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БЖД!$A$1:$AI$141</definedName>
  </definedNames>
  <calcPr calcId="145621" refMode="R1C1"/>
</workbook>
</file>

<file path=xl/calcChain.xml><?xml version="1.0" encoding="utf-8"?>
<calcChain xmlns="http://schemas.openxmlformats.org/spreadsheetml/2006/main">
  <c r="K57" i="27" l="1"/>
  <c r="I84" i="27" l="1"/>
  <c r="H84" i="27" s="1"/>
  <c r="J25" i="27" l="1"/>
  <c r="J42" i="27" s="1"/>
  <c r="I26" i="27"/>
  <c r="H26" i="27" s="1"/>
  <c r="L57" i="27" l="1"/>
  <c r="I57" i="27" s="1"/>
  <c r="I82" i="27"/>
  <c r="H82" i="27" s="1"/>
  <c r="I80" i="27"/>
  <c r="H80" i="27" s="1"/>
  <c r="K25" i="27" l="1"/>
  <c r="I25" i="27" s="1"/>
  <c r="H25" i="27" s="1"/>
  <c r="I136" i="27" l="1"/>
  <c r="H136" i="27" s="1"/>
  <c r="L111" i="27"/>
  <c r="V111" i="27" l="1"/>
  <c r="S114" i="27"/>
  <c r="Q111" i="27"/>
  <c r="N114" i="27"/>
  <c r="H114" i="27" l="1"/>
  <c r="I134" i="27"/>
  <c r="H134" i="27" s="1"/>
  <c r="U57" i="27" l="1"/>
  <c r="S57" i="27" s="1"/>
  <c r="P57" i="27"/>
  <c r="N57" i="27" s="1"/>
  <c r="H57" i="27" s="1"/>
  <c r="W57" i="27"/>
  <c r="V57" i="27"/>
  <c r="T57" i="27"/>
  <c r="R57" i="27"/>
  <c r="Q57" i="27"/>
  <c r="O57" i="27"/>
  <c r="M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S47" i="27"/>
  <c r="N47" i="27"/>
  <c r="I47" i="27"/>
  <c r="H48" i="27" l="1"/>
  <c r="H47" i="27"/>
  <c r="W111" i="27"/>
  <c r="U111" i="27"/>
  <c r="T111" i="27"/>
  <c r="R111" i="27"/>
  <c r="P111" i="27"/>
  <c r="O111" i="27"/>
  <c r="M111" i="27"/>
  <c r="K111" i="27"/>
  <c r="J111" i="27"/>
  <c r="P33" i="27" l="1"/>
  <c r="N33" i="27" s="1"/>
  <c r="U33" i="27"/>
  <c r="S33" i="27" s="1"/>
  <c r="S34" i="27"/>
  <c r="N34" i="27"/>
  <c r="K14" i="27"/>
  <c r="K42" i="27" s="1"/>
  <c r="V14" i="27" l="1"/>
  <c r="V42" i="27" s="1"/>
  <c r="Q14" i="27"/>
  <c r="Q42" i="27" s="1"/>
  <c r="L14" i="27"/>
  <c r="L42" i="27" s="1"/>
  <c r="I17" i="27" l="1"/>
  <c r="N17" i="27"/>
  <c r="S17" i="27"/>
  <c r="H17" i="27" l="1"/>
  <c r="J14" i="27"/>
  <c r="I14" i="27"/>
  <c r="M14" i="27"/>
  <c r="M42" i="27" s="1"/>
  <c r="I42" i="27" s="1"/>
  <c r="O14" i="27"/>
  <c r="O42" i="27" s="1"/>
  <c r="P14" i="27"/>
  <c r="R14" i="27"/>
  <c r="R42" i="27" s="1"/>
  <c r="T14" i="27"/>
  <c r="T42" i="27" s="1"/>
  <c r="U14" i="27"/>
  <c r="W14" i="27"/>
  <c r="W42" i="27" s="1"/>
  <c r="I15" i="27"/>
  <c r="N15" i="27"/>
  <c r="S15" i="27"/>
  <c r="S14" i="27" l="1"/>
  <c r="S42" i="27" s="1"/>
  <c r="U42" i="27"/>
  <c r="N14" i="27"/>
  <c r="N42" i="27" s="1"/>
  <c r="P42" i="27"/>
  <c r="H15" i="27"/>
  <c r="H14" i="27" l="1"/>
  <c r="K33" i="27"/>
  <c r="I33" i="27" s="1"/>
  <c r="H33" i="27" s="1"/>
  <c r="I34" i="27"/>
  <c r="H34" i="27" s="1"/>
  <c r="S132" i="27" l="1"/>
  <c r="N132" i="27"/>
  <c r="I132" i="27"/>
  <c r="H132" i="27" l="1"/>
  <c r="I117" i="27" l="1"/>
  <c r="H117" i="27" s="1"/>
  <c r="I104" i="27" l="1"/>
  <c r="I111" i="27" l="1"/>
  <c r="S118" i="27" l="1"/>
  <c r="N118" i="27"/>
  <c r="I118" i="27"/>
  <c r="S112" i="27"/>
  <c r="N112" i="27"/>
  <c r="I112" i="27"/>
  <c r="H118" i="27" l="1"/>
  <c r="H112" i="27"/>
  <c r="S64" i="27" l="1"/>
  <c r="N62" i="27" l="1"/>
  <c r="S62" i="27"/>
  <c r="I62" i="27" l="1"/>
  <c r="H62" i="27" s="1"/>
  <c r="I64" i="27"/>
  <c r="H64" i="27" s="1"/>
  <c r="H76" i="27" l="1"/>
  <c r="H74" i="27"/>
  <c r="H72" i="27"/>
  <c r="H70" i="27"/>
  <c r="H68" i="27"/>
  <c r="H66" i="27"/>
  <c r="S130" i="27"/>
  <c r="S128" i="27"/>
  <c r="S126" i="27"/>
  <c r="S124" i="27"/>
  <c r="S122" i="27"/>
  <c r="S120" i="27"/>
  <c r="S116" i="27"/>
  <c r="S108" i="27"/>
  <c r="S107" i="27"/>
  <c r="W106" i="27"/>
  <c r="V106" i="27"/>
  <c r="U106" i="27"/>
  <c r="T106" i="27"/>
  <c r="S104" i="27"/>
  <c r="W103" i="27"/>
  <c r="V103" i="27"/>
  <c r="U103" i="27"/>
  <c r="T103" i="27"/>
  <c r="S100" i="27"/>
  <c r="S98" i="27"/>
  <c r="S96" i="27"/>
  <c r="W95" i="27"/>
  <c r="V95" i="27"/>
  <c r="U95" i="27"/>
  <c r="T95" i="27"/>
  <c r="S87" i="27"/>
  <c r="S78" i="27"/>
  <c r="S60" i="27"/>
  <c r="S58" i="27"/>
  <c r="W92" i="27"/>
  <c r="V92" i="27"/>
  <c r="U92" i="27"/>
  <c r="T92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103" i="27"/>
  <c r="U54" i="27"/>
  <c r="T54" i="27"/>
  <c r="V54" i="27"/>
  <c r="S51" i="27"/>
  <c r="S45" i="27"/>
  <c r="T138" i="27"/>
  <c r="S106" i="27"/>
  <c r="S111" i="27"/>
  <c r="U138" i="27"/>
  <c r="W138" i="27"/>
  <c r="W139" i="27" s="1"/>
  <c r="V138" i="27"/>
  <c r="S92" i="27"/>
  <c r="S95" i="27"/>
  <c r="V139" i="27" l="1"/>
  <c r="U139" i="27"/>
  <c r="T139" i="27"/>
  <c r="S54" i="27"/>
  <c r="S138" i="27"/>
  <c r="I124" i="27"/>
  <c r="N98" i="27"/>
  <c r="N96" i="27"/>
  <c r="N58" i="27"/>
  <c r="N60" i="27"/>
  <c r="S139" i="27" l="1"/>
  <c r="N130" i="27"/>
  <c r="N128" i="27"/>
  <c r="N126" i="27"/>
  <c r="N124" i="27"/>
  <c r="N122" i="27"/>
  <c r="N120" i="27"/>
  <c r="N116" i="27"/>
  <c r="N108" i="27"/>
  <c r="N107" i="27"/>
  <c r="R106" i="27"/>
  <c r="Q106" i="27"/>
  <c r="P106" i="27"/>
  <c r="O106" i="27"/>
  <c r="M106" i="27"/>
  <c r="L106" i="27"/>
  <c r="K106" i="27"/>
  <c r="J106" i="27"/>
  <c r="N104" i="27"/>
  <c r="H104" i="27" s="1"/>
  <c r="R103" i="27"/>
  <c r="Q103" i="27"/>
  <c r="P103" i="27"/>
  <c r="O103" i="27"/>
  <c r="M103" i="27"/>
  <c r="L103" i="27"/>
  <c r="K103" i="27"/>
  <c r="J103" i="27"/>
  <c r="N100" i="27"/>
  <c r="R95" i="27"/>
  <c r="Q95" i="27"/>
  <c r="P95" i="27"/>
  <c r="O95" i="27"/>
  <c r="M95" i="27"/>
  <c r="L95" i="27"/>
  <c r="K95" i="27"/>
  <c r="J95" i="27"/>
  <c r="N87" i="27"/>
  <c r="I87" i="27"/>
  <c r="N78" i="27"/>
  <c r="I78" i="27"/>
  <c r="R92" i="27"/>
  <c r="Q92" i="27"/>
  <c r="P92" i="27"/>
  <c r="O92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38" i="27"/>
  <c r="H30" i="27"/>
  <c r="L54" i="27"/>
  <c r="P54" i="27"/>
  <c r="K54" i="27"/>
  <c r="O54" i="27"/>
  <c r="R54" i="27"/>
  <c r="H46" i="27"/>
  <c r="H52" i="27"/>
  <c r="H78" i="27"/>
  <c r="H87" i="27"/>
  <c r="P138" i="27"/>
  <c r="R138" i="27"/>
  <c r="N103" i="27"/>
  <c r="I51" i="27"/>
  <c r="N106" i="27"/>
  <c r="I106" i="27"/>
  <c r="I95" i="27"/>
  <c r="Q138" i="27"/>
  <c r="Q139" i="27" s="1"/>
  <c r="O138" i="27"/>
  <c r="N111" i="27"/>
  <c r="N95" i="27"/>
  <c r="N51" i="27"/>
  <c r="N45" i="27"/>
  <c r="I45" i="27"/>
  <c r="R139" i="27" l="1"/>
  <c r="O139" i="27"/>
  <c r="P139" i="27"/>
  <c r="H29" i="27"/>
  <c r="H45" i="27"/>
  <c r="H106" i="27"/>
  <c r="H95" i="27"/>
  <c r="H51" i="27"/>
  <c r="I54" i="27"/>
  <c r="N54" i="27"/>
  <c r="N92" i="27"/>
  <c r="N138" i="27"/>
  <c r="N139" i="27" l="1"/>
  <c r="H54" i="27"/>
  <c r="M138" i="27" l="1"/>
  <c r="K138" i="27"/>
  <c r="J138" i="27"/>
  <c r="H111" i="27" l="1"/>
  <c r="H42" i="27"/>
  <c r="M92" i="27" l="1"/>
  <c r="M139" i="27" s="1"/>
  <c r="L92" i="27"/>
  <c r="L139" i="27" s="1"/>
  <c r="K92" i="27"/>
  <c r="J92" i="27"/>
  <c r="J139" i="27" s="1"/>
  <c r="I92" i="27" l="1"/>
  <c r="K139" i="27"/>
  <c r="I130" i="27"/>
  <c r="H130" i="27" l="1"/>
  <c r="I60" i="27"/>
  <c r="H60" i="27" s="1"/>
  <c r="I58" i="27"/>
  <c r="H58" i="27" s="1"/>
  <c r="I128" i="27" l="1"/>
  <c r="H128" i="27" s="1"/>
  <c r="I126" i="27"/>
  <c r="H126" i="27" s="1"/>
  <c r="H124" i="27"/>
  <c r="I122" i="27"/>
  <c r="H122" i="27" s="1"/>
  <c r="I120" i="27"/>
  <c r="H120" i="27" s="1"/>
  <c r="I116" i="27"/>
  <c r="H116" i="27" s="1"/>
  <c r="I108" i="27"/>
  <c r="H108" i="27" s="1"/>
  <c r="I107" i="27"/>
  <c r="H107" i="27" s="1"/>
  <c r="I103" i="27"/>
  <c r="H103" i="27" s="1"/>
  <c r="I100" i="27"/>
  <c r="H100" i="27" s="1"/>
  <c r="I98" i="27"/>
  <c r="H98" i="27" s="1"/>
  <c r="I96" i="27"/>
  <c r="H96" i="27" s="1"/>
  <c r="I139" i="27"/>
  <c r="I138" i="27" l="1"/>
  <c r="H138" i="27" s="1"/>
  <c r="H92" i="27"/>
  <c r="H139" i="27" l="1"/>
</calcChain>
</file>

<file path=xl/sharedStrings.xml><?xml version="1.0" encoding="utf-8"?>
<sst xmlns="http://schemas.openxmlformats.org/spreadsheetml/2006/main" count="1432" uniqueCount="242">
  <si>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</si>
  <si>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</si>
  <si>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</si>
  <si>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</si>
  <si>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</si>
  <si>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</si>
  <si>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</si>
  <si>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</si>
  <si>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</si>
  <si>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</si>
  <si>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</si>
  <si>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</si>
  <si>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</si>
  <si>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</si>
  <si>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</si>
  <si>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</si>
  <si>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</si>
  <si>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</si>
  <si>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</si>
  <si>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</si>
  <si>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</si>
  <si>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</si>
  <si>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</si>
  <si>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</si>
  <si>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</si>
  <si>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</si>
  <si>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</si>
  <si>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</si>
  <si>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</si>
  <si>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</si>
  <si>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</si>
  <si>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</si>
  <si>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</si>
  <si>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</si>
  <si>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</si>
  <si>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</si>
  <si>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</si>
  <si>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</si>
  <si>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</si>
  <si>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</si>
  <si>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</si>
  <si>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</si>
  <si>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</si>
  <si>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</si>
  <si>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</si>
  <si>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</si>
  <si>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</si>
  <si>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</si>
  <si>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</si>
  <si>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</si>
  <si>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</si>
  <si>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</si>
  <si>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</si>
  <si>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</si>
  <si>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</si>
  <si>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</si>
  <si>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</si>
  <si>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</si>
  <si>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</si>
  <si>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</si>
  <si>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</si>
  <si>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</si>
  <si>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</si>
  <si>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</si>
  <si>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14.1.</t>
  </si>
  <si>
    <t>14.2.</t>
  </si>
  <si>
    <t>15.1</t>
  </si>
  <si>
    <t>2023 год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</si>
  <si>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</si>
  <si>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</si>
  <si>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</si>
  <si>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</si>
  <si>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</si>
  <si>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</si>
  <si>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</si>
  <si>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</si>
  <si>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</si>
  <si>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</si>
  <si>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</si>
  <si>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</si>
  <si>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</si>
  <si>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</si>
  <si>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</si>
  <si>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</si>
  <si>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</si>
  <si>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</si>
  <si>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</si>
  <si>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</si>
  <si>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</si>
  <si>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</si>
  <si>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</si>
  <si>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</si>
  <si>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</si>
  <si>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</si>
  <si>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</si>
  <si>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</si>
  <si>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</si>
  <si>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</si>
  <si>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</si>
  <si>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</si>
  <si>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</si>
  <si>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</si>
  <si>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</si>
  <si>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</si>
  <si>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</si>
  <si>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</si>
  <si>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</si>
  <si>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</si>
  <si>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</si>
  <si>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</si>
  <si>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</si>
  <si>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</si>
  <si>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</si>
  <si>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</si>
  <si>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</si>
  <si>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</si>
  <si>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</si>
  <si>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</si>
  <si>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</si>
  <si>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</si>
  <si>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</si>
  <si>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</si>
  <si>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</si>
  <si>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</si>
  <si>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</si>
  <si>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</si>
  <si>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</si>
  <si>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</si>
  <si>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</si>
  <si>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</si>
  <si>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</si>
  <si>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</si>
  <si>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</si>
  <si>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4.3.1.1. Приведение остановочных пунктов в нормативное состояние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</si>
  <si>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</si>
  <si>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</si>
  <si>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</si>
  <si>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</si>
  <si>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</si>
  <si>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</si>
  <si>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</si>
  <si>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</si>
  <si>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</si>
  <si>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</si>
  <si>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</si>
  <si>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</si>
  <si>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</si>
  <si>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</si>
  <si>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</si>
  <si>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</si>
  <si>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</si>
  <si>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</si>
  <si>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</si>
  <si>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</si>
  <si>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</si>
  <si>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</si>
  <si>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</si>
  <si>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</si>
  <si>
    <t>Мероприятие 4.3.1.6
Ремонт светофорных объектов на регулируемых перекрестках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</si>
  <si>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</si>
  <si>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Укреплена материально-техническая база  помещений для работы на обслуживаемых административных участках сотрудников, замещающих должность участковых уполномоченных полиции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</si>
  <si>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</si>
  <si>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</si>
  <si>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</si>
  <si>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</si>
  <si>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 xml:space="preserve">Контрольное событие 5   Проведены работы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 оборудование помещений пожарной и (или) охранной сигнализации).                                                </t>
  </si>
  <si>
    <t>2.</t>
  </si>
  <si>
    <t>2.1.</t>
  </si>
  <si>
    <t>2.2.</t>
  </si>
  <si>
    <t xml:space="preserve">3. </t>
  </si>
  <si>
    <t>3.1.</t>
  </si>
  <si>
    <t>4.</t>
  </si>
  <si>
    <t xml:space="preserve">5. </t>
  </si>
  <si>
    <t>5.1.</t>
  </si>
  <si>
    <t>5.2.</t>
  </si>
  <si>
    <t>6.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</si>
  <si>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</si>
  <si>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</si>
  <si>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</si>
  <si>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</si>
  <si>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</si>
  <si>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</si>
  <si>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</si>
  <si>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</si>
  <si>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</si>
  <si>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</si>
  <si>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</si>
  <si>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</si>
  <si>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</si>
  <si>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</si>
  <si>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</si>
  <si>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</si>
  <si>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</si>
  <si>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Мероприятие 1.1.3.1. Проведение работ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(оборудование помещений пожарной и (или) охранной сигнализации)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</si>
  <si>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</si>
  <si>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</si>
  <si>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</si>
  <si>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</si>
  <si>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</si>
  <si>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</si>
  <si>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</si>
  <si>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</si>
  <si>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</si>
  <si>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</si>
  <si>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</si>
  <si>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</si>
  <si>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</si>
  <si>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</si>
  <si>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</si>
  <si>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</si>
  <si>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</si>
  <si>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</si>
  <si>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14.3.</t>
  </si>
  <si>
    <t>14.4.</t>
  </si>
  <si>
    <t>14.5.</t>
  </si>
  <si>
    <t>14.6.</t>
  </si>
  <si>
    <t>9.12.</t>
  </si>
  <si>
    <t>Мероприятие 3.1.1.13. Оценка уязвимости объектов транспортной инфраструктуры</t>
  </si>
  <si>
    <t>9.13.</t>
  </si>
  <si>
    <t>Мероприятие 3.1.1.14. Услуги по разработке плана обеспения траспортной безопасности</t>
  </si>
  <si>
    <t>Контрольное событие 23 Проведена оценка уязвимости объектов транспортной инфраструктуры</t>
  </si>
  <si>
    <t xml:space="preserve">Контрольное событие 24     Оказаны услуги по разработке плана обеспения траспортной безопасности          </t>
  </si>
  <si>
    <t>Задача 2. Обеспечение безопасного участия детей в дорожном движении</t>
  </si>
  <si>
    <t>Менников В.Е. - Врио главы муниципального района - руководителя администрации МР "Печора"</t>
  </si>
  <si>
    <t xml:space="preserve"> Начальник отдела благоустройства, дорожного хозяйства и транспорта администрации МР "Печора"</t>
  </si>
  <si>
    <t>9.14.</t>
  </si>
  <si>
    <t>Мероприятие 3.1.1.15. Приобретение камер наружного наблюдения и комплектующих к ним</t>
  </si>
  <si>
    <t>Контрольное событие 25  Приобретены камеры наружного наблюдения и комплектующих к ним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</si>
  <si>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</si>
  <si>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</si>
  <si>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</si>
  <si>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</si>
  <si>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</si>
  <si>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</si>
  <si>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</si>
  <si>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Приведены остановочные пункты в нормативное состояние</t>
  </si>
  <si>
    <t>Контрольное событие   34                  Осуществлена замена устаревшего светофорного оборудования на регулируемых перекрестках</t>
  </si>
  <si>
    <t>Контрольное событие 35     Установлены пректора пешеходных переходов</t>
  </si>
  <si>
    <t>Контрольное событие 36                   Установлены дорожные знаки</t>
  </si>
  <si>
    <t>Контрольное событие 37  Установлена кнопка вызова на перегулируемом пешеходном переходе</t>
  </si>
  <si>
    <t>Контрольное событие 38  
Проведен ремонт светофорных объектов на регулируемых перекрестках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</si>
  <si>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6  октября    2023 г. № 1740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</si>
</sst>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2" fontId="13" fillId="0" borderId="0" xfId="0" applyNumberFormat="1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1"/>
  <sheetViews>
    <sheetView tabSelected="1" view="pageBreakPreview" zoomScale="50" zoomScaleNormal="100" zoomScaleSheetLayoutView="50" workbookViewId="0">
      <pane xSplit="6" ySplit="9" topLeftCell="G137" activePane="bottomRight" state="frozen"/>
      <selection pane="topRight" activeCell="G1" sqref="G1"/>
      <selection pane="bottomLeft" activeCell="A11" sqref="A11"/>
      <selection pane="bottomRight" activeCell="R3" sqref="R3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6" customWidth="1"/>
    <col min="37" max="37" width="9.140625" style="126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01.25" customHeight="1" x14ac:dyDescent="0.25">
      <c r="V1" s="168" t="s">
        <v>241</v>
      </c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168" t="s">
        <v>157</v>
      </c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60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60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70" t="s">
        <v>129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2"/>
      <c r="AJ5" s="127"/>
      <c r="AK5" s="127"/>
    </row>
    <row r="6" spans="1:37" s="11" customForma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5"/>
      <c r="AJ6" s="127"/>
      <c r="AK6" s="127"/>
    </row>
    <row r="7" spans="1:37" s="11" customFormat="1" ht="24.75" customHeight="1" x14ac:dyDescent="0.25">
      <c r="A7" s="160" t="s">
        <v>5</v>
      </c>
      <c r="B7" s="160" t="s">
        <v>4</v>
      </c>
      <c r="C7" s="176" t="s">
        <v>39</v>
      </c>
      <c r="D7" s="160" t="s">
        <v>54</v>
      </c>
      <c r="E7" s="160" t="s">
        <v>0</v>
      </c>
      <c r="F7" s="160" t="s">
        <v>38</v>
      </c>
      <c r="G7" s="160" t="s">
        <v>37</v>
      </c>
      <c r="H7" s="180" t="s">
        <v>3</v>
      </c>
      <c r="I7" s="181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3"/>
      <c r="X7" s="179">
        <v>2023</v>
      </c>
      <c r="Y7" s="179"/>
      <c r="Z7" s="179"/>
      <c r="AA7" s="179"/>
      <c r="AB7" s="179">
        <v>2024</v>
      </c>
      <c r="AC7" s="179"/>
      <c r="AD7" s="179"/>
      <c r="AE7" s="179"/>
      <c r="AF7" s="179">
        <v>2025</v>
      </c>
      <c r="AG7" s="179"/>
      <c r="AH7" s="179"/>
      <c r="AI7" s="179"/>
      <c r="AJ7" s="127"/>
      <c r="AK7" s="127"/>
    </row>
    <row r="8" spans="1:37" s="11" customFormat="1" ht="21.75" customHeight="1" x14ac:dyDescent="0.25">
      <c r="A8" s="161"/>
      <c r="B8" s="161"/>
      <c r="C8" s="177"/>
      <c r="D8" s="161"/>
      <c r="E8" s="161"/>
      <c r="F8" s="161"/>
      <c r="G8" s="161"/>
      <c r="H8" s="180"/>
      <c r="I8" s="181" t="s">
        <v>67</v>
      </c>
      <c r="J8" s="182"/>
      <c r="K8" s="182"/>
      <c r="L8" s="182"/>
      <c r="M8" s="183"/>
      <c r="N8" s="181" t="s">
        <v>69</v>
      </c>
      <c r="O8" s="182"/>
      <c r="P8" s="182"/>
      <c r="Q8" s="182"/>
      <c r="R8" s="183"/>
      <c r="S8" s="181" t="s">
        <v>130</v>
      </c>
      <c r="T8" s="182"/>
      <c r="U8" s="182"/>
      <c r="V8" s="182"/>
      <c r="W8" s="183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27"/>
      <c r="AK8" s="127"/>
    </row>
    <row r="9" spans="1:37" s="11" customFormat="1" ht="134.25" customHeight="1" x14ac:dyDescent="0.25">
      <c r="A9" s="162"/>
      <c r="B9" s="162"/>
      <c r="C9" s="178"/>
      <c r="D9" s="162"/>
      <c r="E9" s="162"/>
      <c r="F9" s="162"/>
      <c r="G9" s="162"/>
      <c r="H9" s="180"/>
      <c r="I9" s="80" t="s">
        <v>3</v>
      </c>
      <c r="J9" s="80" t="s">
        <v>2</v>
      </c>
      <c r="K9" s="80" t="s">
        <v>58</v>
      </c>
      <c r="L9" s="80" t="s">
        <v>18</v>
      </c>
      <c r="M9" s="80" t="s">
        <v>19</v>
      </c>
      <c r="N9" s="80" t="s">
        <v>3</v>
      </c>
      <c r="O9" s="80" t="s">
        <v>2</v>
      </c>
      <c r="P9" s="80" t="s">
        <v>68</v>
      </c>
      <c r="Q9" s="80" t="s">
        <v>18</v>
      </c>
      <c r="R9" s="80" t="s">
        <v>19</v>
      </c>
      <c r="S9" s="80" t="s">
        <v>3</v>
      </c>
      <c r="T9" s="80" t="s">
        <v>2</v>
      </c>
      <c r="U9" s="80" t="s">
        <v>68</v>
      </c>
      <c r="V9" s="80" t="s">
        <v>18</v>
      </c>
      <c r="W9" s="80" t="s">
        <v>19</v>
      </c>
      <c r="X9" s="56">
        <v>1</v>
      </c>
      <c r="Y9" s="56">
        <v>2</v>
      </c>
      <c r="Z9" s="56">
        <v>3</v>
      </c>
      <c r="AA9" s="56">
        <v>4</v>
      </c>
      <c r="AB9" s="56">
        <v>1</v>
      </c>
      <c r="AC9" s="56">
        <v>2</v>
      </c>
      <c r="AD9" s="56">
        <v>3</v>
      </c>
      <c r="AE9" s="56">
        <v>4</v>
      </c>
      <c r="AF9" s="56">
        <v>1</v>
      </c>
      <c r="AG9" s="56">
        <v>2</v>
      </c>
      <c r="AH9" s="114">
        <v>3</v>
      </c>
      <c r="AI9" s="115">
        <v>4</v>
      </c>
      <c r="AJ9" s="127"/>
      <c r="AK9" s="127"/>
    </row>
    <row r="10" spans="1:37" s="11" customFormat="1" ht="23.25" customHeight="1" x14ac:dyDescent="0.25">
      <c r="A10" s="89">
        <v>1</v>
      </c>
      <c r="B10" s="89">
        <v>2</v>
      </c>
      <c r="C10" s="89">
        <v>3</v>
      </c>
      <c r="D10" s="106">
        <v>4</v>
      </c>
      <c r="E10" s="89">
        <v>5</v>
      </c>
      <c r="F10" s="89">
        <v>6</v>
      </c>
      <c r="G10" s="89">
        <v>7</v>
      </c>
      <c r="H10" s="89">
        <v>8</v>
      </c>
      <c r="I10" s="89">
        <v>9</v>
      </c>
      <c r="J10" s="89">
        <v>10</v>
      </c>
      <c r="K10" s="89">
        <v>11</v>
      </c>
      <c r="L10" s="89">
        <v>12</v>
      </c>
      <c r="M10" s="89">
        <v>13</v>
      </c>
      <c r="N10" s="89">
        <v>14</v>
      </c>
      <c r="O10" s="89">
        <v>15</v>
      </c>
      <c r="P10" s="89">
        <v>16</v>
      </c>
      <c r="Q10" s="89">
        <v>17</v>
      </c>
      <c r="R10" s="89">
        <v>18</v>
      </c>
      <c r="S10" s="89">
        <v>19</v>
      </c>
      <c r="T10" s="89">
        <v>20</v>
      </c>
      <c r="U10" s="89">
        <v>21</v>
      </c>
      <c r="V10" s="89">
        <v>22</v>
      </c>
      <c r="W10" s="89">
        <v>23</v>
      </c>
      <c r="X10" s="89">
        <v>24</v>
      </c>
      <c r="Y10" s="89">
        <v>25</v>
      </c>
      <c r="Z10" s="89">
        <v>26</v>
      </c>
      <c r="AA10" s="89">
        <v>27</v>
      </c>
      <c r="AB10" s="89">
        <v>28</v>
      </c>
      <c r="AC10" s="89">
        <v>29</v>
      </c>
      <c r="AD10" s="89">
        <v>30</v>
      </c>
      <c r="AE10" s="89">
        <v>31</v>
      </c>
      <c r="AF10" s="89">
        <v>32</v>
      </c>
      <c r="AG10" s="89">
        <v>33</v>
      </c>
      <c r="AH10" s="89">
        <v>34</v>
      </c>
      <c r="AI10" s="116">
        <v>35</v>
      </c>
      <c r="AJ10" s="127"/>
      <c r="AK10" s="127"/>
    </row>
    <row r="11" spans="1:37" ht="30" customHeight="1" x14ac:dyDescent="0.25">
      <c r="A11" s="165" t="s">
        <v>70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7"/>
    </row>
    <row r="12" spans="1:37" ht="39" customHeight="1" x14ac:dyDescent="0.25">
      <c r="A12" s="144" t="s">
        <v>72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6"/>
      <c r="AJ12" s="128"/>
    </row>
    <row r="13" spans="1:37" ht="39.75" customHeight="1" x14ac:dyDescent="0.25">
      <c r="A13" s="144" t="s">
        <v>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28"/>
    </row>
    <row r="14" spans="1:37" s="79" customFormat="1" ht="115.5" customHeight="1" x14ac:dyDescent="0.25">
      <c r="A14" s="31">
        <v>1</v>
      </c>
      <c r="B14" s="30" t="s">
        <v>73</v>
      </c>
      <c r="C14" s="31" t="s">
        <v>223</v>
      </c>
      <c r="D14" s="31" t="s">
        <v>134</v>
      </c>
      <c r="E14" s="31" t="s">
        <v>6</v>
      </c>
      <c r="F14" s="70">
        <v>44927</v>
      </c>
      <c r="G14" s="70">
        <v>46022</v>
      </c>
      <c r="H14" s="32">
        <f>I14+N14+S14</f>
        <v>326.70000000000005</v>
      </c>
      <c r="I14" s="50">
        <f>K14+L14</f>
        <v>104.9</v>
      </c>
      <c r="J14" s="50">
        <f t="shared" ref="J14:W14" si="0">J15</f>
        <v>0</v>
      </c>
      <c r="K14" s="50">
        <f>K15</f>
        <v>44.9</v>
      </c>
      <c r="L14" s="50">
        <f>L17</f>
        <v>60</v>
      </c>
      <c r="M14" s="50">
        <f t="shared" si="0"/>
        <v>0</v>
      </c>
      <c r="N14" s="50">
        <f>P14+Q14</f>
        <v>108.9</v>
      </c>
      <c r="O14" s="50">
        <f t="shared" si="0"/>
        <v>0</v>
      </c>
      <c r="P14" s="50">
        <f t="shared" si="0"/>
        <v>48.9</v>
      </c>
      <c r="Q14" s="50">
        <f>Q17</f>
        <v>60</v>
      </c>
      <c r="R14" s="50">
        <f t="shared" si="0"/>
        <v>0</v>
      </c>
      <c r="S14" s="50">
        <f>U14+V14</f>
        <v>112.9</v>
      </c>
      <c r="T14" s="50">
        <f t="shared" si="0"/>
        <v>0</v>
      </c>
      <c r="U14" s="50">
        <f t="shared" si="0"/>
        <v>52.9</v>
      </c>
      <c r="V14" s="50">
        <f>V17</f>
        <v>60</v>
      </c>
      <c r="W14" s="50">
        <f t="shared" si="0"/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8" t="s">
        <v>1</v>
      </c>
      <c r="AJ14" s="129"/>
      <c r="AK14" s="130"/>
    </row>
    <row r="15" spans="1:37" s="11" customFormat="1" ht="189.75" customHeight="1" x14ac:dyDescent="0.25">
      <c r="A15" s="43" t="s">
        <v>99</v>
      </c>
      <c r="B15" s="25" t="s">
        <v>156</v>
      </c>
      <c r="C15" s="26" t="s">
        <v>223</v>
      </c>
      <c r="D15" s="26" t="s">
        <v>134</v>
      </c>
      <c r="E15" s="26" t="s">
        <v>6</v>
      </c>
      <c r="F15" s="71">
        <v>44927</v>
      </c>
      <c r="G15" s="71">
        <v>46022</v>
      </c>
      <c r="H15" s="27">
        <f>I15+N15+S15</f>
        <v>146.69999999999999</v>
      </c>
      <c r="I15" s="28">
        <f>J15+K15+L15+M15</f>
        <v>44.9</v>
      </c>
      <c r="J15" s="28">
        <v>0</v>
      </c>
      <c r="K15" s="28">
        <v>44.9</v>
      </c>
      <c r="L15" s="28">
        <v>0</v>
      </c>
      <c r="M15" s="28">
        <v>0</v>
      </c>
      <c r="N15" s="28">
        <f>P15</f>
        <v>48.9</v>
      </c>
      <c r="O15" s="28">
        <v>0</v>
      </c>
      <c r="P15" s="28">
        <v>48.9</v>
      </c>
      <c r="Q15" s="28">
        <v>0</v>
      </c>
      <c r="R15" s="28">
        <v>0</v>
      </c>
      <c r="S15" s="28">
        <f>U15</f>
        <v>52.9</v>
      </c>
      <c r="T15" s="28">
        <v>0</v>
      </c>
      <c r="U15" s="28">
        <v>52.9</v>
      </c>
      <c r="V15" s="28">
        <v>0</v>
      </c>
      <c r="W15" s="28"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8" t="s">
        <v>1</v>
      </c>
      <c r="AJ15" s="131"/>
      <c r="AK15" s="127"/>
    </row>
    <row r="16" spans="1:37" s="11" customFormat="1" ht="132" customHeight="1" x14ac:dyDescent="0.25">
      <c r="A16" s="35"/>
      <c r="B16" s="25" t="s">
        <v>101</v>
      </c>
      <c r="C16" s="26" t="s">
        <v>223</v>
      </c>
      <c r="D16" s="26" t="s">
        <v>134</v>
      </c>
      <c r="E16" s="26" t="s">
        <v>6</v>
      </c>
      <c r="F16" s="71">
        <v>44927</v>
      </c>
      <c r="G16" s="71">
        <v>46022</v>
      </c>
      <c r="H16" s="2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8" t="s">
        <v>1</v>
      </c>
      <c r="AJ16" s="131"/>
      <c r="AK16" s="127"/>
    </row>
    <row r="17" spans="1:37" s="11" customFormat="1" ht="118.5" customHeight="1" x14ac:dyDescent="0.25">
      <c r="A17" s="43" t="s">
        <v>100</v>
      </c>
      <c r="B17" s="52" t="s">
        <v>97</v>
      </c>
      <c r="C17" s="74" t="s">
        <v>223</v>
      </c>
      <c r="D17" s="74" t="s">
        <v>134</v>
      </c>
      <c r="E17" s="74" t="s">
        <v>6</v>
      </c>
      <c r="F17" s="75">
        <v>44927</v>
      </c>
      <c r="G17" s="75">
        <v>46022</v>
      </c>
      <c r="H17" s="76">
        <f>I17+N17+S17</f>
        <v>180</v>
      </c>
      <c r="I17" s="77">
        <f>L17</f>
        <v>60</v>
      </c>
      <c r="J17" s="77"/>
      <c r="K17" s="77"/>
      <c r="L17" s="77">
        <v>60</v>
      </c>
      <c r="M17" s="77"/>
      <c r="N17" s="77">
        <f>Q17</f>
        <v>60</v>
      </c>
      <c r="O17" s="77"/>
      <c r="P17" s="77"/>
      <c r="Q17" s="77">
        <v>60</v>
      </c>
      <c r="R17" s="77"/>
      <c r="S17" s="77">
        <f>V17</f>
        <v>60</v>
      </c>
      <c r="T17" s="77"/>
      <c r="U17" s="77"/>
      <c r="V17" s="77">
        <v>60</v>
      </c>
      <c r="W17" s="77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43" t="s">
        <v>1</v>
      </c>
      <c r="AJ17" s="131"/>
      <c r="AK17" s="127"/>
    </row>
    <row r="18" spans="1:37" ht="120" customHeight="1" x14ac:dyDescent="0.25">
      <c r="A18" s="22"/>
      <c r="B18" s="23" t="s">
        <v>102</v>
      </c>
      <c r="C18" s="21" t="s">
        <v>223</v>
      </c>
      <c r="D18" s="21" t="s">
        <v>134</v>
      </c>
      <c r="E18" s="21" t="s">
        <v>6</v>
      </c>
      <c r="F18" s="24">
        <v>44927</v>
      </c>
      <c r="G18" s="24">
        <v>46022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8"/>
    </row>
    <row r="19" spans="1:37" ht="185.25" customHeight="1" x14ac:dyDescent="0.25">
      <c r="A19" s="20" t="s">
        <v>103</v>
      </c>
      <c r="B19" s="23" t="s">
        <v>98</v>
      </c>
      <c r="C19" s="21" t="s">
        <v>223</v>
      </c>
      <c r="D19" s="21" t="s">
        <v>134</v>
      </c>
      <c r="E19" s="21" t="s">
        <v>6</v>
      </c>
      <c r="F19" s="24">
        <v>44927</v>
      </c>
      <c r="G19" s="24">
        <v>46022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8"/>
    </row>
    <row r="20" spans="1:37" ht="186.75" customHeight="1" x14ac:dyDescent="0.25">
      <c r="A20" s="22"/>
      <c r="B20" s="23" t="s">
        <v>125</v>
      </c>
      <c r="C20" s="21" t="s">
        <v>223</v>
      </c>
      <c r="D20" s="21" t="s">
        <v>134</v>
      </c>
      <c r="E20" s="21" t="s">
        <v>6</v>
      </c>
      <c r="F20" s="24">
        <v>44927</v>
      </c>
      <c r="G20" s="24">
        <v>46022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8"/>
    </row>
    <row r="21" spans="1:37" ht="132" x14ac:dyDescent="0.25">
      <c r="A21" s="22" t="s">
        <v>166</v>
      </c>
      <c r="B21" s="51" t="s">
        <v>120</v>
      </c>
      <c r="C21" s="21" t="s">
        <v>223</v>
      </c>
      <c r="D21" s="21" t="s">
        <v>134</v>
      </c>
      <c r="E21" s="21" t="s">
        <v>6</v>
      </c>
      <c r="F21" s="24">
        <v>44927</v>
      </c>
      <c r="G21" s="24">
        <v>46022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8"/>
    </row>
    <row r="22" spans="1:37" ht="150" x14ac:dyDescent="0.25">
      <c r="A22" s="22" t="s">
        <v>167</v>
      </c>
      <c r="B22" s="23" t="s">
        <v>161</v>
      </c>
      <c r="C22" s="21" t="s">
        <v>223</v>
      </c>
      <c r="D22" s="21" t="s">
        <v>134</v>
      </c>
      <c r="E22" s="21" t="s">
        <v>6</v>
      </c>
      <c r="F22" s="24">
        <v>44927</v>
      </c>
      <c r="G22" s="24">
        <v>46022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8"/>
    </row>
    <row r="23" spans="1:37" ht="109.5" customHeight="1" x14ac:dyDescent="0.25">
      <c r="A23" s="22" t="s">
        <v>168</v>
      </c>
      <c r="B23" s="23" t="s">
        <v>162</v>
      </c>
      <c r="C23" s="21" t="s">
        <v>223</v>
      </c>
      <c r="D23" s="21" t="s">
        <v>134</v>
      </c>
      <c r="E23" s="21" t="s">
        <v>6</v>
      </c>
      <c r="F23" s="24">
        <v>44927</v>
      </c>
      <c r="G23" s="24">
        <v>46022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8"/>
    </row>
    <row r="24" spans="1:37" ht="128.25" customHeight="1" x14ac:dyDescent="0.25">
      <c r="A24" s="22"/>
      <c r="B24" s="23" t="s">
        <v>126</v>
      </c>
      <c r="C24" s="21" t="s">
        <v>223</v>
      </c>
      <c r="D24" s="21" t="s">
        <v>134</v>
      </c>
      <c r="E24" s="21" t="s">
        <v>6</v>
      </c>
      <c r="F24" s="24">
        <v>44927</v>
      </c>
      <c r="G24" s="24">
        <v>46022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8"/>
    </row>
    <row r="25" spans="1:37" ht="211.5" customHeight="1" x14ac:dyDescent="0.25">
      <c r="A25" s="22" t="s">
        <v>169</v>
      </c>
      <c r="B25" s="17" t="s">
        <v>159</v>
      </c>
      <c r="C25" s="21" t="s">
        <v>223</v>
      </c>
      <c r="D25" s="21" t="s">
        <v>134</v>
      </c>
      <c r="E25" s="139" t="s">
        <v>160</v>
      </c>
      <c r="F25" s="24">
        <v>45114</v>
      </c>
      <c r="G25" s="24">
        <v>45291</v>
      </c>
      <c r="H25" s="32">
        <f>I25+N25+S25</f>
        <v>410</v>
      </c>
      <c r="I25" s="50">
        <f>J25+K25+L25+M25</f>
        <v>410</v>
      </c>
      <c r="J25" s="50">
        <f>J26</f>
        <v>354.9</v>
      </c>
      <c r="K25" s="50">
        <f>K26</f>
        <v>55.1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20"/>
      <c r="Y25" s="20"/>
      <c r="Z25" s="20" t="s">
        <v>1</v>
      </c>
      <c r="AA25" s="20" t="s">
        <v>1</v>
      </c>
      <c r="AB25" s="20"/>
      <c r="AC25" s="20"/>
      <c r="AD25" s="20"/>
      <c r="AE25" s="20"/>
      <c r="AF25" s="20"/>
      <c r="AG25" s="20"/>
      <c r="AH25" s="20"/>
      <c r="AI25" s="20"/>
      <c r="AJ25" s="128"/>
    </row>
    <row r="26" spans="1:37" ht="203.25" customHeight="1" x14ac:dyDescent="0.25">
      <c r="A26" s="22" t="s">
        <v>170</v>
      </c>
      <c r="B26" s="23" t="s">
        <v>193</v>
      </c>
      <c r="C26" s="21" t="s">
        <v>223</v>
      </c>
      <c r="D26" s="21" t="s">
        <v>134</v>
      </c>
      <c r="E26" s="139" t="s">
        <v>160</v>
      </c>
      <c r="F26" s="24">
        <v>45114</v>
      </c>
      <c r="G26" s="24">
        <v>45291</v>
      </c>
      <c r="H26" s="27">
        <f>I26+N26+S26</f>
        <v>410</v>
      </c>
      <c r="I26" s="28">
        <f>J26+K26</f>
        <v>410</v>
      </c>
      <c r="J26" s="28">
        <v>354.9</v>
      </c>
      <c r="K26" s="28">
        <v>55.1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0"/>
      <c r="Y26" s="20"/>
      <c r="Z26" s="20" t="s">
        <v>1</v>
      </c>
      <c r="AA26" s="20" t="s">
        <v>1</v>
      </c>
      <c r="AB26" s="20"/>
      <c r="AC26" s="20"/>
      <c r="AD26" s="20"/>
      <c r="AE26" s="20"/>
      <c r="AF26" s="20"/>
      <c r="AG26" s="20"/>
      <c r="AH26" s="20"/>
      <c r="AI26" s="20"/>
      <c r="AJ26" s="128"/>
    </row>
    <row r="27" spans="1:37" ht="219" customHeight="1" x14ac:dyDescent="0.25">
      <c r="A27" s="22"/>
      <c r="B27" s="23" t="s">
        <v>165</v>
      </c>
      <c r="C27" s="21" t="s">
        <v>223</v>
      </c>
      <c r="D27" s="21" t="s">
        <v>134</v>
      </c>
      <c r="E27" s="138" t="s">
        <v>160</v>
      </c>
      <c r="F27" s="24">
        <v>45114</v>
      </c>
      <c r="G27" s="24">
        <v>45291</v>
      </c>
      <c r="H27" s="65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20"/>
      <c r="Y27" s="20"/>
      <c r="Z27" s="20" t="s">
        <v>1</v>
      </c>
      <c r="AA27" s="20" t="s">
        <v>1</v>
      </c>
      <c r="AB27" s="20"/>
      <c r="AC27" s="20"/>
      <c r="AD27" s="20"/>
      <c r="AE27" s="20"/>
      <c r="AF27" s="20"/>
      <c r="AG27" s="20"/>
      <c r="AH27" s="20"/>
      <c r="AI27" s="20"/>
      <c r="AJ27" s="128"/>
    </row>
    <row r="28" spans="1:37" ht="32.25" customHeight="1" x14ac:dyDescent="0.25">
      <c r="A28" s="163" t="s">
        <v>124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28"/>
    </row>
    <row r="29" spans="1:37" s="11" customFormat="1" ht="202.5" customHeight="1" x14ac:dyDescent="0.25">
      <c r="A29" s="44" t="s">
        <v>171</v>
      </c>
      <c r="B29" s="30" t="s">
        <v>122</v>
      </c>
      <c r="C29" s="31" t="s">
        <v>127</v>
      </c>
      <c r="D29" s="88" t="s">
        <v>135</v>
      </c>
      <c r="E29" s="31" t="s">
        <v>123</v>
      </c>
      <c r="F29" s="70">
        <v>44927</v>
      </c>
      <c r="G29" s="70">
        <v>46022</v>
      </c>
      <c r="H29" s="33">
        <f>I29+N29+S29</f>
        <v>0</v>
      </c>
      <c r="I29" s="34">
        <f>I30</f>
        <v>0</v>
      </c>
      <c r="J29" s="34">
        <f t="shared" ref="J29:W29" si="1">J30</f>
        <v>0</v>
      </c>
      <c r="K29" s="34">
        <f t="shared" si="1"/>
        <v>0</v>
      </c>
      <c r="L29" s="34">
        <f t="shared" si="1"/>
        <v>0</v>
      </c>
      <c r="M29" s="34">
        <f t="shared" si="1"/>
        <v>0</v>
      </c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  <c r="S29" s="34">
        <f t="shared" si="1"/>
        <v>0</v>
      </c>
      <c r="T29" s="34">
        <f t="shared" si="1"/>
        <v>0</v>
      </c>
      <c r="U29" s="34">
        <f t="shared" si="1"/>
        <v>0</v>
      </c>
      <c r="V29" s="34">
        <f t="shared" si="1"/>
        <v>0</v>
      </c>
      <c r="W29" s="34">
        <f t="shared" si="1"/>
        <v>0</v>
      </c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26" t="s">
        <v>1</v>
      </c>
      <c r="AE29" s="26" t="s">
        <v>1</v>
      </c>
      <c r="AF29" s="26" t="s">
        <v>1</v>
      </c>
      <c r="AG29" s="26" t="s">
        <v>1</v>
      </c>
      <c r="AH29" s="26" t="s">
        <v>1</v>
      </c>
      <c r="AI29" s="26" t="s">
        <v>1</v>
      </c>
      <c r="AJ29" s="131"/>
      <c r="AK29" s="127"/>
    </row>
    <row r="30" spans="1:37" s="11" customFormat="1" ht="187.5" x14ac:dyDescent="0.25">
      <c r="A30" s="43" t="s">
        <v>194</v>
      </c>
      <c r="B30" s="52" t="s">
        <v>121</v>
      </c>
      <c r="C30" s="26" t="s">
        <v>127</v>
      </c>
      <c r="D30" s="74" t="s">
        <v>135</v>
      </c>
      <c r="E30" s="26" t="s">
        <v>123</v>
      </c>
      <c r="F30" s="71">
        <v>44927</v>
      </c>
      <c r="G30" s="71">
        <v>46022</v>
      </c>
      <c r="H30" s="33">
        <f>I30+N30+S30</f>
        <v>0</v>
      </c>
      <c r="I30" s="34">
        <f t="shared" ref="I30" si="2">J30+K30+L30+M30</f>
        <v>0</v>
      </c>
      <c r="J30" s="28">
        <v>0</v>
      </c>
      <c r="K30" s="28">
        <v>0</v>
      </c>
      <c r="L30" s="28">
        <v>0</v>
      </c>
      <c r="M30" s="28">
        <v>0</v>
      </c>
      <c r="N30" s="34">
        <f t="shared" ref="N30" si="3">O30+P30+Q30+R30</f>
        <v>0</v>
      </c>
      <c r="O30" s="28">
        <v>0</v>
      </c>
      <c r="P30" s="28">
        <v>0</v>
      </c>
      <c r="Q30" s="28">
        <v>0</v>
      </c>
      <c r="R30" s="28">
        <v>0</v>
      </c>
      <c r="S30" s="34">
        <f t="shared" ref="S30" si="4">T30+U30+V30+W30</f>
        <v>0</v>
      </c>
      <c r="T30" s="28">
        <v>0</v>
      </c>
      <c r="U30" s="28">
        <v>0</v>
      </c>
      <c r="V30" s="28">
        <v>0</v>
      </c>
      <c r="W30" s="28">
        <v>0</v>
      </c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1"/>
      <c r="AK30" s="127"/>
    </row>
    <row r="31" spans="1:37" s="11" customFormat="1" ht="187.5" x14ac:dyDescent="0.25">
      <c r="A31" s="29"/>
      <c r="B31" s="25" t="s">
        <v>176</v>
      </c>
      <c r="C31" s="26" t="s">
        <v>127</v>
      </c>
      <c r="D31" s="89" t="s">
        <v>135</v>
      </c>
      <c r="E31" s="26" t="s">
        <v>123</v>
      </c>
      <c r="F31" s="71">
        <v>44927</v>
      </c>
      <c r="G31" s="71">
        <v>46022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1"/>
      <c r="AK31" s="127"/>
    </row>
    <row r="32" spans="1:37" s="11" customFormat="1" ht="37.5" customHeight="1" x14ac:dyDescent="0.35">
      <c r="A32" s="154" t="s">
        <v>107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2"/>
      <c r="AJ32" s="131"/>
      <c r="AK32" s="127"/>
    </row>
    <row r="33" spans="1:37" s="11" customFormat="1" ht="171.75" customHeight="1" x14ac:dyDescent="0.25">
      <c r="A33" s="29" t="s">
        <v>172</v>
      </c>
      <c r="B33" s="53" t="s">
        <v>113</v>
      </c>
      <c r="C33" s="21" t="s">
        <v>223</v>
      </c>
      <c r="D33" s="88" t="s">
        <v>136</v>
      </c>
      <c r="E33" s="151" t="s">
        <v>6</v>
      </c>
      <c r="F33" s="70">
        <v>44927</v>
      </c>
      <c r="G33" s="70">
        <v>46022</v>
      </c>
      <c r="H33" s="32">
        <f>I33</f>
        <v>0</v>
      </c>
      <c r="I33" s="50">
        <f>K33</f>
        <v>0</v>
      </c>
      <c r="J33" s="50"/>
      <c r="K33" s="50">
        <f>K34</f>
        <v>0</v>
      </c>
      <c r="L33" s="28"/>
      <c r="M33" s="28"/>
      <c r="N33" s="50">
        <f>P33</f>
        <v>0</v>
      </c>
      <c r="O33" s="50"/>
      <c r="P33" s="50">
        <f>P34</f>
        <v>0</v>
      </c>
      <c r="Q33" s="50"/>
      <c r="R33" s="50"/>
      <c r="S33" s="50">
        <f>U33</f>
        <v>0</v>
      </c>
      <c r="T33" s="50"/>
      <c r="U33" s="50">
        <f>U34</f>
        <v>0</v>
      </c>
      <c r="V33" s="50"/>
      <c r="W33" s="50"/>
      <c r="X33" s="31" t="s">
        <v>1</v>
      </c>
      <c r="Y33" s="31" t="s">
        <v>1</v>
      </c>
      <c r="Z33" s="31" t="s">
        <v>1</v>
      </c>
      <c r="AA33" s="31" t="s">
        <v>1</v>
      </c>
      <c r="AB33" s="31" t="s">
        <v>1</v>
      </c>
      <c r="AC33" s="31" t="s">
        <v>1</v>
      </c>
      <c r="AD33" s="31" t="s">
        <v>1</v>
      </c>
      <c r="AE33" s="31" t="s">
        <v>1</v>
      </c>
      <c r="AF33" s="31" t="s">
        <v>1</v>
      </c>
      <c r="AG33" s="31" t="s">
        <v>1</v>
      </c>
      <c r="AH33" s="31" t="s">
        <v>1</v>
      </c>
      <c r="AI33" s="31" t="s">
        <v>1</v>
      </c>
      <c r="AJ33" s="131"/>
      <c r="AK33" s="127"/>
    </row>
    <row r="34" spans="1:37" s="11" customFormat="1" ht="100.5" customHeight="1" x14ac:dyDescent="0.25">
      <c r="A34" s="29" t="s">
        <v>173</v>
      </c>
      <c r="B34" s="54" t="s">
        <v>118</v>
      </c>
      <c r="C34" s="21" t="s">
        <v>223</v>
      </c>
      <c r="D34" s="74" t="s">
        <v>136</v>
      </c>
      <c r="E34" s="203"/>
      <c r="F34" s="71">
        <v>44927</v>
      </c>
      <c r="G34" s="71">
        <v>46022</v>
      </c>
      <c r="H34" s="27">
        <f>I34</f>
        <v>0</v>
      </c>
      <c r="I34" s="28">
        <f>K34</f>
        <v>0</v>
      </c>
      <c r="J34" s="28"/>
      <c r="K34" s="28">
        <v>0</v>
      </c>
      <c r="L34" s="28"/>
      <c r="M34" s="28"/>
      <c r="N34" s="28">
        <f>P34</f>
        <v>0</v>
      </c>
      <c r="O34" s="28"/>
      <c r="P34" s="28">
        <v>0</v>
      </c>
      <c r="Q34" s="28"/>
      <c r="R34" s="28"/>
      <c r="S34" s="28">
        <f>U34</f>
        <v>0</v>
      </c>
      <c r="T34" s="28"/>
      <c r="U34" s="28">
        <v>0</v>
      </c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1"/>
      <c r="AK34" s="127"/>
    </row>
    <row r="35" spans="1:37" s="11" customFormat="1" ht="100.5" customHeight="1" x14ac:dyDescent="0.25">
      <c r="A35" s="29"/>
      <c r="B35" s="54" t="s">
        <v>177</v>
      </c>
      <c r="C35" s="21" t="s">
        <v>223</v>
      </c>
      <c r="D35" s="74" t="s">
        <v>136</v>
      </c>
      <c r="E35" s="203"/>
      <c r="F35" s="71">
        <v>44927</v>
      </c>
      <c r="G35" s="71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1"/>
      <c r="AK35" s="127"/>
    </row>
    <row r="36" spans="1:37" s="11" customFormat="1" ht="121.5" customHeight="1" x14ac:dyDescent="0.25">
      <c r="A36" s="29" t="s">
        <v>174</v>
      </c>
      <c r="B36" s="54" t="s">
        <v>119</v>
      </c>
      <c r="C36" s="21" t="s">
        <v>223</v>
      </c>
      <c r="D36" s="74" t="s">
        <v>136</v>
      </c>
      <c r="E36" s="203"/>
      <c r="F36" s="71">
        <v>44927</v>
      </c>
      <c r="G36" s="71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1"/>
      <c r="AK36" s="127"/>
    </row>
    <row r="37" spans="1:37" s="11" customFormat="1" ht="108.75" customHeight="1" x14ac:dyDescent="0.25">
      <c r="A37" s="29"/>
      <c r="B37" s="52" t="s">
        <v>178</v>
      </c>
      <c r="C37" s="21" t="s">
        <v>223</v>
      </c>
      <c r="D37" s="74" t="s">
        <v>136</v>
      </c>
      <c r="E37" s="148"/>
      <c r="F37" s="71">
        <v>44927</v>
      </c>
      <c r="G37" s="71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1"/>
      <c r="AK37" s="127"/>
    </row>
    <row r="38" spans="1:37" s="11" customFormat="1" ht="202.5" customHeight="1" x14ac:dyDescent="0.25">
      <c r="A38" s="29" t="s">
        <v>175</v>
      </c>
      <c r="B38" s="137" t="s">
        <v>148</v>
      </c>
      <c r="C38" s="21" t="s">
        <v>223</v>
      </c>
      <c r="D38" s="88" t="s">
        <v>136</v>
      </c>
      <c r="E38" s="141" t="s">
        <v>6</v>
      </c>
      <c r="F38" s="71">
        <v>44927</v>
      </c>
      <c r="G38" s="71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1"/>
      <c r="AK38" s="127"/>
    </row>
    <row r="39" spans="1:37" s="11" customFormat="1" ht="119.25" customHeight="1" x14ac:dyDescent="0.25">
      <c r="A39" s="29" t="s">
        <v>195</v>
      </c>
      <c r="B39" s="52" t="s">
        <v>108</v>
      </c>
      <c r="C39" s="21" t="s">
        <v>223</v>
      </c>
      <c r="D39" s="74" t="s">
        <v>136</v>
      </c>
      <c r="E39" s="142"/>
      <c r="F39" s="71">
        <v>44927</v>
      </c>
      <c r="G39" s="71">
        <v>46022</v>
      </c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6" t="s">
        <v>1</v>
      </c>
      <c r="Y39" s="26" t="s">
        <v>1</v>
      </c>
      <c r="Z39" s="26" t="s">
        <v>1</v>
      </c>
      <c r="AA39" s="26" t="s">
        <v>1</v>
      </c>
      <c r="AB39" s="26" t="s">
        <v>1</v>
      </c>
      <c r="AC39" s="26" t="s">
        <v>1</v>
      </c>
      <c r="AD39" s="26" t="s">
        <v>1</v>
      </c>
      <c r="AE39" s="26" t="s">
        <v>1</v>
      </c>
      <c r="AF39" s="26" t="s">
        <v>1</v>
      </c>
      <c r="AG39" s="26" t="s">
        <v>1</v>
      </c>
      <c r="AH39" s="26" t="s">
        <v>1</v>
      </c>
      <c r="AI39" s="26" t="s">
        <v>1</v>
      </c>
      <c r="AJ39" s="131"/>
      <c r="AK39" s="127"/>
    </row>
    <row r="40" spans="1:37" s="11" customFormat="1" ht="121.5" customHeight="1" x14ac:dyDescent="0.25">
      <c r="A40" s="29" t="s">
        <v>196</v>
      </c>
      <c r="B40" s="52" t="s">
        <v>109</v>
      </c>
      <c r="C40" s="21" t="s">
        <v>223</v>
      </c>
      <c r="D40" s="74" t="s">
        <v>136</v>
      </c>
      <c r="E40" s="142"/>
      <c r="F40" s="71">
        <v>44927</v>
      </c>
      <c r="G40" s="71">
        <v>46022</v>
      </c>
      <c r="H40" s="27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6" t="s">
        <v>1</v>
      </c>
      <c r="Y40" s="26" t="s">
        <v>1</v>
      </c>
      <c r="Z40" s="26" t="s">
        <v>1</v>
      </c>
      <c r="AA40" s="26" t="s">
        <v>1</v>
      </c>
      <c r="AB40" s="26" t="s">
        <v>1</v>
      </c>
      <c r="AC40" s="26" t="s">
        <v>1</v>
      </c>
      <c r="AD40" s="26" t="s">
        <v>1</v>
      </c>
      <c r="AE40" s="26" t="s">
        <v>1</v>
      </c>
      <c r="AF40" s="26" t="s">
        <v>1</v>
      </c>
      <c r="AG40" s="26" t="s">
        <v>1</v>
      </c>
      <c r="AH40" s="26" t="s">
        <v>1</v>
      </c>
      <c r="AI40" s="26" t="s">
        <v>1</v>
      </c>
      <c r="AJ40" s="131"/>
      <c r="AK40" s="127"/>
    </row>
    <row r="41" spans="1:37" s="11" customFormat="1" ht="140.25" customHeight="1" x14ac:dyDescent="0.25">
      <c r="A41" s="29"/>
      <c r="B41" s="52" t="s">
        <v>179</v>
      </c>
      <c r="C41" s="21" t="s">
        <v>223</v>
      </c>
      <c r="D41" s="74" t="s">
        <v>136</v>
      </c>
      <c r="E41" s="143"/>
      <c r="F41" s="71">
        <v>44927</v>
      </c>
      <c r="G41" s="71">
        <v>46022</v>
      </c>
      <c r="H41" s="27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6" t="s">
        <v>1</v>
      </c>
      <c r="Y41" s="26" t="s">
        <v>1</v>
      </c>
      <c r="Z41" s="26" t="s">
        <v>1</v>
      </c>
      <c r="AA41" s="26" t="s">
        <v>1</v>
      </c>
      <c r="AB41" s="26" t="s">
        <v>1</v>
      </c>
      <c r="AC41" s="26" t="s">
        <v>1</v>
      </c>
      <c r="AD41" s="26" t="s">
        <v>1</v>
      </c>
      <c r="AE41" s="26" t="s">
        <v>1</v>
      </c>
      <c r="AF41" s="26" t="s">
        <v>1</v>
      </c>
      <c r="AG41" s="26" t="s">
        <v>1</v>
      </c>
      <c r="AH41" s="26" t="s">
        <v>1</v>
      </c>
      <c r="AI41" s="26" t="s">
        <v>1</v>
      </c>
      <c r="AJ41" s="131"/>
      <c r="AK41" s="127"/>
    </row>
    <row r="42" spans="1:37" s="11" customFormat="1" ht="39.75" customHeight="1" x14ac:dyDescent="0.25">
      <c r="A42" s="90"/>
      <c r="B42" s="83" t="s">
        <v>154</v>
      </c>
      <c r="C42" s="91"/>
      <c r="D42" s="91"/>
      <c r="E42" s="91"/>
      <c r="F42" s="92"/>
      <c r="G42" s="92"/>
      <c r="H42" s="86">
        <f>I42+N42+S42</f>
        <v>736.69999999999993</v>
      </c>
      <c r="I42" s="86">
        <f>J42+K42+L42+M42</f>
        <v>514.9</v>
      </c>
      <c r="J42" s="86">
        <f>J25</f>
        <v>354.9</v>
      </c>
      <c r="K42" s="86">
        <f>K14+K25</f>
        <v>100</v>
      </c>
      <c r="L42" s="86">
        <f t="shared" ref="L42:W42" si="5">L14</f>
        <v>60</v>
      </c>
      <c r="M42" s="86">
        <f t="shared" si="5"/>
        <v>0</v>
      </c>
      <c r="N42" s="86">
        <f t="shared" si="5"/>
        <v>108.9</v>
      </c>
      <c r="O42" s="86">
        <f t="shared" si="5"/>
        <v>0</v>
      </c>
      <c r="P42" s="86">
        <f t="shared" si="5"/>
        <v>48.9</v>
      </c>
      <c r="Q42" s="86">
        <f t="shared" si="5"/>
        <v>60</v>
      </c>
      <c r="R42" s="86">
        <f t="shared" si="5"/>
        <v>0</v>
      </c>
      <c r="S42" s="86">
        <f t="shared" si="5"/>
        <v>112.9</v>
      </c>
      <c r="T42" s="86">
        <f t="shared" si="5"/>
        <v>0</v>
      </c>
      <c r="U42" s="86">
        <f t="shared" si="5"/>
        <v>52.9</v>
      </c>
      <c r="V42" s="86">
        <f t="shared" si="5"/>
        <v>60</v>
      </c>
      <c r="W42" s="86">
        <f t="shared" si="5"/>
        <v>0</v>
      </c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119"/>
      <c r="AJ42" s="131"/>
      <c r="AK42" s="127"/>
    </row>
    <row r="43" spans="1:37" ht="41.25" customHeight="1" x14ac:dyDescent="0.25">
      <c r="A43" s="144" t="s">
        <v>71</v>
      </c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6"/>
      <c r="AJ43" s="128"/>
    </row>
    <row r="44" spans="1:37" ht="39.75" customHeight="1" x14ac:dyDescent="0.25">
      <c r="A44" s="153" t="s">
        <v>114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28"/>
    </row>
    <row r="45" spans="1:37" s="11" customFormat="1" ht="137.25" customHeight="1" x14ac:dyDescent="0.25">
      <c r="A45" s="44" t="s">
        <v>26</v>
      </c>
      <c r="B45" s="53" t="s">
        <v>112</v>
      </c>
      <c r="C45" s="21" t="s">
        <v>223</v>
      </c>
      <c r="D45" s="88" t="s">
        <v>136</v>
      </c>
      <c r="E45" s="88" t="s">
        <v>50</v>
      </c>
      <c r="F45" s="70">
        <v>44927</v>
      </c>
      <c r="G45" s="70">
        <v>46022</v>
      </c>
      <c r="H45" s="32">
        <f>I45+N45+S45</f>
        <v>0</v>
      </c>
      <c r="I45" s="50">
        <f>J45+K45+L45+M45</f>
        <v>0</v>
      </c>
      <c r="J45" s="50">
        <f>J46</f>
        <v>0</v>
      </c>
      <c r="K45" s="50">
        <f t="shared" ref="K45" si="6">K46</f>
        <v>0</v>
      </c>
      <c r="L45" s="50">
        <f t="shared" ref="L45" si="7">L46</f>
        <v>0</v>
      </c>
      <c r="M45" s="50">
        <f t="shared" ref="M45" si="8">M46</f>
        <v>0</v>
      </c>
      <c r="N45" s="50">
        <f>O45+P45+Q45+R45</f>
        <v>0</v>
      </c>
      <c r="O45" s="50">
        <f>O46</f>
        <v>0</v>
      </c>
      <c r="P45" s="50">
        <f t="shared" ref="P45" si="9">P46</f>
        <v>0</v>
      </c>
      <c r="Q45" s="50">
        <f t="shared" ref="Q45" si="10">Q46</f>
        <v>0</v>
      </c>
      <c r="R45" s="50">
        <f t="shared" ref="R45" si="11">R46</f>
        <v>0</v>
      </c>
      <c r="S45" s="50">
        <f>T45+U45+V45+W45</f>
        <v>0</v>
      </c>
      <c r="T45" s="50">
        <f>T46</f>
        <v>0</v>
      </c>
      <c r="U45" s="50">
        <f t="shared" ref="U45:W45" si="12">U46</f>
        <v>0</v>
      </c>
      <c r="V45" s="50">
        <f t="shared" si="12"/>
        <v>0</v>
      </c>
      <c r="W45" s="50">
        <f t="shared" si="12"/>
        <v>0</v>
      </c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7"/>
      <c r="AJ45" s="131"/>
      <c r="AK45" s="127"/>
    </row>
    <row r="46" spans="1:37" s="11" customFormat="1" ht="105.75" customHeight="1" x14ac:dyDescent="0.25">
      <c r="A46" s="43" t="s">
        <v>197</v>
      </c>
      <c r="B46" s="52" t="s">
        <v>111</v>
      </c>
      <c r="C46" s="21" t="s">
        <v>223</v>
      </c>
      <c r="D46" s="74" t="s">
        <v>136</v>
      </c>
      <c r="E46" s="74" t="s">
        <v>50</v>
      </c>
      <c r="F46" s="71">
        <v>44927</v>
      </c>
      <c r="G46" s="71">
        <v>46022</v>
      </c>
      <c r="H46" s="27">
        <f>I46+N46+S46</f>
        <v>0</v>
      </c>
      <c r="I46" s="28">
        <f>J46+K46+L46+M46</f>
        <v>0</v>
      </c>
      <c r="J46" s="28">
        <v>0</v>
      </c>
      <c r="K46" s="28">
        <v>0</v>
      </c>
      <c r="L46" s="28">
        <v>0</v>
      </c>
      <c r="M46" s="28">
        <v>0</v>
      </c>
      <c r="N46" s="28">
        <f>O46+P46+Q46+R46</f>
        <v>0</v>
      </c>
      <c r="O46" s="28">
        <v>0</v>
      </c>
      <c r="P46" s="28">
        <v>0</v>
      </c>
      <c r="Q46" s="28">
        <v>0</v>
      </c>
      <c r="R46" s="28">
        <v>0</v>
      </c>
      <c r="S46" s="28">
        <f>T46+U46+V46+W46</f>
        <v>0</v>
      </c>
      <c r="T46" s="28">
        <v>0</v>
      </c>
      <c r="U46" s="28">
        <v>0</v>
      </c>
      <c r="V46" s="28">
        <v>0</v>
      </c>
      <c r="W46" s="28">
        <v>0</v>
      </c>
      <c r="X46" s="26"/>
      <c r="Y46" s="26" t="s">
        <v>1</v>
      </c>
      <c r="Z46" s="26" t="s">
        <v>1</v>
      </c>
      <c r="AA46" s="26"/>
      <c r="AB46" s="26"/>
      <c r="AC46" s="26" t="s">
        <v>1</v>
      </c>
      <c r="AD46" s="26" t="s">
        <v>1</v>
      </c>
      <c r="AE46" s="26"/>
      <c r="AF46" s="26"/>
      <c r="AG46" s="26" t="s">
        <v>1</v>
      </c>
      <c r="AH46" s="26" t="s">
        <v>1</v>
      </c>
      <c r="AI46" s="117"/>
      <c r="AJ46" s="131"/>
      <c r="AK46" s="127"/>
    </row>
    <row r="47" spans="1:37" s="11" customFormat="1" ht="166.5" customHeight="1" x14ac:dyDescent="0.25">
      <c r="A47" s="43" t="s">
        <v>55</v>
      </c>
      <c r="B47" s="52" t="s">
        <v>110</v>
      </c>
      <c r="C47" s="21" t="s">
        <v>223</v>
      </c>
      <c r="D47" s="74" t="s">
        <v>136</v>
      </c>
      <c r="E47" s="74" t="s">
        <v>50</v>
      </c>
      <c r="F47" s="71">
        <v>44927</v>
      </c>
      <c r="G47" s="71">
        <v>46022</v>
      </c>
      <c r="H47" s="27">
        <f t="shared" ref="H47:H48" si="13">I47+N47+S47</f>
        <v>0</v>
      </c>
      <c r="I47" s="28">
        <f t="shared" ref="I47:I48" si="14">J47+K47+L47+M47</f>
        <v>0</v>
      </c>
      <c r="J47" s="28">
        <v>0</v>
      </c>
      <c r="K47" s="28">
        <v>0</v>
      </c>
      <c r="L47" s="28">
        <v>0</v>
      </c>
      <c r="M47" s="28">
        <v>0</v>
      </c>
      <c r="N47" s="28">
        <f t="shared" ref="N47:N48" si="15">O47+P47+Q47+R47</f>
        <v>0</v>
      </c>
      <c r="O47" s="28">
        <v>0</v>
      </c>
      <c r="P47" s="28">
        <v>0</v>
      </c>
      <c r="Q47" s="28">
        <v>0</v>
      </c>
      <c r="R47" s="28">
        <v>0</v>
      </c>
      <c r="S47" s="28">
        <f t="shared" ref="S47:S48" si="16">T47+U47+V47+W47</f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7" t="s">
        <v>1</v>
      </c>
      <c r="AJ47" s="131"/>
      <c r="AK47" s="127"/>
    </row>
    <row r="48" spans="1:37" s="11" customFormat="1" ht="177.75" customHeight="1" x14ac:dyDescent="0.25">
      <c r="A48" s="43" t="s">
        <v>198</v>
      </c>
      <c r="B48" s="52" t="s">
        <v>116</v>
      </c>
      <c r="C48" s="21" t="s">
        <v>223</v>
      </c>
      <c r="D48" s="74" t="s">
        <v>136</v>
      </c>
      <c r="E48" s="74" t="s">
        <v>50</v>
      </c>
      <c r="F48" s="71">
        <v>44927</v>
      </c>
      <c r="G48" s="71">
        <v>46022</v>
      </c>
      <c r="H48" s="27">
        <f t="shared" si="13"/>
        <v>0</v>
      </c>
      <c r="I48" s="28">
        <f t="shared" si="14"/>
        <v>0</v>
      </c>
      <c r="J48" s="28">
        <v>0</v>
      </c>
      <c r="K48" s="28">
        <v>0</v>
      </c>
      <c r="L48" s="28">
        <v>0</v>
      </c>
      <c r="M48" s="28">
        <v>0</v>
      </c>
      <c r="N48" s="28">
        <f t="shared" si="15"/>
        <v>0</v>
      </c>
      <c r="O48" s="28">
        <v>0</v>
      </c>
      <c r="P48" s="28">
        <v>0</v>
      </c>
      <c r="Q48" s="28">
        <v>0</v>
      </c>
      <c r="R48" s="28">
        <v>0</v>
      </c>
      <c r="S48" s="28">
        <f t="shared" si="16"/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7" t="s">
        <v>1</v>
      </c>
      <c r="AJ48" s="131"/>
      <c r="AK48" s="127"/>
    </row>
    <row r="49" spans="1:37" s="11" customFormat="1" ht="108" customHeight="1" x14ac:dyDescent="0.25">
      <c r="A49" s="43"/>
      <c r="B49" s="52" t="s">
        <v>180</v>
      </c>
      <c r="C49" s="21" t="s">
        <v>223</v>
      </c>
      <c r="D49" s="74" t="s">
        <v>136</v>
      </c>
      <c r="E49" s="94" t="s">
        <v>50</v>
      </c>
      <c r="F49" s="71">
        <v>44927</v>
      </c>
      <c r="G49" s="71">
        <v>46022</v>
      </c>
      <c r="H49" s="32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26"/>
      <c r="Y49" s="26" t="s">
        <v>1</v>
      </c>
      <c r="Z49" s="26" t="s">
        <v>1</v>
      </c>
      <c r="AA49" s="26"/>
      <c r="AB49" s="26"/>
      <c r="AC49" s="26" t="s">
        <v>1</v>
      </c>
      <c r="AD49" s="26" t="s">
        <v>1</v>
      </c>
      <c r="AE49" s="26"/>
      <c r="AF49" s="26"/>
      <c r="AG49" s="26" t="s">
        <v>1</v>
      </c>
      <c r="AH49" s="26" t="s">
        <v>1</v>
      </c>
      <c r="AI49" s="117"/>
      <c r="AJ49" s="131"/>
      <c r="AK49" s="127"/>
    </row>
    <row r="50" spans="1:37" s="11" customFormat="1" ht="39" customHeight="1" x14ac:dyDescent="0.3">
      <c r="A50" s="154" t="s">
        <v>146</v>
      </c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6"/>
      <c r="AJ50" s="131"/>
      <c r="AK50" s="127"/>
    </row>
    <row r="51" spans="1:37" s="11" customFormat="1" ht="144.75" customHeight="1" x14ac:dyDescent="0.25">
      <c r="A51" s="95" t="s">
        <v>60</v>
      </c>
      <c r="B51" s="53" t="s">
        <v>117</v>
      </c>
      <c r="C51" s="21" t="s">
        <v>223</v>
      </c>
      <c r="D51" s="88" t="s">
        <v>136</v>
      </c>
      <c r="E51" s="74" t="s">
        <v>50</v>
      </c>
      <c r="F51" s="70">
        <v>44927</v>
      </c>
      <c r="G51" s="70">
        <v>46022</v>
      </c>
      <c r="H51" s="96">
        <f>I51+N51+S51</f>
        <v>0</v>
      </c>
      <c r="I51" s="96">
        <f>J51+K51+L51+M51</f>
        <v>0</v>
      </c>
      <c r="J51" s="96">
        <f>J52</f>
        <v>0</v>
      </c>
      <c r="K51" s="96">
        <f t="shared" ref="K51" si="17">K52</f>
        <v>0</v>
      </c>
      <c r="L51" s="96">
        <f t="shared" ref="L51" si="18">L52</f>
        <v>0</v>
      </c>
      <c r="M51" s="96">
        <f t="shared" ref="M51" si="19">M52</f>
        <v>0</v>
      </c>
      <c r="N51" s="96">
        <f>O51+P51+Q51+R51</f>
        <v>0</v>
      </c>
      <c r="O51" s="96">
        <f>O52</f>
        <v>0</v>
      </c>
      <c r="P51" s="96">
        <f t="shared" ref="P51" si="20">P52</f>
        <v>0</v>
      </c>
      <c r="Q51" s="96">
        <f t="shared" ref="Q51" si="21">Q52</f>
        <v>0</v>
      </c>
      <c r="R51" s="96">
        <f t="shared" ref="R51" si="22">R52</f>
        <v>0</v>
      </c>
      <c r="S51" s="96">
        <f>T51+U51+V51+W51</f>
        <v>0</v>
      </c>
      <c r="T51" s="96">
        <f>T52</f>
        <v>0</v>
      </c>
      <c r="U51" s="96">
        <f t="shared" ref="U51:W51" si="23">U52</f>
        <v>0</v>
      </c>
      <c r="V51" s="96">
        <f t="shared" si="23"/>
        <v>0</v>
      </c>
      <c r="W51" s="96">
        <f t="shared" si="23"/>
        <v>0</v>
      </c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6" t="s">
        <v>1</v>
      </c>
      <c r="AE51" s="26" t="s">
        <v>1</v>
      </c>
      <c r="AF51" s="26" t="s">
        <v>1</v>
      </c>
      <c r="AG51" s="26" t="s">
        <v>1</v>
      </c>
      <c r="AH51" s="26" t="s">
        <v>1</v>
      </c>
      <c r="AI51" s="117" t="s">
        <v>1</v>
      </c>
      <c r="AJ51" s="131"/>
      <c r="AK51" s="127"/>
    </row>
    <row r="52" spans="1:37" s="11" customFormat="1" ht="150" x14ac:dyDescent="0.25">
      <c r="A52" s="97" t="s">
        <v>61</v>
      </c>
      <c r="B52" s="52" t="s">
        <v>115</v>
      </c>
      <c r="C52" s="21" t="s">
        <v>223</v>
      </c>
      <c r="D52" s="74" t="s">
        <v>136</v>
      </c>
      <c r="E52" s="74" t="s">
        <v>50</v>
      </c>
      <c r="F52" s="71">
        <v>44927</v>
      </c>
      <c r="G52" s="71">
        <v>46022</v>
      </c>
      <c r="H52" s="98">
        <f>I52+N52+S52</f>
        <v>0</v>
      </c>
      <c r="I52" s="98">
        <f>J52+K52+L52+M52</f>
        <v>0</v>
      </c>
      <c r="J52" s="98">
        <v>0</v>
      </c>
      <c r="K52" s="98">
        <v>0</v>
      </c>
      <c r="L52" s="98">
        <v>0</v>
      </c>
      <c r="M52" s="98">
        <v>0</v>
      </c>
      <c r="N52" s="98">
        <f>O52+P52+Q52+R52</f>
        <v>0</v>
      </c>
      <c r="O52" s="98">
        <v>0</v>
      </c>
      <c r="P52" s="98">
        <v>0</v>
      </c>
      <c r="Q52" s="98">
        <v>0</v>
      </c>
      <c r="R52" s="98">
        <v>0</v>
      </c>
      <c r="S52" s="98">
        <f>T52+U52+V52+W52</f>
        <v>0</v>
      </c>
      <c r="T52" s="98">
        <v>0</v>
      </c>
      <c r="U52" s="98">
        <v>0</v>
      </c>
      <c r="V52" s="98">
        <v>0</v>
      </c>
      <c r="W52" s="98">
        <v>0</v>
      </c>
      <c r="X52" s="26" t="s">
        <v>1</v>
      </c>
      <c r="Y52" s="26" t="s">
        <v>1</v>
      </c>
      <c r="Z52" s="26" t="s">
        <v>1</v>
      </c>
      <c r="AA52" s="26" t="s">
        <v>1</v>
      </c>
      <c r="AB52" s="26" t="s">
        <v>1</v>
      </c>
      <c r="AC52" s="26" t="s">
        <v>1</v>
      </c>
      <c r="AD52" s="26" t="s">
        <v>1</v>
      </c>
      <c r="AE52" s="26" t="s">
        <v>1</v>
      </c>
      <c r="AF52" s="26" t="s">
        <v>1</v>
      </c>
      <c r="AG52" s="26" t="s">
        <v>1</v>
      </c>
      <c r="AH52" s="26" t="s">
        <v>1</v>
      </c>
      <c r="AI52" s="117" t="s">
        <v>1</v>
      </c>
      <c r="AJ52" s="131"/>
      <c r="AK52" s="127"/>
    </row>
    <row r="53" spans="1:37" s="11" customFormat="1" ht="157.5" customHeight="1" x14ac:dyDescent="0.3">
      <c r="A53" s="99"/>
      <c r="B53" s="52" t="s">
        <v>181</v>
      </c>
      <c r="C53" s="21" t="s">
        <v>223</v>
      </c>
      <c r="D53" s="74" t="s">
        <v>136</v>
      </c>
      <c r="E53" s="74" t="s">
        <v>50</v>
      </c>
      <c r="F53" s="71">
        <v>44927</v>
      </c>
      <c r="G53" s="71">
        <v>46022</v>
      </c>
      <c r="H53" s="100"/>
      <c r="I53" s="100"/>
      <c r="J53" s="101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26" t="s">
        <v>1</v>
      </c>
      <c r="Y53" s="26" t="s">
        <v>1</v>
      </c>
      <c r="Z53" s="26" t="s">
        <v>1</v>
      </c>
      <c r="AA53" s="26" t="s">
        <v>1</v>
      </c>
      <c r="AB53" s="26" t="s">
        <v>1</v>
      </c>
      <c r="AC53" s="26" t="s">
        <v>1</v>
      </c>
      <c r="AD53" s="26" t="s">
        <v>1</v>
      </c>
      <c r="AE53" s="26" t="s">
        <v>1</v>
      </c>
      <c r="AF53" s="26" t="s">
        <v>1</v>
      </c>
      <c r="AG53" s="26" t="s">
        <v>1</v>
      </c>
      <c r="AH53" s="26" t="s">
        <v>1</v>
      </c>
      <c r="AI53" s="117" t="s">
        <v>1</v>
      </c>
      <c r="AJ53" s="131"/>
      <c r="AK53" s="127"/>
    </row>
    <row r="54" spans="1:37" s="11" customFormat="1" ht="33" customHeight="1" x14ac:dyDescent="0.25">
      <c r="A54" s="102"/>
      <c r="B54" s="103" t="s">
        <v>7</v>
      </c>
      <c r="C54" s="104"/>
      <c r="D54" s="105"/>
      <c r="E54" s="104"/>
      <c r="F54" s="104"/>
      <c r="G54" s="104"/>
      <c r="H54" s="87">
        <f>I54+N54+S54</f>
        <v>0</v>
      </c>
      <c r="I54" s="87">
        <f t="shared" ref="I54:R54" si="24">I45+I51</f>
        <v>0</v>
      </c>
      <c r="J54" s="87">
        <f t="shared" si="24"/>
        <v>0</v>
      </c>
      <c r="K54" s="87">
        <f t="shared" si="24"/>
        <v>0</v>
      </c>
      <c r="L54" s="87">
        <f t="shared" si="24"/>
        <v>0</v>
      </c>
      <c r="M54" s="87">
        <f t="shared" si="24"/>
        <v>0</v>
      </c>
      <c r="N54" s="87">
        <f t="shared" si="24"/>
        <v>0</v>
      </c>
      <c r="O54" s="87">
        <f t="shared" si="24"/>
        <v>0</v>
      </c>
      <c r="P54" s="87">
        <f t="shared" si="24"/>
        <v>0</v>
      </c>
      <c r="Q54" s="87">
        <f t="shared" si="24"/>
        <v>0</v>
      </c>
      <c r="R54" s="87">
        <f t="shared" si="24"/>
        <v>0</v>
      </c>
      <c r="S54" s="87">
        <f t="shared" ref="S54:W54" si="25">S45+S51</f>
        <v>0</v>
      </c>
      <c r="T54" s="87">
        <f t="shared" si="25"/>
        <v>0</v>
      </c>
      <c r="U54" s="87">
        <f t="shared" si="25"/>
        <v>0</v>
      </c>
      <c r="V54" s="87">
        <f t="shared" si="25"/>
        <v>0</v>
      </c>
      <c r="W54" s="87">
        <f t="shared" si="25"/>
        <v>0</v>
      </c>
      <c r="X54" s="84"/>
      <c r="Y54" s="84" t="s">
        <v>1</v>
      </c>
      <c r="Z54" s="84" t="s">
        <v>1</v>
      </c>
      <c r="AA54" s="84"/>
      <c r="AB54" s="84"/>
      <c r="AC54" s="84" t="s">
        <v>1</v>
      </c>
      <c r="AD54" s="84" t="s">
        <v>1</v>
      </c>
      <c r="AE54" s="84"/>
      <c r="AF54" s="84"/>
      <c r="AG54" s="84" t="s">
        <v>1</v>
      </c>
      <c r="AH54" s="84" t="s">
        <v>1</v>
      </c>
      <c r="AI54" s="120"/>
      <c r="AJ54" s="131"/>
      <c r="AK54" s="127"/>
    </row>
    <row r="55" spans="1:37" ht="30" customHeight="1" x14ac:dyDescent="0.25">
      <c r="A55" s="198" t="s">
        <v>74</v>
      </c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200"/>
      <c r="AJ55" s="128"/>
    </row>
    <row r="56" spans="1:37" ht="30.75" customHeight="1" x14ac:dyDescent="0.25">
      <c r="A56" s="163" t="s">
        <v>52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28"/>
    </row>
    <row r="57" spans="1:37" ht="201.75" customHeight="1" x14ac:dyDescent="0.25">
      <c r="A57" s="45" t="s">
        <v>47</v>
      </c>
      <c r="B57" s="17" t="s">
        <v>75</v>
      </c>
      <c r="C57" s="18" t="s">
        <v>223</v>
      </c>
      <c r="D57" s="18" t="s">
        <v>163</v>
      </c>
      <c r="E57" s="147" t="s">
        <v>8</v>
      </c>
      <c r="F57" s="19">
        <v>44927</v>
      </c>
      <c r="G57" s="19">
        <v>46022</v>
      </c>
      <c r="H57" s="32">
        <f>I57+N57+S57</f>
        <v>2360</v>
      </c>
      <c r="I57" s="50">
        <f>K57+L57</f>
        <v>920</v>
      </c>
      <c r="J57" s="50">
        <f t="shared" ref="J57:W57" si="26">J58</f>
        <v>0</v>
      </c>
      <c r="K57" s="50">
        <f>K58+K60+K62+K64+K84</f>
        <v>720</v>
      </c>
      <c r="L57" s="50">
        <f>L80+L82</f>
        <v>200</v>
      </c>
      <c r="M57" s="50">
        <f t="shared" si="26"/>
        <v>0</v>
      </c>
      <c r="N57" s="50">
        <f>P57</f>
        <v>720</v>
      </c>
      <c r="O57" s="50">
        <f t="shared" si="26"/>
        <v>0</v>
      </c>
      <c r="P57" s="50">
        <f>P58+P60+P62+P64</f>
        <v>720</v>
      </c>
      <c r="Q57" s="50">
        <f t="shared" si="26"/>
        <v>0</v>
      </c>
      <c r="R57" s="50">
        <f t="shared" si="26"/>
        <v>0</v>
      </c>
      <c r="S57" s="50">
        <f>U57</f>
        <v>720</v>
      </c>
      <c r="T57" s="50">
        <f t="shared" si="26"/>
        <v>0</v>
      </c>
      <c r="U57" s="50">
        <f>U58+U60+U62+U64</f>
        <v>720</v>
      </c>
      <c r="V57" s="50">
        <f t="shared" si="26"/>
        <v>0</v>
      </c>
      <c r="W57" s="50">
        <f t="shared" si="26"/>
        <v>0</v>
      </c>
      <c r="X57" s="21" t="s">
        <v>1</v>
      </c>
      <c r="Y57" s="21" t="s">
        <v>1</v>
      </c>
      <c r="Z57" s="21" t="s">
        <v>1</v>
      </c>
      <c r="AA57" s="21" t="s">
        <v>1</v>
      </c>
      <c r="AB57" s="21" t="s">
        <v>1</v>
      </c>
      <c r="AC57" s="21" t="s">
        <v>1</v>
      </c>
      <c r="AD57" s="21" t="s">
        <v>1</v>
      </c>
      <c r="AE57" s="21" t="s">
        <v>1</v>
      </c>
      <c r="AF57" s="21" t="s">
        <v>1</v>
      </c>
      <c r="AG57" s="21" t="s">
        <v>1</v>
      </c>
      <c r="AH57" s="6" t="s">
        <v>1</v>
      </c>
      <c r="AI57" s="121" t="s">
        <v>1</v>
      </c>
      <c r="AJ57" s="128"/>
    </row>
    <row r="58" spans="1:37" ht="175.5" customHeight="1" x14ac:dyDescent="0.25">
      <c r="A58" s="46" t="s">
        <v>48</v>
      </c>
      <c r="B58" s="23" t="s">
        <v>151</v>
      </c>
      <c r="C58" s="21" t="s">
        <v>223</v>
      </c>
      <c r="D58" s="21" t="s">
        <v>163</v>
      </c>
      <c r="E58" s="157"/>
      <c r="F58" s="24">
        <v>44927</v>
      </c>
      <c r="G58" s="24">
        <v>46022</v>
      </c>
      <c r="H58" s="27">
        <f>I58+N58+S58</f>
        <v>240</v>
      </c>
      <c r="I58" s="28">
        <f>J58+K58+L58+M58</f>
        <v>80</v>
      </c>
      <c r="J58" s="28">
        <v>0</v>
      </c>
      <c r="K58" s="28">
        <v>80</v>
      </c>
      <c r="L58" s="28">
        <v>0</v>
      </c>
      <c r="M58" s="28">
        <v>0</v>
      </c>
      <c r="N58" s="28">
        <f>O58+P58+Q58+R58</f>
        <v>80</v>
      </c>
      <c r="O58" s="28">
        <v>0</v>
      </c>
      <c r="P58" s="28">
        <v>80</v>
      </c>
      <c r="Q58" s="28">
        <v>0</v>
      </c>
      <c r="R58" s="28">
        <v>0</v>
      </c>
      <c r="S58" s="28">
        <f>T58+U58+V58+W58</f>
        <v>80</v>
      </c>
      <c r="T58" s="28">
        <v>0</v>
      </c>
      <c r="U58" s="28">
        <v>80</v>
      </c>
      <c r="V58" s="28">
        <v>0</v>
      </c>
      <c r="W58" s="28">
        <v>0</v>
      </c>
      <c r="X58" s="21" t="s">
        <v>1</v>
      </c>
      <c r="Y58" s="21" t="s">
        <v>1</v>
      </c>
      <c r="Z58" s="21" t="s">
        <v>1</v>
      </c>
      <c r="AA58" s="21" t="s">
        <v>1</v>
      </c>
      <c r="AB58" s="21" t="s">
        <v>1</v>
      </c>
      <c r="AC58" s="21" t="s">
        <v>1</v>
      </c>
      <c r="AD58" s="21" t="s">
        <v>1</v>
      </c>
      <c r="AE58" s="21" t="s">
        <v>1</v>
      </c>
      <c r="AF58" s="21" t="s">
        <v>1</v>
      </c>
      <c r="AG58" s="21" t="s">
        <v>1</v>
      </c>
      <c r="AH58" s="6" t="s">
        <v>1</v>
      </c>
      <c r="AI58" s="121" t="s">
        <v>1</v>
      </c>
      <c r="AJ58" s="128"/>
    </row>
    <row r="59" spans="1:37" s="11" customFormat="1" ht="158.25" customHeight="1" x14ac:dyDescent="0.25">
      <c r="A59" s="43"/>
      <c r="B59" s="25" t="s">
        <v>182</v>
      </c>
      <c r="C59" s="26" t="s">
        <v>223</v>
      </c>
      <c r="D59" s="26" t="s">
        <v>163</v>
      </c>
      <c r="E59" s="157"/>
      <c r="F59" s="71">
        <v>44927</v>
      </c>
      <c r="G59" s="71">
        <v>46022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6" t="s">
        <v>1</v>
      </c>
      <c r="Y59" s="26" t="s">
        <v>1</v>
      </c>
      <c r="Z59" s="26" t="s">
        <v>1</v>
      </c>
      <c r="AA59" s="26" t="s">
        <v>1</v>
      </c>
      <c r="AB59" s="26" t="s">
        <v>1</v>
      </c>
      <c r="AC59" s="26" t="s">
        <v>1</v>
      </c>
      <c r="AD59" s="26" t="s">
        <v>1</v>
      </c>
      <c r="AE59" s="26" t="s">
        <v>1</v>
      </c>
      <c r="AF59" s="26" t="s">
        <v>1</v>
      </c>
      <c r="AG59" s="26" t="s">
        <v>1</v>
      </c>
      <c r="AH59" s="10" t="s">
        <v>1</v>
      </c>
      <c r="AI59" s="122" t="s">
        <v>1</v>
      </c>
      <c r="AJ59" s="131"/>
      <c r="AK59" s="127"/>
    </row>
    <row r="60" spans="1:37" s="11" customFormat="1" ht="161.25" customHeight="1" x14ac:dyDescent="0.25">
      <c r="A60" s="47" t="s">
        <v>199</v>
      </c>
      <c r="B60" s="25" t="s">
        <v>152</v>
      </c>
      <c r="C60" s="26" t="s">
        <v>223</v>
      </c>
      <c r="D60" s="21" t="s">
        <v>163</v>
      </c>
      <c r="E60" s="157"/>
      <c r="F60" s="71">
        <v>44927</v>
      </c>
      <c r="G60" s="71">
        <v>46022</v>
      </c>
      <c r="H60" s="27">
        <f>I60+N60+S60</f>
        <v>1200</v>
      </c>
      <c r="I60" s="28">
        <f>J60+K60+L60+M60</f>
        <v>400</v>
      </c>
      <c r="J60" s="28">
        <v>0</v>
      </c>
      <c r="K60" s="28">
        <v>400</v>
      </c>
      <c r="L60" s="28">
        <v>0</v>
      </c>
      <c r="M60" s="28">
        <v>0</v>
      </c>
      <c r="N60" s="28">
        <f>O60+P60+Q60+R60</f>
        <v>400</v>
      </c>
      <c r="O60" s="28">
        <v>0</v>
      </c>
      <c r="P60" s="28">
        <v>400</v>
      </c>
      <c r="Q60" s="28">
        <v>0</v>
      </c>
      <c r="R60" s="28">
        <v>0</v>
      </c>
      <c r="S60" s="28">
        <f>T60+U60+V60+W60</f>
        <v>400</v>
      </c>
      <c r="T60" s="28">
        <v>0</v>
      </c>
      <c r="U60" s="28">
        <v>400</v>
      </c>
      <c r="V60" s="28">
        <v>0</v>
      </c>
      <c r="W60" s="28">
        <v>0</v>
      </c>
      <c r="X60" s="26" t="s">
        <v>1</v>
      </c>
      <c r="Y60" s="26" t="s">
        <v>1</v>
      </c>
      <c r="Z60" s="26" t="s">
        <v>1</v>
      </c>
      <c r="AA60" s="26" t="s">
        <v>1</v>
      </c>
      <c r="AB60" s="26" t="s">
        <v>1</v>
      </c>
      <c r="AC60" s="26" t="s">
        <v>1</v>
      </c>
      <c r="AD60" s="26" t="s">
        <v>1</v>
      </c>
      <c r="AE60" s="26" t="s">
        <v>1</v>
      </c>
      <c r="AF60" s="26" t="s">
        <v>1</v>
      </c>
      <c r="AG60" s="26" t="s">
        <v>1</v>
      </c>
      <c r="AH60" s="10" t="s">
        <v>1</v>
      </c>
      <c r="AI60" s="122" t="s">
        <v>1</v>
      </c>
      <c r="AJ60" s="131"/>
      <c r="AK60" s="127"/>
    </row>
    <row r="61" spans="1:37" s="11" customFormat="1" ht="163.5" customHeight="1" x14ac:dyDescent="0.25">
      <c r="A61" s="37"/>
      <c r="B61" s="25" t="s">
        <v>183</v>
      </c>
      <c r="C61" s="26" t="s">
        <v>223</v>
      </c>
      <c r="D61" s="21" t="s">
        <v>163</v>
      </c>
      <c r="E61" s="158"/>
      <c r="F61" s="71">
        <v>44927</v>
      </c>
      <c r="G61" s="71">
        <v>46022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6" t="s">
        <v>1</v>
      </c>
      <c r="Y61" s="26" t="s">
        <v>1</v>
      </c>
      <c r="Z61" s="26" t="s">
        <v>1</v>
      </c>
      <c r="AA61" s="26" t="s">
        <v>1</v>
      </c>
      <c r="AB61" s="26" t="s">
        <v>1</v>
      </c>
      <c r="AC61" s="26" t="s">
        <v>1</v>
      </c>
      <c r="AD61" s="26" t="s">
        <v>1</v>
      </c>
      <c r="AE61" s="26" t="s">
        <v>1</v>
      </c>
      <c r="AF61" s="26" t="s">
        <v>1</v>
      </c>
      <c r="AG61" s="26" t="s">
        <v>1</v>
      </c>
      <c r="AH61" s="10" t="s">
        <v>1</v>
      </c>
      <c r="AI61" s="122" t="s">
        <v>1</v>
      </c>
      <c r="AJ61" s="131"/>
      <c r="AK61" s="127"/>
    </row>
    <row r="62" spans="1:37" s="9" customFormat="1" ht="121.5" customHeight="1" x14ac:dyDescent="0.25">
      <c r="A62" s="47" t="s">
        <v>200</v>
      </c>
      <c r="B62" s="25" t="s">
        <v>106</v>
      </c>
      <c r="C62" s="21" t="s">
        <v>223</v>
      </c>
      <c r="D62" s="59" t="s">
        <v>134</v>
      </c>
      <c r="E62" s="158"/>
      <c r="F62" s="24">
        <v>44927</v>
      </c>
      <c r="G62" s="24">
        <v>46022</v>
      </c>
      <c r="H62" s="27">
        <f>I62+N62+S62</f>
        <v>120</v>
      </c>
      <c r="I62" s="28">
        <f>K62</f>
        <v>40</v>
      </c>
      <c r="J62" s="28">
        <v>0</v>
      </c>
      <c r="K62" s="28">
        <v>40</v>
      </c>
      <c r="L62" s="28">
        <v>0</v>
      </c>
      <c r="M62" s="28">
        <v>0</v>
      </c>
      <c r="N62" s="28">
        <f>P62</f>
        <v>40</v>
      </c>
      <c r="O62" s="28">
        <v>0</v>
      </c>
      <c r="P62" s="28">
        <v>40</v>
      </c>
      <c r="Q62" s="28">
        <v>0</v>
      </c>
      <c r="R62" s="28">
        <v>0</v>
      </c>
      <c r="S62" s="28">
        <f>U62</f>
        <v>40</v>
      </c>
      <c r="T62" s="28">
        <v>0</v>
      </c>
      <c r="U62" s="28">
        <v>40</v>
      </c>
      <c r="V62" s="28">
        <v>0</v>
      </c>
      <c r="W62" s="28">
        <v>0</v>
      </c>
      <c r="X62" s="26"/>
      <c r="Y62" s="26"/>
      <c r="Z62" s="26"/>
      <c r="AA62" s="26" t="s">
        <v>1</v>
      </c>
      <c r="AB62" s="26"/>
      <c r="AC62" s="48"/>
      <c r="AD62" s="48"/>
      <c r="AE62" s="26" t="s">
        <v>1</v>
      </c>
      <c r="AF62" s="48"/>
      <c r="AG62" s="48"/>
      <c r="AH62" s="49"/>
      <c r="AI62" s="117" t="s">
        <v>1</v>
      </c>
      <c r="AJ62" s="132"/>
      <c r="AK62" s="133"/>
    </row>
    <row r="63" spans="1:37" ht="117" customHeight="1" x14ac:dyDescent="0.25">
      <c r="A63" s="36"/>
      <c r="B63" s="23" t="s">
        <v>184</v>
      </c>
      <c r="C63" s="21" t="s">
        <v>223</v>
      </c>
      <c r="D63" s="59" t="s">
        <v>134</v>
      </c>
      <c r="E63" s="158"/>
      <c r="F63" s="24">
        <v>44927</v>
      </c>
      <c r="G63" s="24">
        <v>46022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1"/>
      <c r="Y63" s="21"/>
      <c r="Z63" s="21"/>
      <c r="AA63" s="21" t="s">
        <v>1</v>
      </c>
      <c r="AB63" s="21"/>
      <c r="AC63" s="21"/>
      <c r="AD63" s="21"/>
      <c r="AE63" s="21" t="s">
        <v>1</v>
      </c>
      <c r="AF63" s="21"/>
      <c r="AG63" s="21"/>
      <c r="AH63" s="6"/>
      <c r="AI63" s="123" t="s">
        <v>1</v>
      </c>
      <c r="AJ63" s="128"/>
    </row>
    <row r="64" spans="1:37" ht="170.25" customHeight="1" x14ac:dyDescent="0.25">
      <c r="A64" s="47" t="s">
        <v>201</v>
      </c>
      <c r="B64" s="23" t="s">
        <v>76</v>
      </c>
      <c r="C64" s="21" t="s">
        <v>223</v>
      </c>
      <c r="D64" s="21" t="s">
        <v>163</v>
      </c>
      <c r="E64" s="158"/>
      <c r="F64" s="24">
        <v>44927</v>
      </c>
      <c r="G64" s="24">
        <v>46022</v>
      </c>
      <c r="H64" s="27">
        <f>I64+N64+S64</f>
        <v>200</v>
      </c>
      <c r="I64" s="28">
        <f>K64</f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200</v>
      </c>
      <c r="Q64" s="28">
        <v>0</v>
      </c>
      <c r="R64" s="28">
        <v>0</v>
      </c>
      <c r="S64" s="28">
        <f>U64</f>
        <v>200</v>
      </c>
      <c r="T64" s="28">
        <v>0</v>
      </c>
      <c r="U64" s="28">
        <v>200</v>
      </c>
      <c r="V64" s="28">
        <v>0</v>
      </c>
      <c r="W64" s="28">
        <v>0</v>
      </c>
      <c r="X64" s="21" t="s">
        <v>1</v>
      </c>
      <c r="Y64" s="21" t="s">
        <v>1</v>
      </c>
      <c r="Z64" s="21" t="s">
        <v>1</v>
      </c>
      <c r="AA64" s="21" t="s">
        <v>1</v>
      </c>
      <c r="AB64" s="21" t="s">
        <v>1</v>
      </c>
      <c r="AC64" s="21" t="s">
        <v>1</v>
      </c>
      <c r="AD64" s="21" t="s">
        <v>1</v>
      </c>
      <c r="AE64" s="21" t="s">
        <v>1</v>
      </c>
      <c r="AF64" s="21" t="s">
        <v>1</v>
      </c>
      <c r="AG64" s="21" t="s">
        <v>1</v>
      </c>
      <c r="AH64" s="21" t="s">
        <v>1</v>
      </c>
      <c r="AI64" s="123" t="s">
        <v>1</v>
      </c>
      <c r="AJ64" s="128"/>
    </row>
    <row r="65" spans="1:37" ht="169.5" customHeight="1" x14ac:dyDescent="0.25">
      <c r="A65" s="36"/>
      <c r="B65" s="23" t="s">
        <v>185</v>
      </c>
      <c r="C65" s="21" t="s">
        <v>223</v>
      </c>
      <c r="D65" s="21" t="s">
        <v>163</v>
      </c>
      <c r="E65" s="159"/>
      <c r="F65" s="24">
        <v>44927</v>
      </c>
      <c r="G65" s="24">
        <v>46022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1" t="s">
        <v>1</v>
      </c>
      <c r="Y65" s="21" t="s">
        <v>1</v>
      </c>
      <c r="Z65" s="21" t="s">
        <v>1</v>
      </c>
      <c r="AA65" s="21" t="s">
        <v>1</v>
      </c>
      <c r="AB65" s="21" t="s">
        <v>1</v>
      </c>
      <c r="AC65" s="21" t="s">
        <v>1</v>
      </c>
      <c r="AD65" s="21" t="s">
        <v>1</v>
      </c>
      <c r="AE65" s="21" t="s">
        <v>1</v>
      </c>
      <c r="AF65" s="21" t="s">
        <v>1</v>
      </c>
      <c r="AG65" s="21" t="s">
        <v>1</v>
      </c>
      <c r="AH65" s="21" t="s">
        <v>1</v>
      </c>
      <c r="AI65" s="123" t="s">
        <v>1</v>
      </c>
      <c r="AJ65" s="128"/>
    </row>
    <row r="66" spans="1:37" s="11" customFormat="1" ht="197.25" customHeight="1" x14ac:dyDescent="0.25">
      <c r="A66" s="47" t="s">
        <v>202</v>
      </c>
      <c r="B66" s="25" t="s">
        <v>153</v>
      </c>
      <c r="C66" s="26" t="s">
        <v>223</v>
      </c>
      <c r="D66" s="58" t="s">
        <v>134</v>
      </c>
      <c r="E66" s="151" t="s">
        <v>40</v>
      </c>
      <c r="F66" s="71">
        <v>44927</v>
      </c>
      <c r="G66" s="71">
        <v>46022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2" t="s">
        <v>1</v>
      </c>
      <c r="AJ66" s="131"/>
      <c r="AK66" s="127"/>
    </row>
    <row r="67" spans="1:37" s="11" customFormat="1" ht="197.25" customHeight="1" x14ac:dyDescent="0.25">
      <c r="A67" s="37"/>
      <c r="B67" s="25" t="s">
        <v>186</v>
      </c>
      <c r="C67" s="26" t="s">
        <v>223</v>
      </c>
      <c r="D67" s="26" t="s">
        <v>134</v>
      </c>
      <c r="E67" s="152"/>
      <c r="F67" s="71">
        <v>44927</v>
      </c>
      <c r="G67" s="71">
        <v>46022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 t="s">
        <v>1</v>
      </c>
      <c r="Z67" s="26" t="s">
        <v>1</v>
      </c>
      <c r="AA67" s="26" t="s">
        <v>1</v>
      </c>
      <c r="AB67" s="26" t="s">
        <v>1</v>
      </c>
      <c r="AC67" s="26" t="s">
        <v>1</v>
      </c>
      <c r="AD67" s="26" t="s">
        <v>1</v>
      </c>
      <c r="AE67" s="26" t="s">
        <v>1</v>
      </c>
      <c r="AF67" s="26" t="s">
        <v>1</v>
      </c>
      <c r="AG67" s="26" t="s">
        <v>1</v>
      </c>
      <c r="AH67" s="10" t="s">
        <v>1</v>
      </c>
      <c r="AI67" s="122" t="s">
        <v>1</v>
      </c>
      <c r="AJ67" s="131"/>
      <c r="AK67" s="127"/>
    </row>
    <row r="68" spans="1:37" s="11" customFormat="1" ht="143.25" customHeight="1" x14ac:dyDescent="0.25">
      <c r="A68" s="47" t="s">
        <v>203</v>
      </c>
      <c r="B68" s="25" t="s">
        <v>77</v>
      </c>
      <c r="C68" s="26" t="s">
        <v>147</v>
      </c>
      <c r="D68" s="26" t="s">
        <v>137</v>
      </c>
      <c r="E68" s="151" t="s">
        <v>41</v>
      </c>
      <c r="F68" s="71">
        <v>44927</v>
      </c>
      <c r="G68" s="71">
        <v>46022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2" t="s">
        <v>1</v>
      </c>
      <c r="AJ68" s="131"/>
      <c r="AK68" s="127"/>
    </row>
    <row r="69" spans="1:37" s="11" customFormat="1" ht="155.25" customHeight="1" x14ac:dyDescent="0.25">
      <c r="A69" s="37"/>
      <c r="B69" s="25" t="s">
        <v>187</v>
      </c>
      <c r="C69" s="26" t="s">
        <v>147</v>
      </c>
      <c r="D69" s="26" t="s">
        <v>137</v>
      </c>
      <c r="E69" s="152"/>
      <c r="F69" s="71">
        <v>44927</v>
      </c>
      <c r="G69" s="71">
        <v>46022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/>
      <c r="Z69" s="26"/>
      <c r="AA69" s="26" t="s">
        <v>1</v>
      </c>
      <c r="AB69" s="26"/>
      <c r="AC69" s="26"/>
      <c r="AD69" s="26"/>
      <c r="AE69" s="26" t="s">
        <v>1</v>
      </c>
      <c r="AF69" s="26"/>
      <c r="AG69" s="26"/>
      <c r="AH69" s="10"/>
      <c r="AI69" s="122" t="s">
        <v>1</v>
      </c>
      <c r="AJ69" s="131"/>
      <c r="AK69" s="127"/>
    </row>
    <row r="70" spans="1:37" s="11" customFormat="1" ht="189.75" customHeight="1" x14ac:dyDescent="0.25">
      <c r="A70" s="47" t="s">
        <v>204</v>
      </c>
      <c r="B70" s="25" t="s">
        <v>149</v>
      </c>
      <c r="C70" s="26" t="s">
        <v>147</v>
      </c>
      <c r="D70" s="26" t="s">
        <v>138</v>
      </c>
      <c r="E70" s="151" t="s">
        <v>42</v>
      </c>
      <c r="F70" s="71">
        <v>44927</v>
      </c>
      <c r="G70" s="71">
        <v>46022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2" t="s">
        <v>1</v>
      </c>
      <c r="AJ70" s="131"/>
      <c r="AK70" s="127"/>
    </row>
    <row r="71" spans="1:37" s="11" customFormat="1" ht="94.5" customHeight="1" x14ac:dyDescent="0.25">
      <c r="A71" s="37"/>
      <c r="B71" s="25" t="s">
        <v>188</v>
      </c>
      <c r="C71" s="26" t="s">
        <v>147</v>
      </c>
      <c r="D71" s="26" t="s">
        <v>138</v>
      </c>
      <c r="E71" s="152"/>
      <c r="F71" s="71">
        <v>44927</v>
      </c>
      <c r="G71" s="71">
        <v>46022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2" t="s">
        <v>1</v>
      </c>
      <c r="AJ71" s="131"/>
      <c r="AK71" s="127"/>
    </row>
    <row r="72" spans="1:37" s="11" customFormat="1" ht="145.5" customHeight="1" x14ac:dyDescent="0.25">
      <c r="A72" s="47" t="s">
        <v>205</v>
      </c>
      <c r="B72" s="25" t="s">
        <v>150</v>
      </c>
      <c r="C72" s="26" t="s">
        <v>147</v>
      </c>
      <c r="D72" s="58" t="s">
        <v>137</v>
      </c>
      <c r="E72" s="151" t="s">
        <v>43</v>
      </c>
      <c r="F72" s="71">
        <v>44927</v>
      </c>
      <c r="G72" s="71">
        <v>46022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2" t="s">
        <v>1</v>
      </c>
      <c r="AJ72" s="131"/>
      <c r="AK72" s="127"/>
    </row>
    <row r="73" spans="1:37" s="11" customFormat="1" ht="166.5" customHeight="1" x14ac:dyDescent="0.25">
      <c r="A73" s="37"/>
      <c r="B73" s="25" t="s">
        <v>189</v>
      </c>
      <c r="C73" s="26" t="s">
        <v>147</v>
      </c>
      <c r="D73" s="26" t="s">
        <v>137</v>
      </c>
      <c r="E73" s="152"/>
      <c r="F73" s="71">
        <v>44927</v>
      </c>
      <c r="G73" s="71">
        <v>46022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2" t="s">
        <v>1</v>
      </c>
      <c r="AJ73" s="131"/>
      <c r="AK73" s="127"/>
    </row>
    <row r="74" spans="1:37" s="11" customFormat="1" ht="153.75" customHeight="1" x14ac:dyDescent="0.25">
      <c r="A74" s="47" t="s">
        <v>206</v>
      </c>
      <c r="B74" s="25" t="s">
        <v>78</v>
      </c>
      <c r="C74" s="58" t="s">
        <v>223</v>
      </c>
      <c r="D74" s="58" t="s">
        <v>134</v>
      </c>
      <c r="E74" s="151" t="s">
        <v>44</v>
      </c>
      <c r="F74" s="71">
        <v>44927</v>
      </c>
      <c r="G74" s="71">
        <v>46022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 <v>1</v>
      </c>
      <c r="AC74" s="26" t="s">
        <v>1</v>
      </c>
      <c r="AD74" s="26" t="s">
        <v>1</v>
      </c>
      <c r="AE74" s="26" t="s">
        <v>1</v>
      </c>
      <c r="AF74" s="26" t="s">
        <v>1</v>
      </c>
      <c r="AG74" s="26" t="s">
        <v>1</v>
      </c>
      <c r="AH74" s="10" t="s">
        <v>1</v>
      </c>
      <c r="AI74" s="122" t="s">
        <v>1</v>
      </c>
      <c r="AJ74" s="131"/>
      <c r="AK74" s="127"/>
    </row>
    <row r="75" spans="1:37" s="11" customFormat="1" ht="153" customHeight="1" x14ac:dyDescent="0.25">
      <c r="A75" s="37"/>
      <c r="B75" s="25" t="s">
        <v>190</v>
      </c>
      <c r="C75" s="26" t="s">
        <v>105</v>
      </c>
      <c r="D75" s="26" t="s">
        <v>134</v>
      </c>
      <c r="E75" s="152"/>
      <c r="F75" s="71">
        <v>44927</v>
      </c>
      <c r="G75" s="71">
        <v>46022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2" t="s">
        <v>1</v>
      </c>
      <c r="AJ75" s="131"/>
      <c r="AK75" s="127"/>
    </row>
    <row r="76" spans="1:37" s="11" customFormat="1" ht="150.75" customHeight="1" x14ac:dyDescent="0.25">
      <c r="A76" s="47" t="s">
        <v>207</v>
      </c>
      <c r="B76" s="25" t="s">
        <v>79</v>
      </c>
      <c r="C76" s="58" t="s">
        <v>223</v>
      </c>
      <c r="D76" s="26" t="s">
        <v>134</v>
      </c>
      <c r="E76" s="151" t="s">
        <v>46</v>
      </c>
      <c r="F76" s="71">
        <v>44927</v>
      </c>
      <c r="G76" s="71">
        <v>46022</v>
      </c>
      <c r="H76" s="27">
        <f>I76+N76+S76</f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/>
      <c r="Z76" s="26" t="s">
        <v>1</v>
      </c>
      <c r="AA76" s="26" t="s">
        <v>1</v>
      </c>
      <c r="AB76" s="26"/>
      <c r="AC76" s="26"/>
      <c r="AD76" s="26" t="s">
        <v>1</v>
      </c>
      <c r="AE76" s="26" t="s">
        <v>1</v>
      </c>
      <c r="AF76" s="26"/>
      <c r="AG76" s="26"/>
      <c r="AH76" s="10" t="s">
        <v>1</v>
      </c>
      <c r="AI76" s="122" t="s">
        <v>1</v>
      </c>
      <c r="AJ76" s="131"/>
      <c r="AK76" s="127"/>
    </row>
    <row r="77" spans="1:37" s="11" customFormat="1" ht="141.75" customHeight="1" x14ac:dyDescent="0.25">
      <c r="A77" s="37"/>
      <c r="B77" s="25" t="s">
        <v>191</v>
      </c>
      <c r="C77" s="58" t="s">
        <v>223</v>
      </c>
      <c r="D77" s="26" t="s">
        <v>134</v>
      </c>
      <c r="E77" s="152"/>
      <c r="F77" s="71">
        <v>44927</v>
      </c>
      <c r="G77" s="71">
        <v>46022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/>
      <c r="Z77" s="26"/>
      <c r="AA77" s="26" t="s">
        <v>1</v>
      </c>
      <c r="AB77" s="26"/>
      <c r="AC77" s="26"/>
      <c r="AD77" s="26"/>
      <c r="AE77" s="26" t="s">
        <v>1</v>
      </c>
      <c r="AF77" s="26"/>
      <c r="AG77" s="26"/>
      <c r="AH77" s="10"/>
      <c r="AI77" s="122" t="s">
        <v>1</v>
      </c>
      <c r="AJ77" s="131"/>
      <c r="AK77" s="127"/>
    </row>
    <row r="78" spans="1:37" s="11" customFormat="1" ht="265.5" customHeight="1" x14ac:dyDescent="0.25">
      <c r="A78" s="47" t="s">
        <v>208</v>
      </c>
      <c r="B78" s="25" t="s">
        <v>80</v>
      </c>
      <c r="C78" s="58" t="s">
        <v>223</v>
      </c>
      <c r="D78" s="26" t="s">
        <v>164</v>
      </c>
      <c r="E78" s="151" t="s">
        <v>45</v>
      </c>
      <c r="F78" s="71">
        <v>44927</v>
      </c>
      <c r="G78" s="71">
        <v>46022</v>
      </c>
      <c r="H78" s="27">
        <f>I78+N78+S78</f>
        <v>0</v>
      </c>
      <c r="I78" s="28">
        <f>J78+K78+L78+M78</f>
        <v>0</v>
      </c>
      <c r="J78" s="28">
        <v>0</v>
      </c>
      <c r="K78" s="28">
        <v>0</v>
      </c>
      <c r="L78" s="28">
        <v>0</v>
      </c>
      <c r="M78" s="28">
        <v>0</v>
      </c>
      <c r="N78" s="28">
        <f>O78+P78+Q78+R78</f>
        <v>0</v>
      </c>
      <c r="O78" s="28">
        <v>0</v>
      </c>
      <c r="P78" s="28">
        <v>0</v>
      </c>
      <c r="Q78" s="28">
        <v>0</v>
      </c>
      <c r="R78" s="28">
        <v>0</v>
      </c>
      <c r="S78" s="28">
        <f>T78+U78+V78+W78</f>
        <v>0</v>
      </c>
      <c r="T78" s="28">
        <v>0</v>
      </c>
      <c r="U78" s="28">
        <v>0</v>
      </c>
      <c r="V78" s="28">
        <v>0</v>
      </c>
      <c r="W78" s="28">
        <v>0</v>
      </c>
      <c r="X78" s="26"/>
      <c r="Y78" s="26" t="s">
        <v>1</v>
      </c>
      <c r="Z78" s="26" t="s">
        <v>1</v>
      </c>
      <c r="AA78" s="26" t="s">
        <v>1</v>
      </c>
      <c r="AB78" s="26" t="s">
        <v>1</v>
      </c>
      <c r="AC78" s="26" t="s">
        <v>1</v>
      </c>
      <c r="AD78" s="26" t="s">
        <v>1</v>
      </c>
      <c r="AE78" s="26" t="s">
        <v>1</v>
      </c>
      <c r="AF78" s="26" t="s">
        <v>1</v>
      </c>
      <c r="AG78" s="26" t="s">
        <v>1</v>
      </c>
      <c r="AH78" s="10" t="s">
        <v>1</v>
      </c>
      <c r="AI78" s="122" t="s">
        <v>1</v>
      </c>
      <c r="AJ78" s="131"/>
      <c r="AK78" s="127"/>
    </row>
    <row r="79" spans="1:37" s="11" customFormat="1" ht="283.5" customHeight="1" x14ac:dyDescent="0.25">
      <c r="A79" s="37"/>
      <c r="B79" s="25" t="s">
        <v>192</v>
      </c>
      <c r="C79" s="26" t="s">
        <v>223</v>
      </c>
      <c r="D79" s="26" t="s">
        <v>164</v>
      </c>
      <c r="E79" s="152"/>
      <c r="F79" s="71">
        <v>44927</v>
      </c>
      <c r="G79" s="71">
        <v>46022</v>
      </c>
      <c r="H79" s="27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6"/>
      <c r="Y79" s="26" t="s">
        <v>1</v>
      </c>
      <c r="Z79" s="26" t="s">
        <v>1</v>
      </c>
      <c r="AA79" s="26" t="s">
        <v>1</v>
      </c>
      <c r="AB79" s="26" t="s">
        <v>1</v>
      </c>
      <c r="AC79" s="26" t="s">
        <v>1</v>
      </c>
      <c r="AD79" s="26" t="s">
        <v>1</v>
      </c>
      <c r="AE79" s="26" t="s">
        <v>1</v>
      </c>
      <c r="AF79" s="26" t="s">
        <v>1</v>
      </c>
      <c r="AG79" s="26" t="s">
        <v>1</v>
      </c>
      <c r="AH79" s="10" t="s">
        <v>1</v>
      </c>
      <c r="AI79" s="122" t="s">
        <v>1</v>
      </c>
      <c r="AJ79" s="131"/>
      <c r="AK79" s="127"/>
    </row>
    <row r="80" spans="1:37" s="11" customFormat="1" ht="176.25" customHeight="1" x14ac:dyDescent="0.25">
      <c r="A80" s="47" t="s">
        <v>216</v>
      </c>
      <c r="B80" s="25" t="s">
        <v>217</v>
      </c>
      <c r="C80" s="26" t="s">
        <v>223</v>
      </c>
      <c r="D80" s="26" t="s">
        <v>104</v>
      </c>
      <c r="E80" s="160" t="s">
        <v>8</v>
      </c>
      <c r="F80" s="71">
        <v>45152</v>
      </c>
      <c r="G80" s="71">
        <v>46022</v>
      </c>
      <c r="H80" s="27">
        <f>I80</f>
        <v>100</v>
      </c>
      <c r="I80" s="28">
        <f>L80</f>
        <v>100</v>
      </c>
      <c r="J80" s="28"/>
      <c r="K80" s="28"/>
      <c r="L80" s="28">
        <v>100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6"/>
      <c r="Y80" s="26"/>
      <c r="Z80" s="26" t="s">
        <v>1</v>
      </c>
      <c r="AA80" s="26" t="s">
        <v>1</v>
      </c>
      <c r="AB80" s="26"/>
      <c r="AC80" s="26"/>
      <c r="AD80" s="26"/>
      <c r="AE80" s="26"/>
      <c r="AF80" s="26"/>
      <c r="AG80" s="26"/>
      <c r="AH80" s="10"/>
      <c r="AI80" s="10"/>
      <c r="AJ80" s="131"/>
      <c r="AK80" s="127"/>
    </row>
    <row r="81" spans="1:37" s="11" customFormat="1" ht="180.75" customHeight="1" x14ac:dyDescent="0.25">
      <c r="A81" s="37"/>
      <c r="B81" s="25" t="s">
        <v>220</v>
      </c>
      <c r="C81" s="26" t="s">
        <v>223</v>
      </c>
      <c r="D81" s="26" t="s">
        <v>104</v>
      </c>
      <c r="E81" s="161"/>
      <c r="F81" s="71">
        <v>45152</v>
      </c>
      <c r="G81" s="71">
        <v>46022</v>
      </c>
      <c r="H81" s="27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6"/>
      <c r="Y81" s="26"/>
      <c r="Z81" s="26" t="s">
        <v>1</v>
      </c>
      <c r="AA81" s="26" t="s">
        <v>1</v>
      </c>
      <c r="AB81" s="26"/>
      <c r="AC81" s="26"/>
      <c r="AD81" s="26"/>
      <c r="AE81" s="26"/>
      <c r="AF81" s="26"/>
      <c r="AG81" s="26"/>
      <c r="AH81" s="10"/>
      <c r="AI81" s="140"/>
      <c r="AJ81" s="131"/>
      <c r="AK81" s="127"/>
    </row>
    <row r="82" spans="1:37" s="11" customFormat="1" ht="145.5" customHeight="1" x14ac:dyDescent="0.25">
      <c r="A82" s="43" t="s">
        <v>218</v>
      </c>
      <c r="B82" s="25" t="s">
        <v>219</v>
      </c>
      <c r="C82" s="26" t="s">
        <v>223</v>
      </c>
      <c r="D82" s="26" t="s">
        <v>104</v>
      </c>
      <c r="E82" s="161"/>
      <c r="F82" s="71">
        <v>45152</v>
      </c>
      <c r="G82" s="71">
        <v>46022</v>
      </c>
      <c r="H82" s="27">
        <f>I82</f>
        <v>100</v>
      </c>
      <c r="I82" s="28">
        <f>L82</f>
        <v>100</v>
      </c>
      <c r="J82" s="28">
        <v>0</v>
      </c>
      <c r="K82" s="28">
        <v>0</v>
      </c>
      <c r="L82" s="28">
        <v>100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6"/>
      <c r="Y82" s="26"/>
      <c r="Z82" s="26" t="s">
        <v>1</v>
      </c>
      <c r="AA82" s="26" t="s">
        <v>1</v>
      </c>
      <c r="AB82" s="26"/>
      <c r="AC82" s="26"/>
      <c r="AD82" s="26"/>
      <c r="AE82" s="26"/>
      <c r="AF82" s="26"/>
      <c r="AG82" s="26"/>
      <c r="AH82" s="10"/>
      <c r="AI82" s="140"/>
      <c r="AJ82" s="131"/>
      <c r="AK82" s="127"/>
    </row>
    <row r="83" spans="1:37" s="11" customFormat="1" ht="153" customHeight="1" x14ac:dyDescent="0.25">
      <c r="A83" s="37"/>
      <c r="B83" s="25" t="s">
        <v>221</v>
      </c>
      <c r="C83" s="26" t="s">
        <v>223</v>
      </c>
      <c r="D83" s="26" t="s">
        <v>104</v>
      </c>
      <c r="E83" s="161"/>
      <c r="F83" s="71">
        <v>45152</v>
      </c>
      <c r="G83" s="71">
        <v>46022</v>
      </c>
      <c r="H83" s="27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6"/>
      <c r="Y83" s="26"/>
      <c r="Z83" s="26" t="s">
        <v>1</v>
      </c>
      <c r="AA83" s="26" t="s">
        <v>1</v>
      </c>
      <c r="AB83" s="26"/>
      <c r="AC83" s="26"/>
      <c r="AD83" s="26"/>
      <c r="AE83" s="26"/>
      <c r="AF83" s="26"/>
      <c r="AG83" s="26"/>
      <c r="AH83" s="10"/>
      <c r="AI83" s="140"/>
      <c r="AJ83" s="131"/>
      <c r="AK83" s="127"/>
    </row>
    <row r="84" spans="1:37" s="11" customFormat="1" ht="181.5" customHeight="1" x14ac:dyDescent="0.25">
      <c r="A84" s="37" t="s">
        <v>225</v>
      </c>
      <c r="B84" s="25" t="s">
        <v>226</v>
      </c>
      <c r="C84" s="26" t="s">
        <v>223</v>
      </c>
      <c r="D84" s="21" t="s">
        <v>163</v>
      </c>
      <c r="E84" s="161"/>
      <c r="F84" s="71">
        <v>45209</v>
      </c>
      <c r="G84" s="71">
        <v>46022</v>
      </c>
      <c r="H84" s="27">
        <f>I84+N84+S84</f>
        <v>200</v>
      </c>
      <c r="I84" s="28">
        <f>K84</f>
        <v>200</v>
      </c>
      <c r="J84" s="28">
        <v>0</v>
      </c>
      <c r="K84" s="28">
        <v>200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6"/>
      <c r="Y84" s="26"/>
      <c r="Z84" s="26" t="s">
        <v>1</v>
      </c>
      <c r="AA84" s="26" t="s">
        <v>1</v>
      </c>
      <c r="AB84" s="26"/>
      <c r="AC84" s="26"/>
      <c r="AD84" s="26"/>
      <c r="AE84" s="26"/>
      <c r="AF84" s="26"/>
      <c r="AG84" s="26"/>
      <c r="AH84" s="10"/>
      <c r="AI84" s="140"/>
      <c r="AJ84" s="131"/>
      <c r="AK84" s="127"/>
    </row>
    <row r="85" spans="1:37" s="11" customFormat="1" ht="175.5" customHeight="1" x14ac:dyDescent="0.25">
      <c r="A85" s="37"/>
      <c r="B85" s="25" t="s">
        <v>227</v>
      </c>
      <c r="C85" s="26" t="s">
        <v>223</v>
      </c>
      <c r="D85" s="21" t="s">
        <v>163</v>
      </c>
      <c r="E85" s="162"/>
      <c r="F85" s="71"/>
      <c r="G85" s="71"/>
      <c r="H85" s="27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6"/>
      <c r="Y85" s="26"/>
      <c r="Z85" s="26" t="s">
        <v>1</v>
      </c>
      <c r="AA85" s="26" t="s">
        <v>1</v>
      </c>
      <c r="AB85" s="26"/>
      <c r="AC85" s="26"/>
      <c r="AD85" s="26"/>
      <c r="AE85" s="26"/>
      <c r="AF85" s="26"/>
      <c r="AG85" s="26"/>
      <c r="AH85" s="10"/>
      <c r="AI85" s="10"/>
      <c r="AJ85" s="131"/>
      <c r="AK85" s="127"/>
    </row>
    <row r="86" spans="1:37" ht="33.75" customHeight="1" x14ac:dyDescent="0.25">
      <c r="A86" s="189" t="s">
        <v>53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  <c r="AF86" s="190"/>
      <c r="AG86" s="190"/>
      <c r="AH86" s="190"/>
      <c r="AI86" s="191"/>
      <c r="AJ86" s="128"/>
    </row>
    <row r="87" spans="1:37" s="11" customFormat="1" ht="173.25" customHeight="1" x14ac:dyDescent="0.25">
      <c r="A87" s="44" t="s">
        <v>11</v>
      </c>
      <c r="B87" s="30" t="s">
        <v>81</v>
      </c>
      <c r="C87" s="31" t="s">
        <v>223</v>
      </c>
      <c r="D87" s="101" t="s">
        <v>136</v>
      </c>
      <c r="E87" s="108" t="s">
        <v>51</v>
      </c>
      <c r="F87" s="71">
        <v>44927</v>
      </c>
      <c r="G87" s="71">
        <v>46022</v>
      </c>
      <c r="H87" s="32">
        <f>I87+N87+S87</f>
        <v>0</v>
      </c>
      <c r="I87" s="32">
        <f>J87+K87+L87+M87</f>
        <v>0</v>
      </c>
      <c r="J87" s="32">
        <v>0</v>
      </c>
      <c r="K87" s="32">
        <v>0</v>
      </c>
      <c r="L87" s="32">
        <v>0</v>
      </c>
      <c r="M87" s="32">
        <v>0</v>
      </c>
      <c r="N87" s="32">
        <f>O87+P87+Q87+R87</f>
        <v>0</v>
      </c>
      <c r="O87" s="32">
        <v>0</v>
      </c>
      <c r="P87" s="32">
        <v>0</v>
      </c>
      <c r="Q87" s="32">
        <v>0</v>
      </c>
      <c r="R87" s="32">
        <v>0</v>
      </c>
      <c r="S87" s="32">
        <f>T87+U87+V87+W87</f>
        <v>0</v>
      </c>
      <c r="T87" s="32">
        <v>0</v>
      </c>
      <c r="U87" s="32">
        <v>0</v>
      </c>
      <c r="V87" s="32">
        <v>0</v>
      </c>
      <c r="W87" s="32">
        <v>0</v>
      </c>
      <c r="X87" s="26" t="s">
        <v>1</v>
      </c>
      <c r="Y87" s="26" t="s">
        <v>1</v>
      </c>
      <c r="Z87" s="26" t="s">
        <v>1</v>
      </c>
      <c r="AA87" s="26" t="s">
        <v>1</v>
      </c>
      <c r="AB87" s="26" t="s">
        <v>1</v>
      </c>
      <c r="AC87" s="26" t="s">
        <v>1</v>
      </c>
      <c r="AD87" s="26" t="s">
        <v>1</v>
      </c>
      <c r="AE87" s="26" t="s">
        <v>1</v>
      </c>
      <c r="AF87" s="26" t="s">
        <v>1</v>
      </c>
      <c r="AG87" s="26" t="s">
        <v>1</v>
      </c>
      <c r="AH87" s="26" t="s">
        <v>1</v>
      </c>
      <c r="AI87" s="117" t="s">
        <v>1</v>
      </c>
      <c r="AJ87" s="131"/>
      <c r="AK87" s="127"/>
    </row>
    <row r="88" spans="1:37" ht="186.75" customHeight="1" x14ac:dyDescent="0.25">
      <c r="A88" s="46" t="s">
        <v>36</v>
      </c>
      <c r="B88" s="23" t="s">
        <v>82</v>
      </c>
      <c r="C88" s="89" t="s">
        <v>147</v>
      </c>
      <c r="D88" s="21" t="s">
        <v>136</v>
      </c>
      <c r="E88" s="147" t="s">
        <v>51</v>
      </c>
      <c r="F88" s="24">
        <v>44927</v>
      </c>
      <c r="G88" s="24">
        <v>46022</v>
      </c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21" t="s">
        <v>1</v>
      </c>
      <c r="Y88" s="21" t="s">
        <v>1</v>
      </c>
      <c r="Z88" s="21" t="s">
        <v>1</v>
      </c>
      <c r="AA88" s="21" t="s">
        <v>1</v>
      </c>
      <c r="AB88" s="21" t="s">
        <v>1</v>
      </c>
      <c r="AC88" s="21" t="s">
        <v>1</v>
      </c>
      <c r="AD88" s="21" t="s">
        <v>1</v>
      </c>
      <c r="AE88" s="21" t="s">
        <v>1</v>
      </c>
      <c r="AF88" s="21" t="s">
        <v>1</v>
      </c>
      <c r="AG88" s="21" t="s">
        <v>1</v>
      </c>
      <c r="AH88" s="21" t="s">
        <v>1</v>
      </c>
      <c r="AI88" s="123" t="s">
        <v>1</v>
      </c>
      <c r="AJ88" s="128"/>
    </row>
    <row r="89" spans="1:37" ht="209.25" customHeight="1" x14ac:dyDescent="0.25">
      <c r="A89" s="45"/>
      <c r="B89" s="23" t="s">
        <v>228</v>
      </c>
      <c r="C89" s="21" t="s">
        <v>147</v>
      </c>
      <c r="D89" s="21" t="s">
        <v>136</v>
      </c>
      <c r="E89" s="148"/>
      <c r="F89" s="24">
        <v>44927</v>
      </c>
      <c r="G89" s="24">
        <v>46022</v>
      </c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21" t="s">
        <v>1</v>
      </c>
      <c r="Y89" s="21" t="s">
        <v>1</v>
      </c>
      <c r="Z89" s="21" t="s">
        <v>1</v>
      </c>
      <c r="AA89" s="21" t="s">
        <v>1</v>
      </c>
      <c r="AB89" s="21" t="s">
        <v>1</v>
      </c>
      <c r="AC89" s="21" t="s">
        <v>1</v>
      </c>
      <c r="AD89" s="21" t="s">
        <v>1</v>
      </c>
      <c r="AE89" s="21" t="s">
        <v>1</v>
      </c>
      <c r="AF89" s="21" t="s">
        <v>1</v>
      </c>
      <c r="AG89" s="21" t="s">
        <v>1</v>
      </c>
      <c r="AH89" s="21" t="s">
        <v>1</v>
      </c>
      <c r="AI89" s="123" t="s">
        <v>1</v>
      </c>
      <c r="AJ89" s="128"/>
    </row>
    <row r="90" spans="1:37" ht="154.5" customHeight="1" x14ac:dyDescent="0.25">
      <c r="A90" s="46" t="s">
        <v>62</v>
      </c>
      <c r="B90" s="23" t="s">
        <v>83</v>
      </c>
      <c r="C90" s="21" t="s">
        <v>147</v>
      </c>
      <c r="D90" s="21" t="s">
        <v>136</v>
      </c>
      <c r="E90" s="149" t="s">
        <v>51</v>
      </c>
      <c r="F90" s="24">
        <v>44927</v>
      </c>
      <c r="G90" s="24">
        <v>46022</v>
      </c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21" t="s">
        <v>1</v>
      </c>
      <c r="Y90" s="21" t="s">
        <v>1</v>
      </c>
      <c r="Z90" s="21" t="s">
        <v>1</v>
      </c>
      <c r="AA90" s="21" t="s">
        <v>1</v>
      </c>
      <c r="AB90" s="21" t="s">
        <v>1</v>
      </c>
      <c r="AC90" s="21" t="s">
        <v>1</v>
      </c>
      <c r="AD90" s="21" t="s">
        <v>1</v>
      </c>
      <c r="AE90" s="21" t="s">
        <v>1</v>
      </c>
      <c r="AF90" s="21" t="s">
        <v>1</v>
      </c>
      <c r="AG90" s="21" t="s">
        <v>1</v>
      </c>
      <c r="AH90" s="21" t="s">
        <v>1</v>
      </c>
      <c r="AI90" s="123" t="s">
        <v>1</v>
      </c>
      <c r="AJ90" s="128"/>
    </row>
    <row r="91" spans="1:37" ht="174" customHeight="1" x14ac:dyDescent="0.25">
      <c r="A91" s="45"/>
      <c r="B91" s="23" t="s">
        <v>229</v>
      </c>
      <c r="C91" s="21" t="s">
        <v>147</v>
      </c>
      <c r="D91" s="21" t="s">
        <v>136</v>
      </c>
      <c r="E91" s="150"/>
      <c r="F91" s="24">
        <v>44927</v>
      </c>
      <c r="G91" s="24">
        <v>46022</v>
      </c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21" t="s">
        <v>1</v>
      </c>
      <c r="Y91" s="21" t="s">
        <v>1</v>
      </c>
      <c r="Z91" s="21" t="s">
        <v>1</v>
      </c>
      <c r="AA91" s="21" t="s">
        <v>1</v>
      </c>
      <c r="AB91" s="21" t="s">
        <v>1</v>
      </c>
      <c r="AC91" s="21" t="s">
        <v>1</v>
      </c>
      <c r="AD91" s="21" t="s">
        <v>1</v>
      </c>
      <c r="AE91" s="21" t="s">
        <v>1</v>
      </c>
      <c r="AF91" s="21" t="s">
        <v>1</v>
      </c>
      <c r="AG91" s="21" t="s">
        <v>1</v>
      </c>
      <c r="AH91" s="21" t="s">
        <v>1</v>
      </c>
      <c r="AI91" s="123" t="s">
        <v>1</v>
      </c>
      <c r="AJ91" s="128"/>
    </row>
    <row r="92" spans="1:37" s="11" customFormat="1" ht="38.25" customHeight="1" x14ac:dyDescent="0.25">
      <c r="A92" s="82"/>
      <c r="B92" s="83" t="s">
        <v>155</v>
      </c>
      <c r="C92" s="109"/>
      <c r="D92" s="110"/>
      <c r="E92" s="109"/>
      <c r="F92" s="111"/>
      <c r="G92" s="111"/>
      <c r="H92" s="86">
        <f>H57+H87</f>
        <v>2360</v>
      </c>
      <c r="I92" s="86">
        <f>K92+L92</f>
        <v>920</v>
      </c>
      <c r="J92" s="86">
        <f t="shared" ref="J92:W92" si="27">J57+J87</f>
        <v>0</v>
      </c>
      <c r="K92" s="86">
        <f t="shared" si="27"/>
        <v>720</v>
      </c>
      <c r="L92" s="86">
        <f t="shared" si="27"/>
        <v>200</v>
      </c>
      <c r="M92" s="86">
        <f t="shared" si="27"/>
        <v>0</v>
      </c>
      <c r="N92" s="86">
        <f t="shared" si="27"/>
        <v>720</v>
      </c>
      <c r="O92" s="86">
        <f t="shared" si="27"/>
        <v>0</v>
      </c>
      <c r="P92" s="86">
        <f t="shared" si="27"/>
        <v>720</v>
      </c>
      <c r="Q92" s="86">
        <f t="shared" si="27"/>
        <v>0</v>
      </c>
      <c r="R92" s="86">
        <f t="shared" si="27"/>
        <v>0</v>
      </c>
      <c r="S92" s="86">
        <f t="shared" si="27"/>
        <v>720</v>
      </c>
      <c r="T92" s="86">
        <f t="shared" si="27"/>
        <v>0</v>
      </c>
      <c r="U92" s="86">
        <f t="shared" si="27"/>
        <v>720</v>
      </c>
      <c r="V92" s="86">
        <f t="shared" si="27"/>
        <v>0</v>
      </c>
      <c r="W92" s="86">
        <f t="shared" si="27"/>
        <v>0</v>
      </c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93"/>
      <c r="AI92" s="119"/>
      <c r="AJ92" s="131"/>
      <c r="AK92" s="127"/>
    </row>
    <row r="93" spans="1:37" ht="29.25" customHeight="1" x14ac:dyDescent="0.25">
      <c r="A93" s="192" t="s">
        <v>84</v>
      </c>
      <c r="B93" s="193"/>
      <c r="C93" s="193"/>
      <c r="D93" s="193"/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4"/>
      <c r="AJ93" s="128"/>
    </row>
    <row r="94" spans="1:37" ht="33.75" customHeight="1" x14ac:dyDescent="0.25">
      <c r="A94" s="16"/>
      <c r="B94" s="166" t="s">
        <v>20</v>
      </c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  <c r="AF94" s="187"/>
      <c r="AG94" s="187"/>
      <c r="AH94" s="187"/>
      <c r="AI94" s="188"/>
      <c r="AJ94" s="128"/>
    </row>
    <row r="95" spans="1:37" s="11" customFormat="1" ht="225" x14ac:dyDescent="0.25">
      <c r="A95" s="38" t="s">
        <v>12</v>
      </c>
      <c r="B95" s="30" t="s">
        <v>85</v>
      </c>
      <c r="C95" s="31" t="s">
        <v>223</v>
      </c>
      <c r="D95" s="57" t="s">
        <v>224</v>
      </c>
      <c r="E95" s="26" t="s">
        <v>49</v>
      </c>
      <c r="F95" s="70">
        <v>44927</v>
      </c>
      <c r="G95" s="70">
        <v>46022</v>
      </c>
      <c r="H95" s="32">
        <f>I95+N95+S95</f>
        <v>120</v>
      </c>
      <c r="I95" s="32">
        <f>J95+K95+L95+M95</f>
        <v>40</v>
      </c>
      <c r="J95" s="32">
        <f>J96+J98+J100</f>
        <v>0</v>
      </c>
      <c r="K95" s="32">
        <f t="shared" ref="K95" si="28">K96+K98+K100</f>
        <v>40</v>
      </c>
      <c r="L95" s="32">
        <f t="shared" ref="L95" si="29">L96+L98+L100</f>
        <v>0</v>
      </c>
      <c r="M95" s="32">
        <f t="shared" ref="M95" si="30">M96+M98+M100</f>
        <v>0</v>
      </c>
      <c r="N95" s="32">
        <f>O95+P95+Q95+R95</f>
        <v>40</v>
      </c>
      <c r="O95" s="32">
        <f>O96+O98+O100</f>
        <v>0</v>
      </c>
      <c r="P95" s="32">
        <f t="shared" ref="P95" si="31">P96+P98+P100</f>
        <v>40</v>
      </c>
      <c r="Q95" s="32">
        <f t="shared" ref="Q95" si="32">Q96+Q98+Q100</f>
        <v>0</v>
      </c>
      <c r="R95" s="32">
        <f t="shared" ref="R95" si="33">R96+R98+R100</f>
        <v>0</v>
      </c>
      <c r="S95" s="32">
        <f>T95+U95+V95+W95</f>
        <v>40</v>
      </c>
      <c r="T95" s="32">
        <f>T96+T98+T100</f>
        <v>0</v>
      </c>
      <c r="U95" s="32">
        <f t="shared" ref="U95:W95" si="34">U96+U98+U100</f>
        <v>40</v>
      </c>
      <c r="V95" s="32">
        <f t="shared" si="34"/>
        <v>0</v>
      </c>
      <c r="W95" s="32">
        <f t="shared" si="34"/>
        <v>0</v>
      </c>
      <c r="X95" s="26" t="s">
        <v>1</v>
      </c>
      <c r="Y95" s="26" t="s">
        <v>1</v>
      </c>
      <c r="Z95" s="26" t="s">
        <v>1</v>
      </c>
      <c r="AA95" s="26" t="s">
        <v>1</v>
      </c>
      <c r="AB95" s="26" t="s">
        <v>1</v>
      </c>
      <c r="AC95" s="26" t="s">
        <v>1</v>
      </c>
      <c r="AD95" s="26" t="s">
        <v>1</v>
      </c>
      <c r="AE95" s="26" t="s">
        <v>1</v>
      </c>
      <c r="AF95" s="26" t="s">
        <v>1</v>
      </c>
      <c r="AG95" s="26" t="s">
        <v>1</v>
      </c>
      <c r="AH95" s="26" t="s">
        <v>1</v>
      </c>
      <c r="AI95" s="118" t="s">
        <v>1</v>
      </c>
      <c r="AJ95" s="131"/>
      <c r="AK95" s="127"/>
    </row>
    <row r="96" spans="1:37" s="11" customFormat="1" ht="155.25" customHeight="1" x14ac:dyDescent="0.25">
      <c r="A96" s="39" t="s">
        <v>56</v>
      </c>
      <c r="B96" s="25" t="s">
        <v>86</v>
      </c>
      <c r="C96" s="26" t="s">
        <v>223</v>
      </c>
      <c r="D96" s="58" t="s">
        <v>224</v>
      </c>
      <c r="E96" s="26" t="s">
        <v>49</v>
      </c>
      <c r="F96" s="71">
        <v>44927</v>
      </c>
      <c r="G96" s="71">
        <v>46022</v>
      </c>
      <c r="H96" s="27">
        <f>I96+N96+S96</f>
        <v>90</v>
      </c>
      <c r="I96" s="27">
        <f t="shared" ref="I96:I128" si="35">J96+K96+L96+M96</f>
        <v>30</v>
      </c>
      <c r="J96" s="27">
        <v>0</v>
      </c>
      <c r="K96" s="27">
        <v>30</v>
      </c>
      <c r="L96" s="27">
        <v>0</v>
      </c>
      <c r="M96" s="27">
        <v>0</v>
      </c>
      <c r="N96" s="27">
        <f t="shared" ref="N96" si="36">O96+P96+Q96+R96</f>
        <v>30</v>
      </c>
      <c r="O96" s="27">
        <v>0</v>
      </c>
      <c r="P96" s="27">
        <v>30</v>
      </c>
      <c r="Q96" s="27">
        <v>0</v>
      </c>
      <c r="R96" s="27">
        <v>0</v>
      </c>
      <c r="S96" s="27">
        <f t="shared" ref="S96" si="37">T96+U96+V96+W96</f>
        <v>30</v>
      </c>
      <c r="T96" s="27">
        <v>0</v>
      </c>
      <c r="U96" s="27">
        <v>30</v>
      </c>
      <c r="V96" s="27">
        <v>0</v>
      </c>
      <c r="W96" s="27">
        <v>0</v>
      </c>
      <c r="X96" s="31"/>
      <c r="Y96" s="26" t="s">
        <v>1</v>
      </c>
      <c r="Z96" s="26" t="s">
        <v>1</v>
      </c>
      <c r="AA96" s="26" t="s">
        <v>1</v>
      </c>
      <c r="AB96" s="31"/>
      <c r="AC96" s="26" t="s">
        <v>1</v>
      </c>
      <c r="AD96" s="26" t="s">
        <v>1</v>
      </c>
      <c r="AE96" s="26" t="s">
        <v>1</v>
      </c>
      <c r="AF96" s="31"/>
      <c r="AG96" s="26" t="s">
        <v>1</v>
      </c>
      <c r="AH96" s="26" t="s">
        <v>1</v>
      </c>
      <c r="AI96" s="117" t="s">
        <v>1</v>
      </c>
      <c r="AJ96" s="131"/>
      <c r="AK96" s="127"/>
    </row>
    <row r="97" spans="1:37" s="11" customFormat="1" ht="155.25" customHeight="1" x14ac:dyDescent="0.25">
      <c r="A97" s="39"/>
      <c r="B97" s="25" t="s">
        <v>230</v>
      </c>
      <c r="C97" s="26" t="s">
        <v>223</v>
      </c>
      <c r="D97" s="58" t="s">
        <v>224</v>
      </c>
      <c r="E97" s="26" t="s">
        <v>49</v>
      </c>
      <c r="F97" s="71">
        <v>44927</v>
      </c>
      <c r="G97" s="71">
        <v>46022</v>
      </c>
      <c r="H97" s="27"/>
      <c r="I97" s="27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1"/>
      <c r="Y97" s="26" t="s">
        <v>1</v>
      </c>
      <c r="Z97" s="26" t="s">
        <v>1</v>
      </c>
      <c r="AA97" s="26" t="s">
        <v>1</v>
      </c>
      <c r="AB97" s="31"/>
      <c r="AC97" s="26" t="s">
        <v>1</v>
      </c>
      <c r="AD97" s="26" t="s">
        <v>1</v>
      </c>
      <c r="AE97" s="26" t="s">
        <v>1</v>
      </c>
      <c r="AF97" s="31"/>
      <c r="AG97" s="26" t="s">
        <v>1</v>
      </c>
      <c r="AH97" s="26" t="s">
        <v>1</v>
      </c>
      <c r="AI97" s="117" t="s">
        <v>1</v>
      </c>
      <c r="AJ97" s="131"/>
      <c r="AK97" s="127"/>
    </row>
    <row r="98" spans="1:37" s="11" customFormat="1" ht="158.25" customHeight="1" x14ac:dyDescent="0.25">
      <c r="A98" s="39" t="s">
        <v>57</v>
      </c>
      <c r="B98" s="25" t="s">
        <v>87</v>
      </c>
      <c r="C98" s="26" t="s">
        <v>223</v>
      </c>
      <c r="D98" s="58" t="s">
        <v>224</v>
      </c>
      <c r="E98" s="26" t="s">
        <v>49</v>
      </c>
      <c r="F98" s="71">
        <v>44927</v>
      </c>
      <c r="G98" s="71">
        <v>46022</v>
      </c>
      <c r="H98" s="27">
        <f>I98+N98+S98</f>
        <v>30</v>
      </c>
      <c r="I98" s="27">
        <f t="shared" si="35"/>
        <v>10</v>
      </c>
      <c r="J98" s="40">
        <v>0</v>
      </c>
      <c r="K98" s="40">
        <v>10</v>
      </c>
      <c r="L98" s="40">
        <v>0</v>
      </c>
      <c r="M98" s="40">
        <v>0</v>
      </c>
      <c r="N98" s="40">
        <f t="shared" ref="N98" si="38">O98+P98+Q98+R98</f>
        <v>10</v>
      </c>
      <c r="O98" s="40">
        <v>0</v>
      </c>
      <c r="P98" s="40">
        <v>10</v>
      </c>
      <c r="Q98" s="40">
        <v>0</v>
      </c>
      <c r="R98" s="40">
        <v>0</v>
      </c>
      <c r="S98" s="40">
        <f t="shared" ref="S98" si="39">T98+U98+V98+W98</f>
        <v>10</v>
      </c>
      <c r="T98" s="40">
        <v>0</v>
      </c>
      <c r="U98" s="40">
        <v>10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7" t="s">
        <v>1</v>
      </c>
      <c r="AJ98" s="131"/>
      <c r="AK98" s="127"/>
    </row>
    <row r="99" spans="1:37" s="11" customFormat="1" ht="146.25" customHeight="1" x14ac:dyDescent="0.25">
      <c r="A99" s="39"/>
      <c r="B99" s="25" t="s">
        <v>231</v>
      </c>
      <c r="C99" s="26" t="s">
        <v>223</v>
      </c>
      <c r="D99" s="58" t="s">
        <v>224</v>
      </c>
      <c r="E99" s="26" t="s">
        <v>49</v>
      </c>
      <c r="F99" s="71">
        <v>44927</v>
      </c>
      <c r="G99" s="71">
        <v>46022</v>
      </c>
      <c r="H99" s="27"/>
      <c r="I99" s="27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7" t="s">
        <v>1</v>
      </c>
      <c r="AJ99" s="131"/>
      <c r="AK99" s="127"/>
    </row>
    <row r="100" spans="1:37" s="11" customFormat="1" ht="193.5" customHeight="1" x14ac:dyDescent="0.25">
      <c r="A100" s="39" t="s">
        <v>209</v>
      </c>
      <c r="B100" s="25" t="s">
        <v>88</v>
      </c>
      <c r="C100" s="26" t="s">
        <v>223</v>
      </c>
      <c r="D100" s="58" t="s">
        <v>224</v>
      </c>
      <c r="E100" s="26" t="s">
        <v>49</v>
      </c>
      <c r="F100" s="71">
        <v>44927</v>
      </c>
      <c r="G100" s="71">
        <v>46022</v>
      </c>
      <c r="H100" s="27">
        <f>I100+N100+S100</f>
        <v>0</v>
      </c>
      <c r="I100" s="27">
        <f t="shared" si="35"/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f t="shared" ref="N100" si="40">O100+P100+Q100+R100</f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f t="shared" ref="S100" si="41">T100+U100+V100+W100</f>
        <v>0</v>
      </c>
      <c r="T100" s="40">
        <v>0</v>
      </c>
      <c r="U100" s="40">
        <v>0</v>
      </c>
      <c r="V100" s="40">
        <v>0</v>
      </c>
      <c r="W100" s="40">
        <v>0</v>
      </c>
      <c r="X100" s="31"/>
      <c r="Y100" s="26" t="s">
        <v>1</v>
      </c>
      <c r="Z100" s="26" t="s">
        <v>1</v>
      </c>
      <c r="AA100" s="26" t="s">
        <v>1</v>
      </c>
      <c r="AB100" s="31"/>
      <c r="AC100" s="26" t="s">
        <v>1</v>
      </c>
      <c r="AD100" s="26" t="s">
        <v>1</v>
      </c>
      <c r="AE100" s="26" t="s">
        <v>1</v>
      </c>
      <c r="AF100" s="31"/>
      <c r="AG100" s="26" t="s">
        <v>1</v>
      </c>
      <c r="AH100" s="26" t="s">
        <v>1</v>
      </c>
      <c r="AI100" s="117" t="s">
        <v>1</v>
      </c>
      <c r="AJ100" s="131"/>
      <c r="AK100" s="127"/>
    </row>
    <row r="101" spans="1:37" s="11" customFormat="1" ht="144.75" customHeight="1" x14ac:dyDescent="0.25">
      <c r="A101" s="39"/>
      <c r="B101" s="25" t="s">
        <v>232</v>
      </c>
      <c r="C101" s="26" t="s">
        <v>223</v>
      </c>
      <c r="D101" s="58" t="s">
        <v>224</v>
      </c>
      <c r="E101" s="26" t="s">
        <v>49</v>
      </c>
      <c r="F101" s="71">
        <v>44927</v>
      </c>
      <c r="G101" s="71">
        <v>46022</v>
      </c>
      <c r="H101" s="27"/>
      <c r="I101" s="27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31"/>
      <c r="Y101" s="26" t="s">
        <v>1</v>
      </c>
      <c r="Z101" s="26" t="s">
        <v>1</v>
      </c>
      <c r="AA101" s="26" t="s">
        <v>1</v>
      </c>
      <c r="AB101" s="31"/>
      <c r="AC101" s="26" t="s">
        <v>1</v>
      </c>
      <c r="AD101" s="26" t="s">
        <v>1</v>
      </c>
      <c r="AE101" s="26" t="s">
        <v>1</v>
      </c>
      <c r="AF101" s="31"/>
      <c r="AG101" s="26" t="s">
        <v>1</v>
      </c>
      <c r="AH101" s="26" t="s">
        <v>1</v>
      </c>
      <c r="AI101" s="117" t="s">
        <v>1</v>
      </c>
      <c r="AJ101" s="131"/>
      <c r="AK101" s="127"/>
    </row>
    <row r="102" spans="1:37" ht="39.75" customHeight="1" x14ac:dyDescent="0.25">
      <c r="A102" s="195" t="s">
        <v>222</v>
      </c>
      <c r="B102" s="196"/>
      <c r="C102" s="196"/>
      <c r="D102" s="196"/>
      <c r="E102" s="196"/>
      <c r="F102" s="196"/>
      <c r="G102" s="196"/>
      <c r="H102" s="196"/>
      <c r="I102" s="196"/>
      <c r="J102" s="196"/>
      <c r="K102" s="196"/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7"/>
      <c r="AJ102" s="128"/>
    </row>
    <row r="103" spans="1:37" s="81" customFormat="1" ht="186" customHeight="1" x14ac:dyDescent="0.25">
      <c r="A103" s="38" t="s">
        <v>13</v>
      </c>
      <c r="B103" s="30" t="s">
        <v>89</v>
      </c>
      <c r="C103" s="31" t="s">
        <v>223</v>
      </c>
      <c r="D103" s="57" t="s">
        <v>224</v>
      </c>
      <c r="E103" s="31" t="s">
        <v>16</v>
      </c>
      <c r="F103" s="70">
        <v>44927</v>
      </c>
      <c r="G103" s="70">
        <v>46022</v>
      </c>
      <c r="H103" s="32">
        <f>I103+N103+S103</f>
        <v>0</v>
      </c>
      <c r="I103" s="32">
        <f t="shared" si="35"/>
        <v>0</v>
      </c>
      <c r="J103" s="33">
        <f>J104</f>
        <v>0</v>
      </c>
      <c r="K103" s="33">
        <f t="shared" ref="K103" si="42">K104</f>
        <v>0</v>
      </c>
      <c r="L103" s="33">
        <f t="shared" ref="L103" si="43">L104</f>
        <v>0</v>
      </c>
      <c r="M103" s="33">
        <f t="shared" ref="M103" si="44">M104</f>
        <v>0</v>
      </c>
      <c r="N103" s="33">
        <f t="shared" ref="N103:N104" si="45">O103+P103+Q103+R103</f>
        <v>0</v>
      </c>
      <c r="O103" s="33">
        <f>O104</f>
        <v>0</v>
      </c>
      <c r="P103" s="33">
        <f t="shared" ref="P103" si="46">P104</f>
        <v>0</v>
      </c>
      <c r="Q103" s="33">
        <f t="shared" ref="Q103" si="47">Q104</f>
        <v>0</v>
      </c>
      <c r="R103" s="33">
        <f t="shared" ref="R103" si="48">R104</f>
        <v>0</v>
      </c>
      <c r="S103" s="33">
        <f t="shared" ref="S103:S104" si="49">T103+U103+V103+W103</f>
        <v>0</v>
      </c>
      <c r="T103" s="33">
        <f>T104</f>
        <v>0</v>
      </c>
      <c r="U103" s="33">
        <f t="shared" ref="U103:W103" si="50">U104</f>
        <v>0</v>
      </c>
      <c r="V103" s="33">
        <f t="shared" si="50"/>
        <v>0</v>
      </c>
      <c r="W103" s="33">
        <f t="shared" si="50"/>
        <v>0</v>
      </c>
      <c r="X103" s="31"/>
      <c r="Y103" s="31"/>
      <c r="Z103" s="31"/>
      <c r="AA103" s="31"/>
      <c r="AB103" s="31"/>
      <c r="AC103" s="31" t="s">
        <v>1</v>
      </c>
      <c r="AD103" s="31" t="s">
        <v>1</v>
      </c>
      <c r="AE103" s="31"/>
      <c r="AF103" s="31"/>
      <c r="AG103" s="31" t="s">
        <v>1</v>
      </c>
      <c r="AH103" s="31" t="s">
        <v>1</v>
      </c>
      <c r="AI103" s="118"/>
      <c r="AJ103" s="134"/>
      <c r="AK103" s="135"/>
    </row>
    <row r="104" spans="1:37" s="11" customFormat="1" ht="168.75" customHeight="1" x14ac:dyDescent="0.25">
      <c r="A104" s="39" t="s">
        <v>63</v>
      </c>
      <c r="B104" s="25" t="s">
        <v>90</v>
      </c>
      <c r="C104" s="26" t="s">
        <v>223</v>
      </c>
      <c r="D104" s="58" t="s">
        <v>224</v>
      </c>
      <c r="E104" s="26" t="s">
        <v>16</v>
      </c>
      <c r="F104" s="71">
        <v>44927</v>
      </c>
      <c r="G104" s="71">
        <v>46022</v>
      </c>
      <c r="H104" s="27">
        <f>I104+N104+S104</f>
        <v>0</v>
      </c>
      <c r="I104" s="27">
        <f>K104</f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f t="shared" si="45"/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f t="shared" si="49"/>
        <v>0</v>
      </c>
      <c r="T104" s="40">
        <v>0</v>
      </c>
      <c r="U104" s="40">
        <v>0</v>
      </c>
      <c r="V104" s="40">
        <v>0</v>
      </c>
      <c r="W104" s="40">
        <v>0</v>
      </c>
      <c r="X104" s="31"/>
      <c r="Y104" s="26"/>
      <c r="Z104" s="26"/>
      <c r="AA104" s="26"/>
      <c r="AB104" s="31"/>
      <c r="AC104" s="26" t="s">
        <v>1</v>
      </c>
      <c r="AD104" s="26" t="s">
        <v>1</v>
      </c>
      <c r="AE104" s="31"/>
      <c r="AF104" s="31"/>
      <c r="AG104" s="26" t="s">
        <v>1</v>
      </c>
      <c r="AH104" s="26" t="s">
        <v>1</v>
      </c>
      <c r="AI104" s="118"/>
      <c r="AJ104" s="131"/>
      <c r="AK104" s="127"/>
    </row>
    <row r="105" spans="1:37" s="9" customFormat="1" ht="155.25" customHeight="1" x14ac:dyDescent="0.25">
      <c r="A105" s="39"/>
      <c r="B105" s="25" t="s">
        <v>233</v>
      </c>
      <c r="C105" s="26" t="s">
        <v>223</v>
      </c>
      <c r="D105" s="58" t="s">
        <v>224</v>
      </c>
      <c r="E105" s="26" t="s">
        <v>16</v>
      </c>
      <c r="F105" s="24">
        <v>44927</v>
      </c>
      <c r="G105" s="24">
        <v>46022</v>
      </c>
      <c r="H105" s="65"/>
      <c r="I105" s="65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31"/>
      <c r="Y105" s="26"/>
      <c r="Z105" s="26"/>
      <c r="AA105" s="26"/>
      <c r="AB105" s="31"/>
      <c r="AC105" s="26" t="s">
        <v>1</v>
      </c>
      <c r="AD105" s="26" t="s">
        <v>1</v>
      </c>
      <c r="AE105" s="31"/>
      <c r="AF105" s="31"/>
      <c r="AG105" s="26" t="s">
        <v>1</v>
      </c>
      <c r="AH105" s="26" t="s">
        <v>1</v>
      </c>
      <c r="AI105" s="118"/>
      <c r="AJ105" s="132"/>
      <c r="AK105" s="133"/>
    </row>
    <row r="106" spans="1:37" s="81" customFormat="1" ht="261" customHeight="1" x14ac:dyDescent="0.25">
      <c r="A106" s="38" t="s">
        <v>27</v>
      </c>
      <c r="B106" s="30" t="s">
        <v>91</v>
      </c>
      <c r="C106" s="31" t="s">
        <v>223</v>
      </c>
      <c r="D106" s="58" t="s">
        <v>224</v>
      </c>
      <c r="E106" s="31" t="s">
        <v>16</v>
      </c>
      <c r="F106" s="70">
        <v>44927</v>
      </c>
      <c r="G106" s="70">
        <v>46022</v>
      </c>
      <c r="H106" s="32">
        <f>I106+N106+S106</f>
        <v>120</v>
      </c>
      <c r="I106" s="32">
        <f>J106+K106+L106+M106</f>
        <v>40</v>
      </c>
      <c r="J106" s="33">
        <f>J107+J108</f>
        <v>0</v>
      </c>
      <c r="K106" s="33">
        <f t="shared" ref="K106" si="51">K107+K108</f>
        <v>40</v>
      </c>
      <c r="L106" s="33">
        <f t="shared" ref="L106" si="52">L107+L108</f>
        <v>0</v>
      </c>
      <c r="M106" s="33">
        <f t="shared" ref="M106" si="53">M107+M108</f>
        <v>0</v>
      </c>
      <c r="N106" s="33">
        <f>O106+P106+Q106+R106</f>
        <v>40</v>
      </c>
      <c r="O106" s="33">
        <f>O107+O108</f>
        <v>0</v>
      </c>
      <c r="P106" s="33">
        <f t="shared" ref="P106" si="54">P107+P108</f>
        <v>40</v>
      </c>
      <c r="Q106" s="33">
        <f t="shared" ref="Q106" si="55">Q107+Q108</f>
        <v>0</v>
      </c>
      <c r="R106" s="33">
        <f t="shared" ref="R106" si="56">R107+R108</f>
        <v>0</v>
      </c>
      <c r="S106" s="33">
        <f>T106+U106+V106+W106</f>
        <v>40</v>
      </c>
      <c r="T106" s="33">
        <f>T107+T108</f>
        <v>0</v>
      </c>
      <c r="U106" s="33">
        <f t="shared" ref="U106:W106" si="57">U107+U108</f>
        <v>40</v>
      </c>
      <c r="V106" s="33">
        <f t="shared" si="57"/>
        <v>0</v>
      </c>
      <c r="W106" s="33">
        <f t="shared" si="57"/>
        <v>0</v>
      </c>
      <c r="X106" s="31"/>
      <c r="Y106" s="31" t="s">
        <v>1</v>
      </c>
      <c r="Z106" s="31" t="s">
        <v>1</v>
      </c>
      <c r="AA106" s="31" t="s">
        <v>1</v>
      </c>
      <c r="AB106" s="31"/>
      <c r="AC106" s="31" t="s">
        <v>1</v>
      </c>
      <c r="AD106" s="31" t="s">
        <v>1</v>
      </c>
      <c r="AE106" s="31" t="s">
        <v>1</v>
      </c>
      <c r="AF106" s="31"/>
      <c r="AG106" s="31" t="s">
        <v>1</v>
      </c>
      <c r="AH106" s="31" t="s">
        <v>1</v>
      </c>
      <c r="AI106" s="118" t="s">
        <v>1</v>
      </c>
      <c r="AJ106" s="134"/>
      <c r="AK106" s="135"/>
    </row>
    <row r="107" spans="1:37" s="11" customFormat="1" ht="156" customHeight="1" x14ac:dyDescent="0.25">
      <c r="A107" s="39" t="s">
        <v>210</v>
      </c>
      <c r="B107" s="25" t="s">
        <v>92</v>
      </c>
      <c r="C107" s="26" t="s">
        <v>223</v>
      </c>
      <c r="D107" s="58" t="s">
        <v>224</v>
      </c>
      <c r="E107" s="26" t="s">
        <v>16</v>
      </c>
      <c r="F107" s="71">
        <v>44927</v>
      </c>
      <c r="G107" s="71">
        <v>46022</v>
      </c>
      <c r="H107" s="27">
        <f>I107+N107+S107</f>
        <v>30</v>
      </c>
      <c r="I107" s="27">
        <f t="shared" si="35"/>
        <v>10</v>
      </c>
      <c r="J107" s="40">
        <v>0</v>
      </c>
      <c r="K107" s="40">
        <v>10</v>
      </c>
      <c r="L107" s="40">
        <v>0</v>
      </c>
      <c r="M107" s="40">
        <v>0</v>
      </c>
      <c r="N107" s="40">
        <f t="shared" ref="N107:N108" si="58">O107+P107+Q107+R107</f>
        <v>10</v>
      </c>
      <c r="O107" s="40">
        <v>0</v>
      </c>
      <c r="P107" s="40">
        <v>10</v>
      </c>
      <c r="Q107" s="40">
        <v>0</v>
      </c>
      <c r="R107" s="40">
        <v>0</v>
      </c>
      <c r="S107" s="40">
        <f t="shared" ref="S107:S108" si="59">T107+U107+V107+W107</f>
        <v>10</v>
      </c>
      <c r="T107" s="40">
        <v>0</v>
      </c>
      <c r="U107" s="40">
        <v>10</v>
      </c>
      <c r="V107" s="40">
        <v>0</v>
      </c>
      <c r="W107" s="40">
        <v>0</v>
      </c>
      <c r="X107" s="31"/>
      <c r="Y107" s="26" t="s">
        <v>1</v>
      </c>
      <c r="Z107" s="26" t="s">
        <v>1</v>
      </c>
      <c r="AA107" s="26" t="s">
        <v>1</v>
      </c>
      <c r="AB107" s="31"/>
      <c r="AC107" s="26" t="s">
        <v>1</v>
      </c>
      <c r="AD107" s="26" t="s">
        <v>1</v>
      </c>
      <c r="AE107" s="26" t="s">
        <v>1</v>
      </c>
      <c r="AF107" s="31"/>
      <c r="AG107" s="26" t="s">
        <v>1</v>
      </c>
      <c r="AH107" s="26" t="s">
        <v>1</v>
      </c>
      <c r="AI107" s="117" t="s">
        <v>1</v>
      </c>
      <c r="AJ107" s="131"/>
      <c r="AK107" s="127"/>
    </row>
    <row r="108" spans="1:37" s="11" customFormat="1" ht="134.25" customHeight="1" x14ac:dyDescent="0.25">
      <c r="A108" s="39" t="s">
        <v>211</v>
      </c>
      <c r="B108" s="25" t="s">
        <v>93</v>
      </c>
      <c r="C108" s="26" t="s">
        <v>223</v>
      </c>
      <c r="D108" s="58" t="s">
        <v>224</v>
      </c>
      <c r="E108" s="26" t="s">
        <v>16</v>
      </c>
      <c r="F108" s="71">
        <v>44927</v>
      </c>
      <c r="G108" s="71">
        <v>46022</v>
      </c>
      <c r="H108" s="27">
        <f>I108+N108+S108</f>
        <v>90</v>
      </c>
      <c r="I108" s="27">
        <f t="shared" si="35"/>
        <v>30</v>
      </c>
      <c r="J108" s="40">
        <v>0</v>
      </c>
      <c r="K108" s="40">
        <v>30</v>
      </c>
      <c r="L108" s="40">
        <v>0</v>
      </c>
      <c r="M108" s="40">
        <v>0</v>
      </c>
      <c r="N108" s="40">
        <f t="shared" si="58"/>
        <v>30</v>
      </c>
      <c r="O108" s="40">
        <v>0</v>
      </c>
      <c r="P108" s="40">
        <v>30</v>
      </c>
      <c r="Q108" s="40">
        <v>0</v>
      </c>
      <c r="R108" s="40">
        <v>0</v>
      </c>
      <c r="S108" s="40">
        <f t="shared" si="59"/>
        <v>30</v>
      </c>
      <c r="T108" s="40">
        <v>0</v>
      </c>
      <c r="U108" s="40">
        <v>30</v>
      </c>
      <c r="V108" s="40">
        <v>0</v>
      </c>
      <c r="W108" s="40">
        <v>0</v>
      </c>
      <c r="X108" s="31"/>
      <c r="Y108" s="26" t="s">
        <v>1</v>
      </c>
      <c r="Z108" s="26" t="s">
        <v>1</v>
      </c>
      <c r="AA108" s="26" t="s">
        <v>1</v>
      </c>
      <c r="AB108" s="31"/>
      <c r="AC108" s="26" t="s">
        <v>1</v>
      </c>
      <c r="AD108" s="26" t="s">
        <v>1</v>
      </c>
      <c r="AE108" s="26" t="s">
        <v>1</v>
      </c>
      <c r="AF108" s="31"/>
      <c r="AG108" s="26" t="s">
        <v>1</v>
      </c>
      <c r="AH108" s="26" t="s">
        <v>1</v>
      </c>
      <c r="AI108" s="117" t="s">
        <v>1</v>
      </c>
      <c r="AJ108" s="131"/>
      <c r="AK108" s="127"/>
    </row>
    <row r="109" spans="1:37" s="11" customFormat="1" ht="140.25" customHeight="1" x14ac:dyDescent="0.25">
      <c r="A109" s="39"/>
      <c r="B109" s="25" t="s">
        <v>234</v>
      </c>
      <c r="C109" s="26" t="s">
        <v>223</v>
      </c>
      <c r="D109" s="58" t="s">
        <v>224</v>
      </c>
      <c r="E109" s="26" t="s">
        <v>16</v>
      </c>
      <c r="F109" s="71">
        <v>44927</v>
      </c>
      <c r="G109" s="71">
        <v>46022</v>
      </c>
      <c r="H109" s="27"/>
      <c r="I109" s="27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31"/>
      <c r="Y109" s="26" t="s">
        <v>1</v>
      </c>
      <c r="Z109" s="26" t="s">
        <v>1</v>
      </c>
      <c r="AA109" s="26" t="s">
        <v>1</v>
      </c>
      <c r="AB109" s="31"/>
      <c r="AC109" s="26" t="s">
        <v>1</v>
      </c>
      <c r="AD109" s="26" t="s">
        <v>1</v>
      </c>
      <c r="AE109" s="26" t="s">
        <v>1</v>
      </c>
      <c r="AF109" s="31"/>
      <c r="AG109" s="26" t="s">
        <v>1</v>
      </c>
      <c r="AH109" s="26" t="s">
        <v>1</v>
      </c>
      <c r="AI109" s="117" t="s">
        <v>1</v>
      </c>
      <c r="AJ109" s="131"/>
      <c r="AK109" s="127"/>
    </row>
    <row r="110" spans="1:37" s="9" customFormat="1" ht="28.5" customHeight="1" x14ac:dyDescent="0.25">
      <c r="A110" s="184" t="s">
        <v>21</v>
      </c>
      <c r="B110" s="185"/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6"/>
      <c r="AJ110" s="132"/>
      <c r="AK110" s="133"/>
    </row>
    <row r="111" spans="1:37" s="11" customFormat="1" ht="135.75" customHeight="1" x14ac:dyDescent="0.25">
      <c r="A111" s="38" t="s">
        <v>14</v>
      </c>
      <c r="B111" s="30" t="s">
        <v>94</v>
      </c>
      <c r="C111" s="31" t="s">
        <v>223</v>
      </c>
      <c r="D111" s="58" t="s">
        <v>224</v>
      </c>
      <c r="E111" s="26" t="s">
        <v>17</v>
      </c>
      <c r="F111" s="70">
        <v>44927</v>
      </c>
      <c r="G111" s="70">
        <v>46022</v>
      </c>
      <c r="H111" s="32">
        <f>I111+N111+S111</f>
        <v>2900</v>
      </c>
      <c r="I111" s="32">
        <f>J111+K111+L111+M111</f>
        <v>1300</v>
      </c>
      <c r="J111" s="33">
        <f t="shared" ref="J111:K111" si="60">J112+J116+J118+J132</f>
        <v>0</v>
      </c>
      <c r="K111" s="33">
        <f t="shared" si="60"/>
        <v>0</v>
      </c>
      <c r="L111" s="33">
        <f>L112+L116+L118+L132+L134+L136</f>
        <v>1300</v>
      </c>
      <c r="M111" s="33">
        <f>M112+M116+M118+M132</f>
        <v>0</v>
      </c>
      <c r="N111" s="33">
        <f>O111+P111+Q111+R111</f>
        <v>1200</v>
      </c>
      <c r="O111" s="33">
        <f>O112+O116+O118+O132</f>
        <v>0</v>
      </c>
      <c r="P111" s="33">
        <f>P112+P116+P118+P132</f>
        <v>0</v>
      </c>
      <c r="Q111" s="33">
        <f>Q112+Q116+Q118+Q132+Q114</f>
        <v>1200</v>
      </c>
      <c r="R111" s="33">
        <f>R112+R116+R118+R132</f>
        <v>0</v>
      </c>
      <c r="S111" s="33">
        <f>T111+U111+V111+W111</f>
        <v>400</v>
      </c>
      <c r="T111" s="33">
        <f t="shared" ref="T111:W111" si="61">T112+T116+T118+T132</f>
        <v>0</v>
      </c>
      <c r="U111" s="33">
        <f t="shared" si="61"/>
        <v>0</v>
      </c>
      <c r="V111" s="33">
        <f>V112+V116+V118+V132+V114</f>
        <v>400</v>
      </c>
      <c r="W111" s="33">
        <f t="shared" si="61"/>
        <v>0</v>
      </c>
      <c r="X111" s="31"/>
      <c r="Y111" s="26" t="s">
        <v>1</v>
      </c>
      <c r="Z111" s="26" t="s">
        <v>1</v>
      </c>
      <c r="AA111" s="26"/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8"/>
      <c r="AJ111" s="131"/>
      <c r="AK111" s="127"/>
    </row>
    <row r="112" spans="1:37" s="11" customFormat="1" ht="106.5" hidden="1" customHeight="1" x14ac:dyDescent="0.25">
      <c r="A112" s="39" t="s">
        <v>66</v>
      </c>
      <c r="B112" s="25" t="s">
        <v>95</v>
      </c>
      <c r="C112" s="26" t="s">
        <v>223</v>
      </c>
      <c r="D112" s="58" t="s">
        <v>224</v>
      </c>
      <c r="E112" s="26"/>
      <c r="F112" s="71">
        <v>44927</v>
      </c>
      <c r="G112" s="71">
        <v>46022</v>
      </c>
      <c r="H112" s="27">
        <f>I112+N112+S112</f>
        <v>0</v>
      </c>
      <c r="I112" s="27">
        <f>L112</f>
        <v>0</v>
      </c>
      <c r="J112" s="40"/>
      <c r="K112" s="40"/>
      <c r="L112" s="40">
        <v>0</v>
      </c>
      <c r="M112" s="40"/>
      <c r="N112" s="40">
        <f>Q112</f>
        <v>0</v>
      </c>
      <c r="O112" s="40"/>
      <c r="P112" s="40"/>
      <c r="Q112" s="40">
        <v>0</v>
      </c>
      <c r="R112" s="40"/>
      <c r="S112" s="40">
        <f>V112</f>
        <v>0</v>
      </c>
      <c r="T112" s="40"/>
      <c r="U112" s="40"/>
      <c r="V112" s="40">
        <v>0</v>
      </c>
      <c r="W112" s="40"/>
      <c r="X112" s="31"/>
      <c r="Y112" s="26" t="s">
        <v>1</v>
      </c>
      <c r="Z112" s="26" t="s">
        <v>1</v>
      </c>
      <c r="AA112" s="26"/>
      <c r="AB112" s="31"/>
      <c r="AC112" s="26" t="s">
        <v>1</v>
      </c>
      <c r="AD112" s="26" t="s">
        <v>1</v>
      </c>
      <c r="AE112" s="31"/>
      <c r="AF112" s="31"/>
      <c r="AG112" s="26" t="s">
        <v>1</v>
      </c>
      <c r="AH112" s="26" t="s">
        <v>1</v>
      </c>
      <c r="AI112" s="118"/>
      <c r="AJ112" s="131"/>
      <c r="AK112" s="127"/>
    </row>
    <row r="113" spans="1:37" s="11" customFormat="1" ht="114" hidden="1" customHeight="1" x14ac:dyDescent="0.25">
      <c r="A113" s="39"/>
      <c r="B113" s="25" t="s">
        <v>128</v>
      </c>
      <c r="C113" s="26" t="s">
        <v>223</v>
      </c>
      <c r="D113" s="58" t="s">
        <v>224</v>
      </c>
      <c r="E113" s="26"/>
      <c r="F113" s="71">
        <v>44927</v>
      </c>
      <c r="G113" s="71">
        <v>46022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 t="s">
        <v>1</v>
      </c>
      <c r="Z113" s="26" t="s">
        <v>1</v>
      </c>
      <c r="AA113" s="26"/>
      <c r="AB113" s="31"/>
      <c r="AC113" s="26" t="s">
        <v>1</v>
      </c>
      <c r="AD113" s="26" t="s">
        <v>1</v>
      </c>
      <c r="AE113" s="31"/>
      <c r="AF113" s="31"/>
      <c r="AG113" s="26" t="s">
        <v>1</v>
      </c>
      <c r="AH113" s="26" t="s">
        <v>1</v>
      </c>
      <c r="AI113" s="118"/>
      <c r="AJ113" s="131"/>
      <c r="AK113" s="127"/>
    </row>
    <row r="114" spans="1:37" s="11" customFormat="1" ht="140.25" customHeight="1" x14ac:dyDescent="0.25">
      <c r="A114" s="39" t="s">
        <v>64</v>
      </c>
      <c r="B114" s="25" t="s">
        <v>133</v>
      </c>
      <c r="C114" s="31" t="s">
        <v>223</v>
      </c>
      <c r="D114" s="58" t="s">
        <v>224</v>
      </c>
      <c r="E114" s="26" t="s">
        <v>17</v>
      </c>
      <c r="F114" s="70">
        <v>45292</v>
      </c>
      <c r="G114" s="70">
        <v>46022</v>
      </c>
      <c r="H114" s="32">
        <f>N114+S114</f>
        <v>600</v>
      </c>
      <c r="I114" s="27"/>
      <c r="J114" s="40"/>
      <c r="K114" s="40"/>
      <c r="L114" s="40"/>
      <c r="M114" s="40"/>
      <c r="N114" s="40">
        <f>Q114</f>
        <v>500</v>
      </c>
      <c r="O114" s="40"/>
      <c r="P114" s="40"/>
      <c r="Q114" s="40">
        <v>500</v>
      </c>
      <c r="R114" s="40"/>
      <c r="S114" s="40">
        <f>V114</f>
        <v>100</v>
      </c>
      <c r="T114" s="40"/>
      <c r="U114" s="40"/>
      <c r="V114" s="40">
        <v>100</v>
      </c>
      <c r="W114" s="40"/>
      <c r="X114" s="31"/>
      <c r="Y114" s="26"/>
      <c r="Z114" s="26"/>
      <c r="AA114" s="26"/>
      <c r="AB114" s="31"/>
      <c r="AC114" s="26"/>
      <c r="AD114" s="26"/>
      <c r="AE114" s="31"/>
      <c r="AF114" s="31"/>
      <c r="AG114" s="26"/>
      <c r="AH114" s="26"/>
      <c r="AI114" s="118"/>
      <c r="AJ114" s="131"/>
      <c r="AK114" s="127"/>
    </row>
    <row r="115" spans="1:37" s="11" customFormat="1" ht="133.5" customHeight="1" x14ac:dyDescent="0.25">
      <c r="A115" s="39"/>
      <c r="B115" s="25" t="s">
        <v>235</v>
      </c>
      <c r="C115" s="31" t="s">
        <v>223</v>
      </c>
      <c r="D115" s="58" t="s">
        <v>224</v>
      </c>
      <c r="E115" s="26" t="s">
        <v>17</v>
      </c>
      <c r="F115" s="70">
        <v>45292</v>
      </c>
      <c r="G115" s="70">
        <v>46022</v>
      </c>
      <c r="H115" s="32"/>
      <c r="I115" s="27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/>
      <c r="Z115" s="26"/>
      <c r="AA115" s="26"/>
      <c r="AB115" s="31"/>
      <c r="AC115" s="26"/>
      <c r="AD115" s="26"/>
      <c r="AE115" s="31"/>
      <c r="AF115" s="31"/>
      <c r="AG115" s="26"/>
      <c r="AH115" s="26"/>
      <c r="AI115" s="118"/>
      <c r="AJ115" s="131"/>
      <c r="AK115" s="127"/>
    </row>
    <row r="116" spans="1:37" s="11" customFormat="1" ht="140.25" customHeight="1" x14ac:dyDescent="0.25">
      <c r="A116" s="39" t="s">
        <v>65</v>
      </c>
      <c r="B116" s="25" t="s">
        <v>96</v>
      </c>
      <c r="C116" s="26" t="s">
        <v>223</v>
      </c>
      <c r="D116" s="58" t="s">
        <v>224</v>
      </c>
      <c r="E116" s="26" t="s">
        <v>17</v>
      </c>
      <c r="F116" s="71">
        <v>44927</v>
      </c>
      <c r="G116" s="71">
        <v>45291</v>
      </c>
      <c r="H116" s="27">
        <f>I116+N116+S116</f>
        <v>1247.8</v>
      </c>
      <c r="I116" s="27">
        <f t="shared" si="35"/>
        <v>1247.8</v>
      </c>
      <c r="J116" s="40"/>
      <c r="K116" s="40">
        <v>0</v>
      </c>
      <c r="L116" s="73">
        <v>1247.8</v>
      </c>
      <c r="M116" s="40">
        <v>0</v>
      </c>
      <c r="N116" s="40">
        <f t="shared" ref="N116" si="62">O116+P116+Q116+R116</f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f t="shared" ref="S116" si="63">T116+U116+V116+W116</f>
        <v>0</v>
      </c>
      <c r="T116" s="40">
        <v>0</v>
      </c>
      <c r="U116" s="40">
        <v>0</v>
      </c>
      <c r="V116" s="40">
        <v>0</v>
      </c>
      <c r="W116" s="40">
        <v>0</v>
      </c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26" t="s">
        <v>1</v>
      </c>
      <c r="AF116" s="31"/>
      <c r="AG116" s="26" t="s">
        <v>1</v>
      </c>
      <c r="AH116" s="26" t="s">
        <v>1</v>
      </c>
      <c r="AI116" s="117" t="s">
        <v>1</v>
      </c>
      <c r="AJ116" s="136"/>
      <c r="AK116" s="136"/>
    </row>
    <row r="117" spans="1:37" s="11" customFormat="1" ht="142.5" customHeight="1" x14ac:dyDescent="0.25">
      <c r="A117" s="39"/>
      <c r="B117" s="25" t="s">
        <v>236</v>
      </c>
      <c r="C117" s="26" t="s">
        <v>223</v>
      </c>
      <c r="D117" s="58" t="s">
        <v>224</v>
      </c>
      <c r="E117" s="26" t="s">
        <v>17</v>
      </c>
      <c r="F117" s="71">
        <v>44927</v>
      </c>
      <c r="G117" s="71">
        <v>45291</v>
      </c>
      <c r="H117" s="27">
        <f>I117+N117+S117</f>
        <v>0</v>
      </c>
      <c r="I117" s="27">
        <f>J117+K117+L117+M117</f>
        <v>0</v>
      </c>
      <c r="J117" s="40"/>
      <c r="K117" s="40"/>
      <c r="L117" s="40">
        <v>0</v>
      </c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31"/>
      <c r="Y117" s="26" t="s">
        <v>1</v>
      </c>
      <c r="Z117" s="26" t="s">
        <v>1</v>
      </c>
      <c r="AA117" s="26" t="s">
        <v>1</v>
      </c>
      <c r="AB117" s="31"/>
      <c r="AC117" s="26" t="s">
        <v>1</v>
      </c>
      <c r="AD117" s="26" t="s">
        <v>1</v>
      </c>
      <c r="AE117" s="26" t="s">
        <v>1</v>
      </c>
      <c r="AF117" s="31"/>
      <c r="AG117" s="26" t="s">
        <v>1</v>
      </c>
      <c r="AH117" s="26" t="s">
        <v>1</v>
      </c>
      <c r="AI117" s="117" t="s">
        <v>1</v>
      </c>
      <c r="AJ117" s="131"/>
      <c r="AK117" s="127"/>
    </row>
    <row r="118" spans="1:37" s="11" customFormat="1" ht="113.25" customHeight="1" x14ac:dyDescent="0.25">
      <c r="A118" s="39" t="s">
        <v>212</v>
      </c>
      <c r="B118" s="25" t="s">
        <v>139</v>
      </c>
      <c r="C118" s="26" t="s">
        <v>223</v>
      </c>
      <c r="D118" s="58" t="s">
        <v>224</v>
      </c>
      <c r="E118" s="26"/>
      <c r="F118" s="71">
        <v>45292</v>
      </c>
      <c r="G118" s="71">
        <v>46022</v>
      </c>
      <c r="H118" s="27">
        <f>I118+N118+S118</f>
        <v>600</v>
      </c>
      <c r="I118" s="27">
        <f>L118</f>
        <v>0</v>
      </c>
      <c r="J118" s="40"/>
      <c r="K118" s="40"/>
      <c r="L118" s="40">
        <v>0</v>
      </c>
      <c r="M118" s="40"/>
      <c r="N118" s="40">
        <f>Q118</f>
        <v>500</v>
      </c>
      <c r="O118" s="40"/>
      <c r="P118" s="40"/>
      <c r="Q118" s="73">
        <v>500</v>
      </c>
      <c r="R118" s="40"/>
      <c r="S118" s="40">
        <f>V118</f>
        <v>100</v>
      </c>
      <c r="T118" s="40"/>
      <c r="U118" s="40"/>
      <c r="V118" s="40">
        <v>100</v>
      </c>
      <c r="W118" s="40"/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26" t="s">
        <v>1</v>
      </c>
      <c r="AF118" s="31"/>
      <c r="AG118" s="26" t="s">
        <v>1</v>
      </c>
      <c r="AH118" s="26" t="s">
        <v>1</v>
      </c>
      <c r="AI118" s="117"/>
      <c r="AJ118" s="131"/>
      <c r="AK118" s="127"/>
    </row>
    <row r="119" spans="1:37" s="11" customFormat="1" ht="146.25" customHeight="1" x14ac:dyDescent="0.25">
      <c r="A119" s="39"/>
      <c r="B119" s="25" t="s">
        <v>237</v>
      </c>
      <c r="C119" s="26" t="s">
        <v>223</v>
      </c>
      <c r="D119" s="58" t="s">
        <v>224</v>
      </c>
      <c r="E119" s="26"/>
      <c r="F119" s="71">
        <v>44927</v>
      </c>
      <c r="G119" s="71">
        <v>46022</v>
      </c>
      <c r="H119" s="32"/>
      <c r="I119" s="27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31"/>
      <c r="Y119" s="26"/>
      <c r="Z119" s="26"/>
      <c r="AA119" s="26"/>
      <c r="AB119" s="31"/>
      <c r="AC119" s="26" t="s">
        <v>1</v>
      </c>
      <c r="AD119" s="26" t="s">
        <v>1</v>
      </c>
      <c r="AE119" s="26" t="s">
        <v>1</v>
      </c>
      <c r="AF119" s="31"/>
      <c r="AG119" s="26"/>
      <c r="AH119" s="26"/>
      <c r="AI119" s="117"/>
      <c r="AJ119" s="131"/>
      <c r="AK119" s="127"/>
    </row>
    <row r="120" spans="1:37" s="11" customFormat="1" ht="144" hidden="1" customHeight="1" x14ac:dyDescent="0.25">
      <c r="A120" s="39" t="s">
        <v>28</v>
      </c>
      <c r="B120" s="25" t="s">
        <v>22</v>
      </c>
      <c r="C120" s="26" t="s">
        <v>223</v>
      </c>
      <c r="D120" s="58" t="s">
        <v>224</v>
      </c>
      <c r="E120" s="26" t="s">
        <v>17</v>
      </c>
      <c r="F120" s="71">
        <v>44927</v>
      </c>
      <c r="G120" s="71">
        <v>46022</v>
      </c>
      <c r="H120" s="32" t="e">
        <f>#REF!+I120+N120</f>
        <v>#REF!</v>
      </c>
      <c r="I120" s="27">
        <f t="shared" si="3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f t="shared" ref="N120" si="64">O120+P120+Q120+R120</f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f t="shared" ref="S120" si="65">T120+U120+V120+W120</f>
        <v>0</v>
      </c>
      <c r="T120" s="40">
        <v>0</v>
      </c>
      <c r="U120" s="40">
        <v>0</v>
      </c>
      <c r="V120" s="40">
        <v>0</v>
      </c>
      <c r="W120" s="40">
        <v>0</v>
      </c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8"/>
      <c r="AJ120" s="131"/>
      <c r="AK120" s="127"/>
    </row>
    <row r="121" spans="1:37" s="11" customFormat="1" ht="136.5" hidden="1" customHeight="1" x14ac:dyDescent="0.25">
      <c r="A121" s="39"/>
      <c r="B121" s="72" t="s">
        <v>140</v>
      </c>
      <c r="C121" s="26" t="s">
        <v>223</v>
      </c>
      <c r="D121" s="58" t="s">
        <v>224</v>
      </c>
      <c r="E121" s="26" t="s">
        <v>17</v>
      </c>
      <c r="F121" s="71">
        <v>44927</v>
      </c>
      <c r="G121" s="71">
        <v>46022</v>
      </c>
      <c r="H121" s="32"/>
      <c r="I121" s="27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31"/>
      <c r="Y121" s="26" t="s">
        <v>1</v>
      </c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8"/>
      <c r="AJ121" s="131"/>
      <c r="AK121" s="127"/>
    </row>
    <row r="122" spans="1:37" s="11" customFormat="1" ht="137.25" hidden="1" customHeight="1" x14ac:dyDescent="0.25">
      <c r="A122" s="39" t="s">
        <v>29</v>
      </c>
      <c r="B122" s="25" t="s">
        <v>23</v>
      </c>
      <c r="C122" s="26" t="s">
        <v>223</v>
      </c>
      <c r="D122" s="58" t="s">
        <v>224</v>
      </c>
      <c r="E122" s="26" t="s">
        <v>17</v>
      </c>
      <c r="F122" s="71">
        <v>44927</v>
      </c>
      <c r="G122" s="71">
        <v>46022</v>
      </c>
      <c r="H122" s="32" t="e">
        <f>#REF!+I122+N122</f>
        <v>#REF!</v>
      </c>
      <c r="I122" s="27">
        <f t="shared" si="35"/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f t="shared" ref="N122" si="66">O122+P122+Q122+R122</f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f t="shared" ref="S122" si="67">T122+U122+V122+W122</f>
        <v>0</v>
      </c>
      <c r="T122" s="40">
        <v>0</v>
      </c>
      <c r="U122" s="40">
        <v>0</v>
      </c>
      <c r="V122" s="40">
        <v>0</v>
      </c>
      <c r="W122" s="40">
        <v>0</v>
      </c>
      <c r="X122" s="31"/>
      <c r="Y122" s="26" t="s">
        <v>1</v>
      </c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 t="s">
        <v>1</v>
      </c>
      <c r="AH122" s="26" t="s">
        <v>1</v>
      </c>
      <c r="AI122" s="118"/>
      <c r="AJ122" s="131"/>
      <c r="AK122" s="127"/>
    </row>
    <row r="123" spans="1:37" s="11" customFormat="1" ht="138" hidden="1" customHeight="1" x14ac:dyDescent="0.25">
      <c r="A123" s="39"/>
      <c r="B123" s="72" t="s">
        <v>141</v>
      </c>
      <c r="C123" s="26" t="s">
        <v>223</v>
      </c>
      <c r="D123" s="58" t="s">
        <v>224</v>
      </c>
      <c r="E123" s="26" t="s">
        <v>17</v>
      </c>
      <c r="F123" s="71">
        <v>44927</v>
      </c>
      <c r="G123" s="71">
        <v>46022</v>
      </c>
      <c r="H123" s="32"/>
      <c r="I123" s="27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31"/>
      <c r="Y123" s="26" t="s">
        <v>1</v>
      </c>
      <c r="Z123" s="26" t="s">
        <v>1</v>
      </c>
      <c r="AA123" s="26" t="s">
        <v>1</v>
      </c>
      <c r="AB123" s="31"/>
      <c r="AC123" s="26" t="s">
        <v>1</v>
      </c>
      <c r="AD123" s="26" t="s">
        <v>1</v>
      </c>
      <c r="AE123" s="31"/>
      <c r="AF123" s="31"/>
      <c r="AG123" s="26" t="s">
        <v>1</v>
      </c>
      <c r="AH123" s="26" t="s">
        <v>1</v>
      </c>
      <c r="AI123" s="118"/>
      <c r="AJ123" s="131"/>
      <c r="AK123" s="127"/>
    </row>
    <row r="124" spans="1:37" s="11" customFormat="1" ht="133.5" hidden="1" customHeight="1" x14ac:dyDescent="0.25">
      <c r="A124" s="39" t="s">
        <v>30</v>
      </c>
      <c r="B124" s="25" t="s">
        <v>33</v>
      </c>
      <c r="C124" s="26" t="s">
        <v>223</v>
      </c>
      <c r="D124" s="58" t="s">
        <v>224</v>
      </c>
      <c r="E124" s="26" t="s">
        <v>17</v>
      </c>
      <c r="F124" s="71">
        <v>44927</v>
      </c>
      <c r="G124" s="71">
        <v>46022</v>
      </c>
      <c r="H124" s="32" t="e">
        <f>#REF!+I124+N124</f>
        <v>#REF!</v>
      </c>
      <c r="I124" s="27">
        <f t="shared" si="35"/>
        <v>0</v>
      </c>
      <c r="J124" s="40"/>
      <c r="K124" s="40">
        <v>0</v>
      </c>
      <c r="L124" s="40">
        <v>0</v>
      </c>
      <c r="M124" s="40">
        <v>0</v>
      </c>
      <c r="N124" s="40">
        <f t="shared" ref="N124" si="68">O124+P124+Q124+R124</f>
        <v>0</v>
      </c>
      <c r="O124" s="40"/>
      <c r="P124" s="40">
        <v>0</v>
      </c>
      <c r="Q124" s="40">
        <v>0</v>
      </c>
      <c r="R124" s="40">
        <v>0</v>
      </c>
      <c r="S124" s="40">
        <f t="shared" ref="S124" si="69">T124+U124+V124+W124</f>
        <v>0</v>
      </c>
      <c r="T124" s="40"/>
      <c r="U124" s="40">
        <v>0</v>
      </c>
      <c r="V124" s="40">
        <v>0</v>
      </c>
      <c r="W124" s="40">
        <v>0</v>
      </c>
      <c r="X124" s="31"/>
      <c r="Y124" s="26" t="s">
        <v>1</v>
      </c>
      <c r="Z124" s="26" t="s">
        <v>1</v>
      </c>
      <c r="AA124" s="26" t="s">
        <v>1</v>
      </c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8"/>
      <c r="AJ124" s="131"/>
      <c r="AK124" s="127"/>
    </row>
    <row r="125" spans="1:37" s="11" customFormat="1" ht="141.75" hidden="1" customHeight="1" x14ac:dyDescent="0.25">
      <c r="A125" s="39"/>
      <c r="B125" s="72" t="s">
        <v>142</v>
      </c>
      <c r="C125" s="26" t="s">
        <v>223</v>
      </c>
      <c r="D125" s="58" t="s">
        <v>224</v>
      </c>
      <c r="E125" s="26" t="s">
        <v>17</v>
      </c>
      <c r="F125" s="71">
        <v>44927</v>
      </c>
      <c r="G125" s="71">
        <v>46022</v>
      </c>
      <c r="H125" s="32"/>
      <c r="I125" s="27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 t="s">
        <v>1</v>
      </c>
      <c r="AB125" s="31"/>
      <c r="AC125" s="26" t="s">
        <v>1</v>
      </c>
      <c r="AD125" s="26" t="s">
        <v>1</v>
      </c>
      <c r="AE125" s="31"/>
      <c r="AF125" s="31"/>
      <c r="AG125" s="26" t="s">
        <v>1</v>
      </c>
      <c r="AH125" s="26" t="s">
        <v>1</v>
      </c>
      <c r="AI125" s="118"/>
      <c r="AJ125" s="131"/>
      <c r="AK125" s="127"/>
    </row>
    <row r="126" spans="1:37" s="11" customFormat="1" ht="135.75" hidden="1" customHeight="1" x14ac:dyDescent="0.25">
      <c r="A126" s="39" t="s">
        <v>31</v>
      </c>
      <c r="B126" s="25" t="s">
        <v>24</v>
      </c>
      <c r="C126" s="26" t="s">
        <v>223</v>
      </c>
      <c r="D126" s="58" t="s">
        <v>224</v>
      </c>
      <c r="E126" s="26" t="s">
        <v>17</v>
      </c>
      <c r="F126" s="71">
        <v>44927</v>
      </c>
      <c r="G126" s="71">
        <v>46022</v>
      </c>
      <c r="H126" s="32" t="e">
        <f>#REF!+I126+N126</f>
        <v>#REF!</v>
      </c>
      <c r="I126" s="27">
        <f t="shared" si="35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f t="shared" ref="N126" si="70">O126+P126+Q126+R126</f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f t="shared" ref="S126" si="71">T126+U126+V126+W126</f>
        <v>0</v>
      </c>
      <c r="T126" s="40">
        <v>0</v>
      </c>
      <c r="U126" s="40">
        <v>0</v>
      </c>
      <c r="V126" s="40">
        <v>0</v>
      </c>
      <c r="W126" s="40">
        <v>0</v>
      </c>
      <c r="X126" s="31"/>
      <c r="Y126" s="26" t="s">
        <v>1</v>
      </c>
      <c r="Z126" s="26" t="s">
        <v>1</v>
      </c>
      <c r="AA126" s="26" t="s">
        <v>1</v>
      </c>
      <c r="AB126" s="31"/>
      <c r="AC126" s="26" t="s">
        <v>1</v>
      </c>
      <c r="AD126" s="26" t="s">
        <v>1</v>
      </c>
      <c r="AE126" s="31"/>
      <c r="AF126" s="31"/>
      <c r="AG126" s="26" t="s">
        <v>1</v>
      </c>
      <c r="AH126" s="26" t="s">
        <v>1</v>
      </c>
      <c r="AI126" s="118"/>
      <c r="AJ126" s="131"/>
      <c r="AK126" s="127"/>
    </row>
    <row r="127" spans="1:37" s="11" customFormat="1" ht="122.25" hidden="1" customHeight="1" x14ac:dyDescent="0.25">
      <c r="A127" s="39"/>
      <c r="B127" s="72" t="s">
        <v>143</v>
      </c>
      <c r="C127" s="26" t="s">
        <v>223</v>
      </c>
      <c r="D127" s="58" t="s">
        <v>224</v>
      </c>
      <c r="E127" s="26" t="s">
        <v>17</v>
      </c>
      <c r="F127" s="71">
        <v>44927</v>
      </c>
      <c r="G127" s="71">
        <v>46022</v>
      </c>
      <c r="H127" s="32"/>
      <c r="I127" s="27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 t="s">
        <v>1</v>
      </c>
      <c r="Z127" s="26" t="s">
        <v>1</v>
      </c>
      <c r="AA127" s="26" t="s">
        <v>1</v>
      </c>
      <c r="AB127" s="31"/>
      <c r="AC127" s="26" t="s">
        <v>1</v>
      </c>
      <c r="AD127" s="26" t="s">
        <v>1</v>
      </c>
      <c r="AE127" s="31"/>
      <c r="AF127" s="31"/>
      <c r="AG127" s="26" t="s">
        <v>1</v>
      </c>
      <c r="AH127" s="26" t="s">
        <v>1</v>
      </c>
      <c r="AI127" s="118"/>
      <c r="AJ127" s="131"/>
      <c r="AK127" s="127"/>
    </row>
    <row r="128" spans="1:37" s="11" customFormat="1" ht="84.75" hidden="1" customHeight="1" x14ac:dyDescent="0.25">
      <c r="A128" s="39" t="s">
        <v>32</v>
      </c>
      <c r="B128" s="25" t="s">
        <v>25</v>
      </c>
      <c r="C128" s="26" t="s">
        <v>223</v>
      </c>
      <c r="D128" s="58" t="s">
        <v>224</v>
      </c>
      <c r="E128" s="26" t="s">
        <v>15</v>
      </c>
      <c r="F128" s="71">
        <v>44927</v>
      </c>
      <c r="G128" s="71">
        <v>46022</v>
      </c>
      <c r="H128" s="32" t="e">
        <f>#REF!+I128+N128</f>
        <v>#REF!</v>
      </c>
      <c r="I128" s="27">
        <f t="shared" si="35"/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f t="shared" ref="N128" si="72">O128+P128+Q128+R128</f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f t="shared" ref="S128" si="73">T128+U128+V128+W128</f>
        <v>0</v>
      </c>
      <c r="T128" s="40">
        <v>0</v>
      </c>
      <c r="U128" s="40">
        <v>0</v>
      </c>
      <c r="V128" s="40">
        <v>0</v>
      </c>
      <c r="W128" s="40">
        <v>0</v>
      </c>
      <c r="X128" s="31"/>
      <c r="Y128" s="26" t="s">
        <v>1</v>
      </c>
      <c r="Z128" s="26" t="s">
        <v>1</v>
      </c>
      <c r="AA128" s="26" t="s">
        <v>1</v>
      </c>
      <c r="AB128" s="31"/>
      <c r="AC128" s="26" t="s">
        <v>1</v>
      </c>
      <c r="AD128" s="26" t="s">
        <v>1</v>
      </c>
      <c r="AE128" s="31"/>
      <c r="AF128" s="31"/>
      <c r="AG128" s="26" t="s">
        <v>1</v>
      </c>
      <c r="AH128" s="26" t="s">
        <v>1</v>
      </c>
      <c r="AI128" s="118"/>
      <c r="AJ128" s="131"/>
      <c r="AK128" s="127"/>
    </row>
    <row r="129" spans="1:37" s="11" customFormat="1" ht="93.75" hidden="1" customHeight="1" x14ac:dyDescent="0.25">
      <c r="A129" s="39"/>
      <c r="B129" s="72" t="s">
        <v>144</v>
      </c>
      <c r="C129" s="26" t="s">
        <v>223</v>
      </c>
      <c r="D129" s="58" t="s">
        <v>224</v>
      </c>
      <c r="E129" s="26" t="s">
        <v>15</v>
      </c>
      <c r="F129" s="71">
        <v>44927</v>
      </c>
      <c r="G129" s="71">
        <v>46022</v>
      </c>
      <c r="H129" s="32"/>
      <c r="I129" s="27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31"/>
      <c r="Y129" s="26" t="s">
        <v>1</v>
      </c>
      <c r="Z129" s="26" t="s">
        <v>1</v>
      </c>
      <c r="AA129" s="26" t="s">
        <v>1</v>
      </c>
      <c r="AB129" s="31"/>
      <c r="AC129" s="26" t="s">
        <v>1</v>
      </c>
      <c r="AD129" s="26" t="s">
        <v>1</v>
      </c>
      <c r="AE129" s="31"/>
      <c r="AF129" s="31"/>
      <c r="AG129" s="26" t="s">
        <v>1</v>
      </c>
      <c r="AH129" s="26" t="s">
        <v>1</v>
      </c>
      <c r="AI129" s="118"/>
      <c r="AJ129" s="131"/>
      <c r="AK129" s="127"/>
    </row>
    <row r="130" spans="1:37" s="11" customFormat="1" ht="112.5" hidden="1" x14ac:dyDescent="0.25">
      <c r="A130" s="39" t="s">
        <v>34</v>
      </c>
      <c r="B130" s="25" t="s">
        <v>35</v>
      </c>
      <c r="C130" s="26" t="s">
        <v>223</v>
      </c>
      <c r="D130" s="58" t="s">
        <v>224</v>
      </c>
      <c r="E130" s="26" t="s">
        <v>15</v>
      </c>
      <c r="F130" s="71">
        <v>44927</v>
      </c>
      <c r="G130" s="71">
        <v>46022</v>
      </c>
      <c r="H130" s="32" t="e">
        <f>#REF!+I130+N130</f>
        <v>#REF!</v>
      </c>
      <c r="I130" s="27">
        <f>J130+K130+L130+M130</f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f t="shared" ref="N130" si="74">O130+P130+Q130+R130</f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f t="shared" ref="S130" si="75">T130+U130+V130+W130</f>
        <v>0</v>
      </c>
      <c r="T130" s="40">
        <v>0</v>
      </c>
      <c r="U130" s="40">
        <v>0</v>
      </c>
      <c r="V130" s="40">
        <v>0</v>
      </c>
      <c r="W130" s="40">
        <v>0</v>
      </c>
      <c r="X130" s="31"/>
      <c r="Y130" s="26"/>
      <c r="Z130" s="26" t="s">
        <v>1</v>
      </c>
      <c r="AA130" s="26" t="s">
        <v>1</v>
      </c>
      <c r="AB130" s="31"/>
      <c r="AC130" s="26" t="s">
        <v>1</v>
      </c>
      <c r="AD130" s="26" t="s">
        <v>1</v>
      </c>
      <c r="AE130" s="31"/>
      <c r="AF130" s="31"/>
      <c r="AG130" s="26" t="s">
        <v>1</v>
      </c>
      <c r="AH130" s="26" t="s">
        <v>1</v>
      </c>
      <c r="AI130" s="118"/>
      <c r="AJ130" s="131"/>
      <c r="AK130" s="127"/>
    </row>
    <row r="131" spans="1:37" s="11" customFormat="1" ht="112.5" hidden="1" x14ac:dyDescent="0.25">
      <c r="A131" s="39"/>
      <c r="B131" s="72" t="s">
        <v>145</v>
      </c>
      <c r="C131" s="26" t="s">
        <v>223</v>
      </c>
      <c r="D131" s="58" t="s">
        <v>224</v>
      </c>
      <c r="E131" s="26"/>
      <c r="F131" s="71">
        <v>44927</v>
      </c>
      <c r="G131" s="71">
        <v>46022</v>
      </c>
      <c r="H131" s="27"/>
      <c r="I131" s="27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31"/>
      <c r="Y131" s="26"/>
      <c r="Z131" s="26" t="s">
        <v>1</v>
      </c>
      <c r="AA131" s="26" t="s">
        <v>1</v>
      </c>
      <c r="AB131" s="31"/>
      <c r="AC131" s="26" t="s">
        <v>1</v>
      </c>
      <c r="AD131" s="26" t="s">
        <v>1</v>
      </c>
      <c r="AE131" s="31"/>
      <c r="AF131" s="31"/>
      <c r="AG131" s="26"/>
      <c r="AH131" s="26"/>
      <c r="AI131" s="118"/>
      <c r="AJ131" s="131"/>
      <c r="AK131" s="127"/>
    </row>
    <row r="132" spans="1:37" s="11" customFormat="1" ht="170.25" customHeight="1" x14ac:dyDescent="0.25">
      <c r="A132" s="39" t="s">
        <v>213</v>
      </c>
      <c r="B132" s="25" t="s">
        <v>131</v>
      </c>
      <c r="C132" s="26" t="s">
        <v>223</v>
      </c>
      <c r="D132" s="58" t="s">
        <v>224</v>
      </c>
      <c r="E132" s="26" t="s">
        <v>17</v>
      </c>
      <c r="F132" s="71">
        <v>44927</v>
      </c>
      <c r="G132" s="71">
        <v>46022</v>
      </c>
      <c r="H132" s="27">
        <f>I132+N132+S132</f>
        <v>400</v>
      </c>
      <c r="I132" s="27">
        <f>L132</f>
        <v>0</v>
      </c>
      <c r="J132" s="40"/>
      <c r="K132" s="40"/>
      <c r="L132" s="73">
        <v>0</v>
      </c>
      <c r="M132" s="40"/>
      <c r="N132" s="40">
        <f>Q132</f>
        <v>200</v>
      </c>
      <c r="O132" s="40"/>
      <c r="P132" s="40"/>
      <c r="Q132" s="73">
        <v>200</v>
      </c>
      <c r="R132" s="40">
        <v>0</v>
      </c>
      <c r="S132" s="40">
        <f>V132</f>
        <v>200</v>
      </c>
      <c r="T132" s="40"/>
      <c r="U132" s="40"/>
      <c r="V132" s="40">
        <v>200</v>
      </c>
      <c r="W132" s="40"/>
      <c r="X132" s="31"/>
      <c r="Y132" s="26" t="s">
        <v>1</v>
      </c>
      <c r="Z132" s="26" t="s">
        <v>1</v>
      </c>
      <c r="AA132" s="26"/>
      <c r="AB132" s="31"/>
      <c r="AC132" s="26" t="s">
        <v>1</v>
      </c>
      <c r="AD132" s="26" t="s">
        <v>1</v>
      </c>
      <c r="AE132" s="31"/>
      <c r="AF132" s="31"/>
      <c r="AG132" s="26" t="s">
        <v>1</v>
      </c>
      <c r="AH132" s="26" t="s">
        <v>1</v>
      </c>
      <c r="AI132" s="118"/>
      <c r="AJ132" s="131"/>
      <c r="AK132" s="127"/>
    </row>
    <row r="133" spans="1:37" s="11" customFormat="1" ht="143.25" customHeight="1" x14ac:dyDescent="0.25">
      <c r="A133" s="39"/>
      <c r="B133" s="25" t="s">
        <v>238</v>
      </c>
      <c r="C133" s="26" t="s">
        <v>223</v>
      </c>
      <c r="D133" s="58" t="s">
        <v>224</v>
      </c>
      <c r="E133" s="26" t="s">
        <v>17</v>
      </c>
      <c r="F133" s="71">
        <v>44927</v>
      </c>
      <c r="G133" s="71">
        <v>46022</v>
      </c>
      <c r="H133" s="27"/>
      <c r="I133" s="27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31"/>
      <c r="Y133" s="26" t="s">
        <v>1</v>
      </c>
      <c r="Z133" s="26" t="s">
        <v>1</v>
      </c>
      <c r="AA133" s="26"/>
      <c r="AB133" s="31"/>
      <c r="AC133" s="26" t="s">
        <v>1</v>
      </c>
      <c r="AD133" s="26" t="s">
        <v>1</v>
      </c>
      <c r="AE133" s="31"/>
      <c r="AF133" s="31"/>
      <c r="AG133" s="26" t="s">
        <v>1</v>
      </c>
      <c r="AH133" s="26" t="s">
        <v>1</v>
      </c>
      <c r="AI133" s="118"/>
      <c r="AJ133" s="131"/>
      <c r="AK133" s="127"/>
    </row>
    <row r="134" spans="1:37" s="11" customFormat="1" ht="135" customHeight="1" x14ac:dyDescent="0.25">
      <c r="A134" s="39" t="s">
        <v>214</v>
      </c>
      <c r="B134" s="25" t="s">
        <v>132</v>
      </c>
      <c r="C134" s="26" t="s">
        <v>223</v>
      </c>
      <c r="D134" s="58" t="s">
        <v>224</v>
      </c>
      <c r="E134" s="26" t="s">
        <v>17</v>
      </c>
      <c r="F134" s="71">
        <v>44927</v>
      </c>
      <c r="G134" s="71">
        <v>45291</v>
      </c>
      <c r="H134" s="27">
        <f>I134</f>
        <v>0</v>
      </c>
      <c r="I134" s="27">
        <f>L134</f>
        <v>0</v>
      </c>
      <c r="J134" s="40"/>
      <c r="K134" s="40"/>
      <c r="L134" s="73">
        <v>0</v>
      </c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31"/>
      <c r="Y134" s="26"/>
      <c r="Z134" s="26"/>
      <c r="AA134" s="26"/>
      <c r="AB134" s="31"/>
      <c r="AC134" s="26"/>
      <c r="AD134" s="26"/>
      <c r="AE134" s="31"/>
      <c r="AF134" s="31"/>
      <c r="AG134" s="26"/>
      <c r="AH134" s="26"/>
      <c r="AI134" s="118"/>
      <c r="AJ134" s="131"/>
      <c r="AK134" s="127"/>
    </row>
    <row r="135" spans="1:37" s="11" customFormat="1" ht="129.75" customHeight="1" x14ac:dyDescent="0.25">
      <c r="A135" s="39"/>
      <c r="B135" s="25" t="s">
        <v>239</v>
      </c>
      <c r="C135" s="26" t="s">
        <v>223</v>
      </c>
      <c r="D135" s="58" t="s">
        <v>224</v>
      </c>
      <c r="E135" s="26" t="s">
        <v>17</v>
      </c>
      <c r="F135" s="71">
        <v>44927</v>
      </c>
      <c r="G135" s="71">
        <v>45291</v>
      </c>
      <c r="H135" s="27"/>
      <c r="I135" s="27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31"/>
      <c r="Y135" s="26"/>
      <c r="Z135" s="26"/>
      <c r="AA135" s="26"/>
      <c r="AB135" s="31"/>
      <c r="AC135" s="26"/>
      <c r="AD135" s="26"/>
      <c r="AE135" s="31"/>
      <c r="AF135" s="31"/>
      <c r="AG135" s="26"/>
      <c r="AH135" s="26"/>
      <c r="AI135" s="118"/>
      <c r="AJ135" s="131"/>
      <c r="AK135" s="127"/>
    </row>
    <row r="136" spans="1:37" s="11" customFormat="1" ht="129.75" customHeight="1" x14ac:dyDescent="0.25">
      <c r="A136" s="39" t="s">
        <v>215</v>
      </c>
      <c r="B136" s="25" t="s">
        <v>158</v>
      </c>
      <c r="C136" s="26" t="s">
        <v>223</v>
      </c>
      <c r="D136" s="58" t="s">
        <v>224</v>
      </c>
      <c r="E136" s="26" t="s">
        <v>17</v>
      </c>
      <c r="F136" s="71">
        <v>44927</v>
      </c>
      <c r="G136" s="71">
        <v>45291</v>
      </c>
      <c r="H136" s="27">
        <f>I136+N136+S136</f>
        <v>52.2</v>
      </c>
      <c r="I136" s="27">
        <f t="shared" ref="I136" si="76">J136+K136+L136+M136</f>
        <v>52.2</v>
      </c>
      <c r="J136" s="40"/>
      <c r="K136" s="40"/>
      <c r="L136" s="40">
        <v>52.2</v>
      </c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31"/>
      <c r="Y136" s="26" t="s">
        <v>1</v>
      </c>
      <c r="Z136" s="26" t="s">
        <v>1</v>
      </c>
      <c r="AA136" s="26"/>
      <c r="AB136" s="31"/>
      <c r="AC136" s="26"/>
      <c r="AD136" s="26"/>
      <c r="AE136" s="31"/>
      <c r="AF136" s="31"/>
      <c r="AG136" s="26"/>
      <c r="AH136" s="26"/>
      <c r="AI136" s="118"/>
      <c r="AJ136" s="131"/>
      <c r="AK136" s="127"/>
    </row>
    <row r="137" spans="1:37" s="11" customFormat="1" ht="129.75" customHeight="1" x14ac:dyDescent="0.25">
      <c r="A137" s="39"/>
      <c r="B137" s="25" t="s">
        <v>240</v>
      </c>
      <c r="C137" s="26" t="s">
        <v>223</v>
      </c>
      <c r="D137" s="58" t="s">
        <v>224</v>
      </c>
      <c r="E137" s="26" t="s">
        <v>17</v>
      </c>
      <c r="F137" s="71"/>
      <c r="G137" s="71"/>
      <c r="H137" s="27"/>
      <c r="I137" s="27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31"/>
      <c r="Y137" s="26" t="s">
        <v>1</v>
      </c>
      <c r="Z137" s="26" t="s">
        <v>1</v>
      </c>
      <c r="AA137" s="26"/>
      <c r="AB137" s="31"/>
      <c r="AC137" s="26"/>
      <c r="AD137" s="26"/>
      <c r="AE137" s="31"/>
      <c r="AF137" s="31"/>
      <c r="AG137" s="26"/>
      <c r="AH137" s="26"/>
      <c r="AI137" s="118"/>
      <c r="AJ137" s="131"/>
      <c r="AK137" s="127"/>
    </row>
    <row r="138" spans="1:37" s="11" customFormat="1" ht="36" customHeight="1" x14ac:dyDescent="0.3">
      <c r="A138" s="82"/>
      <c r="B138" s="83" t="s">
        <v>9</v>
      </c>
      <c r="C138" s="84"/>
      <c r="D138" s="85"/>
      <c r="E138" s="84"/>
      <c r="F138" s="84"/>
      <c r="G138" s="84"/>
      <c r="H138" s="86">
        <f>I138+N138+S138</f>
        <v>3140</v>
      </c>
      <c r="I138" s="86">
        <f t="shared" ref="I138:W138" si="77">I95+I103+I106+I111</f>
        <v>1380</v>
      </c>
      <c r="J138" s="87">
        <f t="shared" si="77"/>
        <v>0</v>
      </c>
      <c r="K138" s="87">
        <f t="shared" si="77"/>
        <v>80</v>
      </c>
      <c r="L138" s="87">
        <f t="shared" si="77"/>
        <v>1300</v>
      </c>
      <c r="M138" s="87">
        <f t="shared" si="77"/>
        <v>0</v>
      </c>
      <c r="N138" s="87">
        <f t="shared" si="77"/>
        <v>1280</v>
      </c>
      <c r="O138" s="87">
        <f t="shared" si="77"/>
        <v>0</v>
      </c>
      <c r="P138" s="87">
        <f t="shared" si="77"/>
        <v>80</v>
      </c>
      <c r="Q138" s="87">
        <f t="shared" si="77"/>
        <v>1200</v>
      </c>
      <c r="R138" s="87">
        <f t="shared" si="77"/>
        <v>0</v>
      </c>
      <c r="S138" s="87">
        <f t="shared" si="77"/>
        <v>480</v>
      </c>
      <c r="T138" s="87">
        <f t="shared" si="77"/>
        <v>0</v>
      </c>
      <c r="U138" s="87">
        <f t="shared" si="77"/>
        <v>80</v>
      </c>
      <c r="V138" s="87">
        <f t="shared" si="77"/>
        <v>400</v>
      </c>
      <c r="W138" s="87">
        <f t="shared" si="77"/>
        <v>0</v>
      </c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124"/>
      <c r="AJ138" s="131"/>
      <c r="AK138" s="127"/>
    </row>
    <row r="139" spans="1:37" s="11" customFormat="1" ht="39.75" customHeight="1" x14ac:dyDescent="0.3">
      <c r="A139" s="29"/>
      <c r="B139" s="30" t="s">
        <v>10</v>
      </c>
      <c r="C139" s="107"/>
      <c r="D139" s="107"/>
      <c r="E139" s="107"/>
      <c r="F139" s="70"/>
      <c r="G139" s="70"/>
      <c r="H139" s="112">
        <f>I139+N139+S139</f>
        <v>6236.7000000000007</v>
      </c>
      <c r="I139" s="32">
        <f>J139+K139+L139</f>
        <v>2814.9</v>
      </c>
      <c r="J139" s="113">
        <f>J138+J92+J54+J42</f>
        <v>354.9</v>
      </c>
      <c r="K139" s="113">
        <f>K138+K92+K54+K42</f>
        <v>900</v>
      </c>
      <c r="L139" s="113">
        <f>L138+L92+L54+L42</f>
        <v>1560</v>
      </c>
      <c r="M139" s="113">
        <f>M138+M92+M54+M42</f>
        <v>0</v>
      </c>
      <c r="N139" s="113">
        <f>O139+P139+Q139</f>
        <v>2108.9</v>
      </c>
      <c r="O139" s="113">
        <f>O138+O92+O54+O42</f>
        <v>0</v>
      </c>
      <c r="P139" s="113">
        <f>P138+P92+P54+P42</f>
        <v>848.9</v>
      </c>
      <c r="Q139" s="113">
        <f>Q138+Q92+Q54+Q42</f>
        <v>1260</v>
      </c>
      <c r="R139" s="113">
        <f>R138+R92+R54+R42</f>
        <v>0</v>
      </c>
      <c r="S139" s="113">
        <f>T139+U139+V139</f>
        <v>1312.9</v>
      </c>
      <c r="T139" s="113">
        <f>T138+T92+T54+T42</f>
        <v>0</v>
      </c>
      <c r="U139" s="113">
        <f>U138+U92+U54+U42</f>
        <v>852.9</v>
      </c>
      <c r="V139" s="113">
        <f>V138+V92+V54+V42</f>
        <v>460</v>
      </c>
      <c r="W139" s="113">
        <f>W138+W92+W54+W42</f>
        <v>0</v>
      </c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125"/>
      <c r="AJ139" s="131"/>
      <c r="AK139" s="127"/>
    </row>
    <row r="141" spans="1:37" x14ac:dyDescent="0.25">
      <c r="C141" s="4"/>
      <c r="D141" s="13"/>
      <c r="E141" s="4"/>
      <c r="F141" s="4"/>
      <c r="G141" s="4"/>
      <c r="H141" s="68"/>
    </row>
  </sheetData>
  <mergeCells count="46">
    <mergeCell ref="V1:AI1"/>
    <mergeCell ref="A110:AI110"/>
    <mergeCell ref="B94:AI94"/>
    <mergeCell ref="A86:AI86"/>
    <mergeCell ref="X7:AA8"/>
    <mergeCell ref="S8:W8"/>
    <mergeCell ref="A93:AI93"/>
    <mergeCell ref="A102:AI102"/>
    <mergeCell ref="N8:R8"/>
    <mergeCell ref="I7:W7"/>
    <mergeCell ref="A56:AI56"/>
    <mergeCell ref="A55:AI55"/>
    <mergeCell ref="D7:D9"/>
    <mergeCell ref="E7:E9"/>
    <mergeCell ref="A32:AI32"/>
    <mergeCell ref="E33:E37"/>
    <mergeCell ref="A28:AI28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38:E41"/>
    <mergeCell ref="A43:AI43"/>
    <mergeCell ref="E88:E89"/>
    <mergeCell ref="E90:E91"/>
    <mergeCell ref="E70:E71"/>
    <mergeCell ref="E72:E73"/>
    <mergeCell ref="E74:E75"/>
    <mergeCell ref="E76:E77"/>
    <mergeCell ref="E78:E79"/>
    <mergeCell ref="A44:AI44"/>
    <mergeCell ref="A50:AI50"/>
    <mergeCell ref="E57:E65"/>
    <mergeCell ref="E66:E67"/>
    <mergeCell ref="E68:E69"/>
    <mergeCell ref="E80:E85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2023-10-06T09:46:53Z</cp:lastPrinted>
  <dcterms:created xsi:type="dcterms:W3CDTF">2014-02-04T07:39:47Z</dcterms:created>
  <dcterms:modified xsi:type="dcterms:W3CDTF">2023-10-10T09:30:02Z</dcterms:modified>
</cp:coreProperties>
</file>