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0" yWindow="495" windowWidth="15450" windowHeight="10080"/>
  </bookViews>
  <sheets>
    <sheet name="ДЧБ" sheetId="3" r:id="rId1"/>
  </sheets>
  <definedNames>
    <definedName name="APPT" localSheetId="0">ДЧБ!#REF!</definedName>
    <definedName name="FIO" localSheetId="0">ДЧБ!#REF!</definedName>
    <definedName name="SIGN" localSheetId="0">ДЧБ!#REF!</definedName>
    <definedName name="_xlnm.Print_Area" localSheetId="0">ДЧБ!$A$1:$D$44</definedName>
  </definedNames>
  <calcPr calcId="145621"/>
</workbook>
</file>

<file path=xl/calcChain.xml><?xml version="1.0" encoding="utf-8"?>
<calcChain xmlns="http://schemas.openxmlformats.org/spreadsheetml/2006/main">
  <c r="D27" i="3" l="1"/>
  <c r="C25" i="3"/>
  <c r="B25" i="3"/>
  <c r="D39" i="3" l="1"/>
  <c r="D40" i="3"/>
  <c r="D12" i="3"/>
  <c r="C9" i="3" l="1"/>
  <c r="C28" i="3"/>
  <c r="C18" i="3" l="1"/>
  <c r="C19" i="3" l="1"/>
  <c r="D34" i="3" l="1"/>
  <c r="D25" i="3" l="1"/>
  <c r="D17" i="3"/>
  <c r="B28" i="3"/>
  <c r="D42" i="3" l="1"/>
  <c r="B36" i="3" l="1"/>
  <c r="B35" i="3" s="1"/>
  <c r="B19" i="3"/>
  <c r="B18" i="3" s="1"/>
  <c r="B13" i="3"/>
  <c r="B9" i="3" l="1"/>
  <c r="B8" i="3" s="1"/>
  <c r="D23" i="3"/>
  <c r="D22" i="3" l="1"/>
  <c r="D43" i="3"/>
  <c r="D10" i="3" l="1"/>
  <c r="D11" i="3"/>
  <c r="D14" i="3"/>
  <c r="D15" i="3"/>
  <c r="D16" i="3"/>
  <c r="D20" i="3"/>
  <c r="D21" i="3"/>
  <c r="D30" i="3"/>
  <c r="D33" i="3"/>
  <c r="D37" i="3"/>
  <c r="D38" i="3"/>
  <c r="C13" i="3" l="1"/>
  <c r="C36" i="3"/>
  <c r="C35" i="3" s="1"/>
  <c r="D13" i="3" l="1"/>
  <c r="D19" i="3"/>
  <c r="D28" i="3"/>
  <c r="C8" i="3" l="1"/>
  <c r="D36" i="3"/>
  <c r="D35" i="3"/>
  <c r="D18" i="3"/>
  <c r="D9" i="3" l="1"/>
  <c r="D8" i="3" l="1"/>
</calcChain>
</file>

<file path=xl/sharedStrings.xml><?xml version="1.0" encoding="utf-8"?>
<sst xmlns="http://schemas.openxmlformats.org/spreadsheetml/2006/main" count="47" uniqueCount="47">
  <si>
    <t>Единица измерения тыс. руб.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</si>
  <si>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</si>
  <si>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</si>
  <si>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</si>
  <si>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</si>
  <si>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</si>
  <si>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</si>
  <si>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</si>
  <si>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</si>
  <si>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</si>
  <si>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</si>
  <si>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</si>
  <si>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</si>
  <si>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</si>
  <si>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</si>
  <si>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</si>
  <si>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</si>
  <si>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</si>
  <si>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</si>
  <si>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3</t>
  </si>
  <si>
    <t>ЗАДОЛЖЕННОСТЬ И ПЕРЕРАСЧЕТЫ ПО ОТМЕНЕННЫМ НАЛОГАМ, СБОРАМ И ИНЫМ ОБЯЗАТЕЛЬНЫМ ПЛАТЕЖАМ</t>
  </si>
  <si>
    <t>Наименование</t>
  </si>
  <si>
    <t>1</t>
  </si>
  <si>
    <t>НАЛОГ НА ДОХОДЫ ФИЗИЧЕСКИХ ЛИЦ</t>
  </si>
  <si>
    <t>ЕДИНЫЙ СЕЛЬСКОХОЗЯЙСТВЕННЫЙ НАЛОГ</t>
  </si>
  <si>
    <t>Всего доходов</t>
  </si>
  <si>
    <t>% отклонений</t>
  </si>
  <si>
    <r>
      <rPr>
        <b/>
        <sz val="12"/>
        <rFont val="Arial Narrow"/>
        <family val="2"/>
        <charset val="204"/>
      </rPr>
      <t>Приложение</t>
    </r>
    <r>
      <rPr>
        <sz val="12"/>
        <rFont val="Arial Narrow"/>
        <family val="2"/>
        <charset val="204"/>
      </rPr>
      <t xml:space="preserve"> к пояснительной записке</t>
    </r>
  </si>
  <si>
    <t>4</t>
  </si>
  <si>
    <t>ДОХОДЫ БЮДЖЕТОВ БЮДЖЕТНОЙ СИСТЕМЫ РОССИЙСКОЙ ФЕДЕРАЦИИ ОТ ВОЗВРАТА БЮДЖЕТАМИ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</si>
  <si>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от сдачи в аренду имущества, составляющего казну городских поселений (за исключением земельных участков)</t>
  </si>
  <si>
    <t>БЕЗВОЗМЕЗДНЫЕ ПОСТУПЛЕНИЯ ОТ НЕГОСУДАРСТВЕННЫХ ОРГАНИЗАЦИЙ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</si>
  <si>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</si>
  <si>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</si>
  <si>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</si>
  <si>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</si>
  <si>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</si>
  <si>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</si>
  <si>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</si>
  <si>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</si>
  <si>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Исполнение 2022 год</t>
  </si>
  <si>
    <t>Доходы муниципального образования городского поселения "Печора" за 2022 - 2023 года</t>
  </si>
  <si>
    <t>Исполнение 2023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</si>
  <si>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</si>
  <si>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</si>
  <si>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</si>
  <si>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компенсации затрат 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</si>
</sst>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3" x14ac:knownFonts="1">
    <font>
      <sz val="10"/>
      <name val="Arial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Fill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2" fontId="1" fillId="0" borderId="0" xfId="0" applyNumberFormat="1" applyFont="1"/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49" fontId="2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44"/>
  <sheetViews>
    <sheetView showGridLines="0" tabSelected="1" view="pageBreakPreview" zoomScaleNormal="100" zoomScaleSheetLayoutView="100" workbookViewId="0">
      <selection activeCell="A15" sqref="A15"/>
    </sheetView>
  </sheetViews>
  <sheetFormatPr defaultRowHeight="15.75" outlineLevelRow="3" x14ac:dyDescent="0.25"/>
  <cols>
    <col min="1" max="1" width="95.5703125" style="16" customWidth="1"/>
    <col min="2" max="3" width="13.42578125" style="6" customWidth="1"/>
    <col min="4" max="4" width="11.7109375" style="6" customWidth="1"/>
    <col min="5" max="5" width="9" style="5" customWidth="1"/>
    <col min="6" max="7" width="4.5703125" style="5" customWidth="1"/>
    <col min="8" max="16384" width="9.140625" style="5"/>
  </cols>
  <sheetData>
    <row r="1" spans="1:5" x14ac:dyDescent="0.25">
      <c r="D1" s="13" t="s">
        <v>27</v>
      </c>
    </row>
    <row r="3" spans="1:5" x14ac:dyDescent="0.25">
      <c r="A3" s="23" t="s">
        <v>41</v>
      </c>
      <c r="B3" s="23"/>
      <c r="C3" s="23"/>
      <c r="D3" s="23"/>
    </row>
    <row r="4" spans="1:5" x14ac:dyDescent="0.25">
      <c r="A4" s="22"/>
      <c r="B4" s="22"/>
      <c r="C4" s="14"/>
    </row>
    <row r="5" spans="1:5" x14ac:dyDescent="0.25">
      <c r="A5" s="16" t="s">
        <v>0</v>
      </c>
    </row>
    <row r="6" spans="1:5" ht="31.5" x14ac:dyDescent="0.25">
      <c r="A6" s="17" t="s">
        <v>21</v>
      </c>
      <c r="B6" s="8" t="s">
        <v>40</v>
      </c>
      <c r="C6" s="8" t="s">
        <v>42</v>
      </c>
      <c r="D6" s="7" t="s">
        <v>26</v>
      </c>
    </row>
    <row r="7" spans="1:5" hidden="1" x14ac:dyDescent="0.25">
      <c r="A7" s="17" t="s">
        <v>22</v>
      </c>
      <c r="B7" s="8" t="s">
        <v>19</v>
      </c>
      <c r="C7" s="8"/>
      <c r="D7" s="8" t="s">
        <v>28</v>
      </c>
    </row>
    <row r="8" spans="1:5" x14ac:dyDescent="0.25">
      <c r="A8" s="18" t="s">
        <v>25</v>
      </c>
      <c r="B8" s="3">
        <f>B35+B9</f>
        <v>254789.20000000007</v>
      </c>
      <c r="C8" s="3">
        <f>C35+C9</f>
        <v>246774.6</v>
      </c>
      <c r="D8" s="3">
        <f>C8/B8*100</f>
        <v>96.854419261098954</v>
      </c>
    </row>
    <row r="9" spans="1:5" s="9" customFormat="1" x14ac:dyDescent="0.25">
      <c r="A9" s="19" t="s">
        <v>1</v>
      </c>
      <c r="B9" s="2">
        <f>B10+B11+B13+B16+B18+B25+B28+B33+B34+B12+B17</f>
        <v>167744.30000000005</v>
      </c>
      <c r="C9" s="2">
        <f>C10+C11+C13+C16+C18+C25+C28+C33+C34+C12+C17</f>
        <v>180608.1</v>
      </c>
      <c r="D9" s="3">
        <f t="shared" ref="D9:D43" si="0">C9/B9*100</f>
        <v>107.66869574703877</v>
      </c>
      <c r="E9" s="12"/>
    </row>
    <row r="10" spans="1:5" outlineLevel="1" x14ac:dyDescent="0.25">
      <c r="A10" s="11" t="s">
        <v>23</v>
      </c>
      <c r="B10" s="1">
        <v>125143.2</v>
      </c>
      <c r="C10" s="1">
        <v>135698</v>
      </c>
      <c r="D10" s="4">
        <f t="shared" si="0"/>
        <v>108.43417780590556</v>
      </c>
    </row>
    <row r="11" spans="1:5" ht="31.5" customHeight="1" outlineLevel="1" x14ac:dyDescent="0.25">
      <c r="A11" s="11" t="s">
        <v>2</v>
      </c>
      <c r="B11" s="1">
        <v>1648.1</v>
      </c>
      <c r="C11" s="1">
        <v>1611.3</v>
      </c>
      <c r="D11" s="4">
        <f t="shared" si="0"/>
        <v>97.767125781202608</v>
      </c>
    </row>
    <row r="12" spans="1:5" outlineLevel="1" x14ac:dyDescent="0.25">
      <c r="A12" s="11" t="s">
        <v>24</v>
      </c>
      <c r="B12" s="1">
        <v>2.2000000000000002</v>
      </c>
      <c r="C12" s="1">
        <v>8</v>
      </c>
      <c r="D12" s="4">
        <f t="shared" si="0"/>
        <v>363.63636363636363</v>
      </c>
    </row>
    <row r="13" spans="1:5" outlineLevel="1" x14ac:dyDescent="0.25">
      <c r="A13" s="11" t="s">
        <v>3</v>
      </c>
      <c r="B13" s="1">
        <f t="shared" ref="B13" si="1">B14+B15</f>
        <v>34718.9</v>
      </c>
      <c r="C13" s="1">
        <f t="shared" ref="C13" si="2">C14+C15</f>
        <v>36585.199999999997</v>
      </c>
      <c r="D13" s="4">
        <f t="shared" si="0"/>
        <v>105.37545832385243</v>
      </c>
    </row>
    <row r="14" spans="1:5" outlineLevel="2" x14ac:dyDescent="0.25">
      <c r="A14" s="11" t="s">
        <v>4</v>
      </c>
      <c r="B14" s="1">
        <v>22403.4</v>
      </c>
      <c r="C14" s="1">
        <v>22189.3</v>
      </c>
      <c r="D14" s="4">
        <f t="shared" si="0"/>
        <v>99.044341483881908</v>
      </c>
    </row>
    <row r="15" spans="1:5" outlineLevel="2" x14ac:dyDescent="0.25">
      <c r="A15" s="11" t="s">
        <v>5</v>
      </c>
      <c r="B15" s="1">
        <v>12315.5</v>
      </c>
      <c r="C15" s="1">
        <v>14395.9</v>
      </c>
      <c r="D15" s="4">
        <f t="shared" si="0"/>
        <v>116.89253379887134</v>
      </c>
    </row>
    <row r="16" spans="1:5" outlineLevel="1" x14ac:dyDescent="0.25">
      <c r="A16" s="11" t="s">
        <v>6</v>
      </c>
      <c r="B16" s="1">
        <v>89.6</v>
      </c>
      <c r="C16" s="1">
        <v>81.599999999999994</v>
      </c>
      <c r="D16" s="4">
        <f t="shared" si="0"/>
        <v>91.071428571428569</v>
      </c>
    </row>
    <row r="17" spans="1:4" ht="31.5" outlineLevel="1" x14ac:dyDescent="0.25">
      <c r="A17" s="11" t="s">
        <v>20</v>
      </c>
      <c r="B17" s="1">
        <v>-0.8</v>
      </c>
      <c r="C17" s="1">
        <v>0.1</v>
      </c>
      <c r="D17" s="4">
        <f t="shared" si="0"/>
        <v>-12.5</v>
      </c>
    </row>
    <row r="18" spans="1:4" ht="31.5" outlineLevel="1" x14ac:dyDescent="0.25">
      <c r="A18" s="11" t="s">
        <v>7</v>
      </c>
      <c r="B18" s="1">
        <f>B19+B23</f>
        <v>5080.2</v>
      </c>
      <c r="C18" s="1">
        <f>C19+C23+C24</f>
        <v>5645</v>
      </c>
      <c r="D18" s="4">
        <f t="shared" si="0"/>
        <v>111.11767253257747</v>
      </c>
    </row>
    <row r="19" spans="1:4" ht="63.75" customHeight="1" outlineLevel="2" x14ac:dyDescent="0.25">
      <c r="A19" s="10" t="s">
        <v>8</v>
      </c>
      <c r="B19" s="1">
        <f>B20+B21+B22</f>
        <v>4036.3999999999996</v>
      </c>
      <c r="C19" s="1">
        <f>C20+C21+C22</f>
        <v>4677.6000000000004</v>
      </c>
      <c r="D19" s="4">
        <f t="shared" si="0"/>
        <v>115.88544247349124</v>
      </c>
    </row>
    <row r="20" spans="1:4" ht="48" customHeight="1" outlineLevel="3" x14ac:dyDescent="0.25">
      <c r="A20" s="11" t="s">
        <v>39</v>
      </c>
      <c r="B20" s="1">
        <v>3029.6</v>
      </c>
      <c r="C20" s="1">
        <v>2199.8000000000002</v>
      </c>
      <c r="D20" s="4">
        <f t="shared" si="0"/>
        <v>72.610245576973867</v>
      </c>
    </row>
    <row r="21" spans="1:4" ht="66" hidden="1" customHeight="1" outlineLevel="3" x14ac:dyDescent="0.25">
      <c r="A21" s="10" t="s">
        <v>9</v>
      </c>
      <c r="B21" s="1">
        <v>0</v>
      </c>
      <c r="C21" s="1"/>
      <c r="D21" s="4" t="e">
        <f t="shared" si="0"/>
        <v>#DIV/0!</v>
      </c>
    </row>
    <row r="22" spans="1:4" ht="31.5" outlineLevel="3" x14ac:dyDescent="0.25">
      <c r="A22" s="10" t="s">
        <v>30</v>
      </c>
      <c r="B22" s="1">
        <v>1006.8</v>
      </c>
      <c r="C22" s="1">
        <v>2477.8000000000002</v>
      </c>
      <c r="D22" s="4">
        <f t="shared" si="0"/>
        <v>246.10647596344859</v>
      </c>
    </row>
    <row r="23" spans="1:4" ht="49.5" customHeight="1" outlineLevel="3" x14ac:dyDescent="0.25">
      <c r="A23" s="10" t="s">
        <v>32</v>
      </c>
      <c r="B23" s="1">
        <v>1043.8</v>
      </c>
      <c r="C23" s="1">
        <v>-10</v>
      </c>
      <c r="D23" s="4">
        <f>C23/B23*100</f>
        <v>-0.95803793830235673</v>
      </c>
    </row>
    <row r="24" spans="1:4" ht="67.5" customHeight="1" outlineLevel="3" x14ac:dyDescent="0.25">
      <c r="A24" s="10" t="s">
        <v>43</v>
      </c>
      <c r="B24" s="1">
        <v>0</v>
      </c>
      <c r="C24" s="1">
        <v>977.4</v>
      </c>
      <c r="D24" s="4">
        <v>0</v>
      </c>
    </row>
    <row r="25" spans="1:4" ht="19.5" customHeight="1" outlineLevel="1" x14ac:dyDescent="0.25">
      <c r="A25" s="11" t="s">
        <v>33</v>
      </c>
      <c r="B25" s="1">
        <f>B26+B27</f>
        <v>0.6</v>
      </c>
      <c r="C25" s="1">
        <f>C26+C27</f>
        <v>68.5</v>
      </c>
      <c r="D25" s="4">
        <f>C25/B25*100</f>
        <v>11416.666666666668</v>
      </c>
    </row>
    <row r="26" spans="1:4" ht="31.5" outlineLevel="1" x14ac:dyDescent="0.25">
      <c r="A26" s="11" t="s">
        <v>45</v>
      </c>
      <c r="B26" s="1">
        <v>0</v>
      </c>
      <c r="C26" s="1">
        <v>4.8</v>
      </c>
      <c r="D26" s="4">
        <v>0</v>
      </c>
    </row>
    <row r="27" spans="1:4" outlineLevel="1" x14ac:dyDescent="0.25">
      <c r="A27" s="11" t="s">
        <v>46</v>
      </c>
      <c r="B27" s="1">
        <v>0.6</v>
      </c>
      <c r="C27" s="1">
        <v>63.7</v>
      </c>
      <c r="D27" s="4">
        <f t="shared" ref="D26:D27" si="3">C27/B27*100</f>
        <v>10616.666666666668</v>
      </c>
    </row>
    <row r="28" spans="1:4" ht="18" customHeight="1" outlineLevel="1" x14ac:dyDescent="0.25">
      <c r="A28" s="11" t="s">
        <v>10</v>
      </c>
      <c r="B28" s="1">
        <f>B29+B30+B32</f>
        <v>1052.4000000000001</v>
      </c>
      <c r="C28" s="1">
        <f>C29+C30+C32+C31</f>
        <v>813.40000000000009</v>
      </c>
      <c r="D28" s="4">
        <f t="shared" si="0"/>
        <v>77.290003800836189</v>
      </c>
    </row>
    <row r="29" spans="1:4" ht="49.5" customHeight="1" outlineLevel="2" x14ac:dyDescent="0.25">
      <c r="A29" s="11" t="s">
        <v>11</v>
      </c>
      <c r="B29" s="1">
        <v>414.7</v>
      </c>
      <c r="C29" s="1">
        <v>0</v>
      </c>
      <c r="D29" s="4">
        <v>0</v>
      </c>
    </row>
    <row r="30" spans="1:4" ht="33" customHeight="1" outlineLevel="2" x14ac:dyDescent="0.25">
      <c r="A30" s="11" t="s">
        <v>35</v>
      </c>
      <c r="B30" s="1">
        <v>637.70000000000005</v>
      </c>
      <c r="C30" s="1">
        <v>465.1</v>
      </c>
      <c r="D30" s="4">
        <f t="shared" si="0"/>
        <v>72.933981496001252</v>
      </c>
    </row>
    <row r="31" spans="1:4" ht="33.75" customHeight="1" outlineLevel="2" x14ac:dyDescent="0.25">
      <c r="A31" s="11" t="s">
        <v>44</v>
      </c>
      <c r="B31" s="1">
        <v>0</v>
      </c>
      <c r="C31" s="1">
        <v>89.7</v>
      </c>
      <c r="D31" s="4">
        <v>0</v>
      </c>
    </row>
    <row r="32" spans="1:4" ht="48" customHeight="1" outlineLevel="2" x14ac:dyDescent="0.25">
      <c r="A32" s="11" t="s">
        <v>36</v>
      </c>
      <c r="B32" s="1">
        <v>0</v>
      </c>
      <c r="C32" s="1">
        <v>258.60000000000002</v>
      </c>
      <c r="D32" s="4">
        <v>0</v>
      </c>
    </row>
    <row r="33" spans="1:4" outlineLevel="1" x14ac:dyDescent="0.25">
      <c r="A33" s="11" t="s">
        <v>12</v>
      </c>
      <c r="B33" s="1">
        <v>2.6</v>
      </c>
      <c r="C33" s="1">
        <v>97</v>
      </c>
      <c r="D33" s="4">
        <f t="shared" si="0"/>
        <v>3730.7692307692305</v>
      </c>
    </row>
    <row r="34" spans="1:4" outlineLevel="1" x14ac:dyDescent="0.25">
      <c r="A34" s="11" t="s">
        <v>13</v>
      </c>
      <c r="B34" s="1">
        <v>7.3</v>
      </c>
      <c r="C34" s="1">
        <v>0</v>
      </c>
      <c r="D34" s="4">
        <f t="shared" si="0"/>
        <v>0</v>
      </c>
    </row>
    <row r="35" spans="1:4" s="9" customFormat="1" x14ac:dyDescent="0.25">
      <c r="A35" s="19" t="s">
        <v>14</v>
      </c>
      <c r="B35" s="2">
        <f>B36+B42+B43+B41+B44</f>
        <v>87044.900000000009</v>
      </c>
      <c r="C35" s="2">
        <f>C36+C42+C43+C41+C44</f>
        <v>66166.5</v>
      </c>
      <c r="D35" s="3">
        <f t="shared" si="0"/>
        <v>76.014217949586921</v>
      </c>
    </row>
    <row r="36" spans="1:4" ht="33.75" customHeight="1" outlineLevel="1" x14ac:dyDescent="0.25">
      <c r="A36" s="11" t="s">
        <v>15</v>
      </c>
      <c r="B36" s="1">
        <f>B37+B38+B39+B40</f>
        <v>87044.900000000009</v>
      </c>
      <c r="C36" s="1">
        <f>C37+C38+C39+C40</f>
        <v>63293.2</v>
      </c>
      <c r="D36" s="4">
        <f t="shared" si="0"/>
        <v>72.713277860046929</v>
      </c>
    </row>
    <row r="37" spans="1:4" outlineLevel="2" x14ac:dyDescent="0.25">
      <c r="A37" s="11" t="s">
        <v>37</v>
      </c>
      <c r="B37" s="1">
        <v>1160.5999999999999</v>
      </c>
      <c r="C37" s="1">
        <v>1142.5</v>
      </c>
      <c r="D37" s="4">
        <f t="shared" si="0"/>
        <v>98.440461830087884</v>
      </c>
    </row>
    <row r="38" spans="1:4" ht="18.75" customHeight="1" outlineLevel="2" x14ac:dyDescent="0.25">
      <c r="A38" s="11" t="s">
        <v>38</v>
      </c>
      <c r="B38" s="1">
        <v>85134.3</v>
      </c>
      <c r="C38" s="1">
        <v>52182.6</v>
      </c>
      <c r="D38" s="4">
        <f t="shared" si="0"/>
        <v>61.294448888403373</v>
      </c>
    </row>
    <row r="39" spans="1:4" ht="31.5" hidden="1" customHeight="1" outlineLevel="2" x14ac:dyDescent="0.25">
      <c r="A39" s="11" t="s">
        <v>16</v>
      </c>
      <c r="B39" s="1">
        <v>0</v>
      </c>
      <c r="C39" s="1">
        <v>0</v>
      </c>
      <c r="D39" s="4" t="e">
        <f t="shared" si="0"/>
        <v>#DIV/0!</v>
      </c>
    </row>
    <row r="40" spans="1:4" ht="15.75" customHeight="1" outlineLevel="2" x14ac:dyDescent="0.25">
      <c r="A40" s="11" t="s">
        <v>17</v>
      </c>
      <c r="B40" s="1">
        <v>750</v>
      </c>
      <c r="C40" s="1">
        <v>9968.1</v>
      </c>
      <c r="D40" s="4">
        <f t="shared" si="0"/>
        <v>1329.0800000000002</v>
      </c>
    </row>
    <row r="41" spans="1:4" outlineLevel="2" x14ac:dyDescent="0.25">
      <c r="A41" s="11" t="s">
        <v>31</v>
      </c>
      <c r="B41" s="1">
        <v>0</v>
      </c>
      <c r="C41" s="1">
        <v>2873.3</v>
      </c>
      <c r="D41" s="4">
        <v>0</v>
      </c>
    </row>
    <row r="42" spans="1:4" ht="15.75" hidden="1" customHeight="1" outlineLevel="1" x14ac:dyDescent="0.25">
      <c r="A42" s="11" t="s">
        <v>18</v>
      </c>
      <c r="B42" s="1">
        <v>0</v>
      </c>
      <c r="C42" s="1"/>
      <c r="D42" s="4" t="e">
        <f t="shared" si="0"/>
        <v>#DIV/0!</v>
      </c>
    </row>
    <row r="43" spans="1:4" s="9" customFormat="1" ht="63" hidden="1" x14ac:dyDescent="0.25">
      <c r="A43" s="20" t="s">
        <v>29</v>
      </c>
      <c r="B43" s="15">
        <v>0</v>
      </c>
      <c r="C43" s="15">
        <v>0</v>
      </c>
      <c r="D43" s="4" t="e">
        <f t="shared" si="0"/>
        <v>#DIV/0!</v>
      </c>
    </row>
    <row r="44" spans="1:4" s="9" customFormat="1" ht="31.5" hidden="1" customHeight="1" x14ac:dyDescent="0.25">
      <c r="A44" s="21" t="s">
        <v>34</v>
      </c>
      <c r="B44" s="15">
        <v>0</v>
      </c>
      <c r="C44" s="15">
        <v>0</v>
      </c>
      <c r="D44" s="4">
        <v>0</v>
      </c>
    </row>
  </sheetData>
  <mergeCells count="2">
    <mergeCell ref="A4:B4"/>
    <mergeCell ref="A3:D3"/>
  </mergeCells>
  <pageMargins left="0.59055118110236227" right="0" top="0" bottom="0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Администратор</cp:lastModifiedBy>
  <cp:lastPrinted>2024-02-15T07:51:05Z</cp:lastPrinted>
  <dcterms:created xsi:type="dcterms:W3CDTF">2002-03-11T10:22:12Z</dcterms:created>
  <dcterms:modified xsi:type="dcterms:W3CDTF">2024-02-15T07:52:07Z</dcterms:modified>
</cp:coreProperties>
</file>