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25" windowWidth="15480" windowHeight="10215" tabRatio="663"/>
  </bookViews>
  <sheets>
    <sheet name="Развитие экономики  " sheetId="30" r:id="rId1"/>
  </sheets>
  <definedNames>
    <definedName name="_xlnm.Print_Titles" localSheetId="0">'Развитие экономики  '!$8:$12</definedName>
    <definedName name="_xlnm.Print_Area" localSheetId="0">'Развитие экономики  '!$A$1:$AJ$74</definedName>
  </definedNames>
  <calcPr calcId="144525"/>
  <fileRecoveryPr autoRecover="0"/>
</workbook>
</file>

<file path=xl/calcChain.xml><?xml version="1.0" encoding="utf-8"?>
<calcChain xmlns="http://schemas.openxmlformats.org/spreadsheetml/2006/main">
  <c r="X48" i="30" l="1"/>
  <c r="W48" i="30"/>
  <c r="V48" i="30"/>
  <c r="U48" i="30"/>
  <c r="S48" i="30"/>
  <c r="R48" i="30"/>
  <c r="Q48" i="30"/>
  <c r="P48" i="30"/>
  <c r="L48" i="30"/>
  <c r="M48" i="30"/>
  <c r="N48" i="30"/>
  <c r="K48" i="30"/>
  <c r="X37" i="30"/>
  <c r="W37" i="30"/>
  <c r="V37" i="30"/>
  <c r="U37" i="30"/>
  <c r="S37" i="30"/>
  <c r="R37" i="30"/>
  <c r="Q37" i="30"/>
  <c r="P37" i="30"/>
  <c r="L37" i="30"/>
  <c r="M37" i="30"/>
  <c r="N37" i="30"/>
  <c r="K37" i="30"/>
  <c r="X42" i="30"/>
  <c r="W42" i="30"/>
  <c r="V42" i="30"/>
  <c r="U42" i="30"/>
  <c r="S42" i="30"/>
  <c r="R42" i="30"/>
  <c r="Q42" i="30"/>
  <c r="P42" i="30"/>
  <c r="L42" i="30"/>
  <c r="M42" i="30"/>
  <c r="N42" i="30"/>
  <c r="K42" i="30"/>
  <c r="T62" i="30"/>
  <c r="O62" i="30"/>
  <c r="J62" i="30"/>
  <c r="I62" i="30" s="1"/>
  <c r="I64" i="30" l="1"/>
  <c r="T57" i="30" l="1"/>
  <c r="T56" i="30"/>
  <c r="T55" i="30"/>
  <c r="T53" i="30"/>
  <c r="T51" i="30"/>
  <c r="T50" i="30"/>
  <c r="T49" i="30"/>
  <c r="W66" i="30"/>
  <c r="W67" i="30" s="1"/>
  <c r="T45" i="30"/>
  <c r="T44" i="30"/>
  <c r="T43" i="30"/>
  <c r="T42" i="30"/>
  <c r="T40" i="30"/>
  <c r="T39" i="30"/>
  <c r="T38" i="30"/>
  <c r="X66" i="30"/>
  <c r="X67" i="30" s="1"/>
  <c r="V66" i="30"/>
  <c r="V67" i="30" s="1"/>
  <c r="U66" i="30"/>
  <c r="U67" i="30" s="1"/>
  <c r="T48" i="30" l="1"/>
  <c r="T37" i="30"/>
  <c r="J57" i="30"/>
  <c r="O57" i="30"/>
  <c r="J56" i="30"/>
  <c r="O56" i="30"/>
  <c r="J55" i="30"/>
  <c r="O55" i="30"/>
  <c r="J53" i="30"/>
  <c r="O53" i="30"/>
  <c r="J51" i="30"/>
  <c r="O51" i="30"/>
  <c r="O50" i="30"/>
  <c r="J50" i="30"/>
  <c r="O49" i="30"/>
  <c r="J49" i="30"/>
  <c r="T66" i="30" l="1"/>
  <c r="T67" i="30" s="1"/>
  <c r="I49" i="30"/>
  <c r="I50" i="30"/>
  <c r="I51" i="30"/>
  <c r="I53" i="30"/>
  <c r="I55" i="30"/>
  <c r="I56" i="30"/>
  <c r="I57" i="30"/>
  <c r="J43" i="30"/>
  <c r="O43" i="30"/>
  <c r="J44" i="30"/>
  <c r="O44" i="30"/>
  <c r="J45" i="30"/>
  <c r="O45" i="30"/>
  <c r="J48" i="30"/>
  <c r="O48" i="30"/>
  <c r="I45" i="30" l="1"/>
  <c r="I48" i="30"/>
  <c r="I44" i="30"/>
  <c r="J42" i="30" l="1"/>
  <c r="O42" i="30"/>
  <c r="I42" i="30" l="1"/>
  <c r="I61" i="30"/>
  <c r="I60" i="30"/>
  <c r="I58" i="30"/>
  <c r="O40" i="30" l="1"/>
  <c r="J40" i="30"/>
  <c r="O39" i="30"/>
  <c r="J39" i="30"/>
  <c r="O38" i="30"/>
  <c r="J38" i="30"/>
  <c r="S66" i="30"/>
  <c r="S67" i="30" s="1"/>
  <c r="R66" i="30"/>
  <c r="R67" i="30" s="1"/>
  <c r="Q66" i="30"/>
  <c r="Q67" i="30" s="1"/>
  <c r="P66" i="30"/>
  <c r="P67" i="30" s="1"/>
  <c r="N66" i="30"/>
  <c r="N67" i="30" s="1"/>
  <c r="M66" i="30"/>
  <c r="M67" i="30" s="1"/>
  <c r="L66" i="30"/>
  <c r="L67" i="30" s="1"/>
  <c r="K66" i="30"/>
  <c r="K67" i="30" s="1"/>
  <c r="I38" i="30" l="1"/>
  <c r="I39" i="30"/>
  <c r="I40" i="30"/>
  <c r="I43" i="30"/>
  <c r="O37" i="30"/>
  <c r="O66" i="30" s="1"/>
  <c r="O67" i="30" s="1"/>
  <c r="J37" i="30"/>
  <c r="J66" i="30" l="1"/>
  <c r="J67" i="30" s="1"/>
  <c r="I37" i="30"/>
  <c r="I66" i="30" s="1"/>
  <c r="I67" i="30" s="1"/>
</calcChain>
</file>

<file path=xl/sharedStrings.xml><?xml version="1.0" encoding="utf-8"?>
<sst xmlns="http://schemas.openxmlformats.org/spreadsheetml/2006/main" count="582" uniqueCount="142">
  <si>
    <t>№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</si>
  <si>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</si>
  <si>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</si>
  <si>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</si>
  <si>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</si>
  <si>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</si>
  <si>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</si>
  <si>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</si>
  <si>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</si>
  <si>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</si>
  <si>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</si>
  <si>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2016 год</t>
  </si>
  <si>
    <t>V</t>
  </si>
  <si>
    <t>2017 год</t>
  </si>
  <si>
    <t>Наименование, основного мероприятия, контрольного события программы</t>
  </si>
  <si>
    <t xml:space="preserve">Статус </t>
  </si>
  <si>
    <t>Ответственный руководитель (Ф.И.О., должность)</t>
  </si>
  <si>
    <t>Бюджет МО МР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</si>
  <si>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</si>
  <si>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</si>
  <si>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Буданова Н.И. - начальник управления экономики, инвестиций и муниципальных программ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</si>
  <si>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</si>
  <si>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</si>
  <si>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</si>
  <si>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</si>
  <si>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</si>
  <si>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</si>
  <si>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</si>
  <si>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</si>
  <si>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</si>
  <si>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</si>
  <si>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</si>
  <si>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</si>
  <si>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</si>
  <si>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</si>
  <si>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</si>
  <si>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</si>
  <si>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 xml:space="preserve">Обновление материально-технической базы при оказании услуг школьного питания 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</si>
  <si>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</si>
  <si>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</si>
  <si>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</si>
  <si>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Итого по подпрограмме 3:</t>
  </si>
  <si>
    <t>Всего по программе</t>
  </si>
  <si>
    <t>Приложение</t>
  </si>
  <si>
    <t>к постановлению администрации МР "Печора"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</si>
  <si>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</si>
  <si>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</si>
  <si>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</si>
  <si>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</si>
  <si>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Комитет по управлению муниципальной собственностью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</si>
  <si>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</t>
    </r>
    <r>
      <rPr>
        <sz val="18"/>
        <color rgb="FF000000"/>
        <rFont val="Times New Roman"/>
        <family val="1"/>
        <charset val="204"/>
      </rPr>
      <t xml:space="preserve">                              Создание визит-центра</t>
    </r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</si>
  <si>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</si>
  <si>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</si>
  <si>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</si>
  <si>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</si>
  <si>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</si>
  <si>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</si>
  <si>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</si>
  <si>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</si>
  <si>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</si>
  <si>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</si>
  <si>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</si>
  <si>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 Сектор потребительского рынка и развития предпринимательства УЭИиМП</t>
  </si>
  <si>
    <t>5.</t>
  </si>
  <si>
    <t>5.2.</t>
  </si>
  <si>
    <t xml:space="preserve">Повышение уровня профессионального мастерства. </t>
  </si>
  <si>
    <t>5.3.</t>
  </si>
  <si>
    <t>6.</t>
  </si>
  <si>
    <t>6.1.</t>
  </si>
  <si>
    <r>
      <t>Мероприятие 3.1.2.1.</t>
    </r>
    <r>
      <rPr>
        <sz val="18"/>
        <color indexed="8"/>
        <rFont val="Times New Roman"/>
        <family val="1"/>
        <charset val="204"/>
      </rPr>
      <t>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  </r>
  </si>
  <si>
    <r>
      <rPr>
        <i/>
        <sz val="18"/>
        <color indexed="8"/>
        <rFont val="Times New Roman"/>
        <family val="1"/>
        <charset val="204"/>
      </rPr>
      <t xml:space="preserve">Контрольное событие </t>
    </r>
    <r>
      <rPr>
        <sz val="18"/>
        <color indexed="8"/>
        <rFont val="Times New Roman"/>
        <family val="1"/>
        <charset val="204"/>
      </rPr>
      <t xml:space="preserve">                           Оказание финансовой поддержки не менее 10 субъектам малого и среднего предпринимательства </t>
    </r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</si>
  <si>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</si>
  <si>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</si>
  <si>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</si>
  <si>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7.1.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</si>
  <si>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</si>
  <si>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</si>
  <si>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>7.3.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</si>
  <si>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</si>
  <si>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7.4.</t>
  </si>
  <si>
    <t>Мероприятие 3.2.1.4. Субсидирование части расходов, понесенных субъектами малого и среднего предпринимательства на реализацию малых проектов</t>
  </si>
  <si>
    <t>7.5.</t>
  </si>
  <si>
    <t>Мероприятие 3.2.1.5.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</si>
  <si>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7.6.</t>
  </si>
  <si>
    <t>Мероприятие3.2.1.6.Субсидирование части расходов субъектов малого и среднего предпринимательства в приоритетных сферах деятельности</t>
  </si>
  <si>
    <t>7.7.</t>
  </si>
  <si>
    <t xml:space="preserve">Мероприятие 3.2.1.7.Субсидирование части расходов субъектов малого и среднего предпринимательства по строительству (реконструкции, модернизации, техническому перевооружению) объектов по производству и переработке сельскохозяйственной продукции </t>
  </si>
  <si>
    <t>Мероприятие 3.2.1.8.Субсидирование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</si>
  <si>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7.8.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</si>
  <si>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</si>
  <si>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</si>
  <si>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мониторинга реализации инвестиционных проектов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</si>
  <si>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Заключение договора аренды  муниципальной собственности </t>
    </r>
  </si>
  <si>
    <r>
      <rPr>
        <i/>
        <sz val="18"/>
        <color theme="1"/>
        <rFont val="Times New Roman"/>
        <family val="1"/>
        <charset val="204"/>
      </rPr>
      <t>Контрольное событие</t>
    </r>
    <r>
      <rPr>
        <sz val="18"/>
        <color theme="1"/>
        <rFont val="Times New Roman"/>
        <family val="1"/>
        <charset val="204"/>
      </rPr>
      <t xml:space="preserve">  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</si>
  <si>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          Разработан прогноз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</si>
  <si>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Актуализация  Стратегии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</si>
  <si>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</si>
  <si>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</si>
  <si>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</si>
  <si>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r>
      <t>Мероприятие 3.1.2.2.</t>
    </r>
    <r>
      <rPr>
        <sz val="18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8"/>
        <color indexed="8"/>
        <rFont val="Times New Roman"/>
        <family val="1"/>
        <charset val="204"/>
      </rPr>
      <t xml:space="preserve"> </t>
    </r>
  </si>
  <si>
    <t xml:space="preserve">Повышение уровня информированности  субъектов малого и среднего бизнеса по вопросам предпринимательства 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</si>
  <si>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 </t>
    </r>
    <r>
      <rPr>
        <sz val="18"/>
        <color rgb="FF000000"/>
        <rFont val="Times New Roman"/>
        <family val="1"/>
        <charset val="204"/>
      </rPr>
      <t xml:space="preserve">                                       Реализация малых проектов субъектами малого  и среднего предпринимательства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</si>
  <si>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  Предоставление финансовой поддержки субъектам малого и среднего предпринимательства</t>
    </r>
  </si>
  <si>
    <t>Предоставление финансовой поддержки субъектам малого и среднего предпринимательства</t>
  </si>
  <si>
    <t>1.2.</t>
  </si>
  <si>
    <t>6.2.</t>
  </si>
  <si>
    <t>7.9.</t>
  </si>
  <si>
    <t>2.2.</t>
  </si>
  <si>
    <r>
      <rPr>
        <i/>
        <sz val="18"/>
        <color theme="1"/>
        <rFont val="Times New Roman"/>
        <family val="1"/>
        <charset val="204"/>
      </rPr>
      <t xml:space="preserve">Контрольное событие  </t>
    </r>
    <r>
      <rPr>
        <sz val="18"/>
        <color theme="1"/>
        <rFont val="Times New Roman"/>
        <family val="1"/>
        <charset val="204"/>
      </rPr>
      <t xml:space="preserve">   Подготовлены ежеквартальные отчеты о ходе реализации муниципальных МО МР "Печора"</t>
    </r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</si>
  <si>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</si>
  <si>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</si>
  <si>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</si>
  <si>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</si>
  <si>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</si>
  <si>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</si>
  <si>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</si>
  <si>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</si>
  <si>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>Ежегодно до 31 декабря</t>
  </si>
  <si>
    <t>01.11.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</si>
  <si>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</si>
  <si>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</si>
  <si>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</si>
  <si>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</si>
  <si>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>Занятость субъектов малого бизнеса в сфере сельского хозяйства. Создание новых рабочих мест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</si>
  <si>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</si>
  <si>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r>
      <rPr>
        <i/>
        <sz val="18"/>
        <color indexed="8"/>
        <rFont val="Times New Roman"/>
        <family val="1"/>
        <charset val="204"/>
      </rPr>
      <t xml:space="preserve">Контрольное событие  </t>
    </r>
    <r>
      <rPr>
        <sz val="18"/>
        <color indexed="8"/>
        <rFont val="Times New Roman"/>
        <family val="1"/>
        <charset val="204"/>
      </rPr>
      <t xml:space="preserve"> 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</si>
  <si>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t>Мероприятие 3.1.1.1. Организация демонстрации моделей одежды "Весеннее вдохновение"</t>
  </si>
  <si>
    <t>Мероприятие 3.1.1.3. Проведение мероприятия, посвященного Дню российского предпринимательства</t>
  </si>
  <si>
    <t>Глазкова О.Н. - заведующий сектором потребительского рынка и развития предпринимательства</t>
  </si>
  <si>
    <t>Отдел экономики и инвестиций администрации МР "Печора"</t>
  </si>
  <si>
    <t xml:space="preserve"> Сектор потребительского рынка и развития предпринимательства администрации МР "Печора"</t>
  </si>
  <si>
    <t>Глазкова О.Н. - заведующий сектором потребительского рынка и развития предпринимательства администрации МР "Печора"</t>
  </si>
  <si>
    <t>2018 год</t>
  </si>
  <si>
    <t>5.1.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</si>
  <si>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3 мероприятий, напрвленных на развитие малого и среднего предпринимательства</t>
    </r>
  </si>
  <si>
    <t>План мероприятий по реализации муниципальной программы "Развитие экономики МО МР "Печора" на 2016-2018 годы</t>
  </si>
  <si>
    <t>Михалева О.Г. - заведующий  отделом экономики и инвестиций администрации МР "Печора"</t>
  </si>
  <si>
    <r>
      <t>Основное мероприятие 3.1.2.</t>
    </r>
    <r>
      <rPr>
        <b/>
        <i/>
        <sz val="18"/>
        <color indexed="8"/>
        <rFont val="Times New Roman"/>
        <family val="1"/>
        <charset val="204"/>
      </rPr>
      <t xml:space="preserve">                      </t>
    </r>
    <r>
      <rPr>
        <b/>
        <sz val="18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</si>
  <si>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>Аренда  муниципальной собственности на льготных условиях, финансовые поступления в бюджет МО МР от пользования имуществом</t>
  </si>
  <si>
    <t>Финансовые поступления в бюджет МО МР от пользования имуществом</t>
  </si>
  <si>
    <t>Яковина Г.С. - председатель комитета по управлению муниципальной собственностью МР "Печора"</t>
  </si>
  <si>
    <t>от  31 декабря 2015 г. № 1562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</si>
</sst>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14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0" fontId="11" fillId="2" borderId="1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0"/>
  <sheetViews>
    <sheetView tabSelected="1" view="pageBreakPreview" zoomScale="40" zoomScaleNormal="40" zoomScaleSheetLayoutView="40" workbookViewId="0">
      <pane xSplit="6" ySplit="11" topLeftCell="J12" activePane="bottomRight" state="frozen"/>
      <selection pane="topRight" activeCell="G1" sqref="G1"/>
      <selection pane="bottomLeft" activeCell="A14" sqref="A14"/>
      <selection pane="bottomRight" activeCell="P3" sqref="P3:AJ3"/>
    </sheetView>
  </sheetViews>
  <sheetFormatPr defaultColWidth="9.140625" defaultRowHeight="15.75" x14ac:dyDescent="0.25"/>
  <cols>
    <col min="1" max="1" width="7.7109375" style="1" customWidth="1"/>
    <col min="2" max="2" width="47" style="2" customWidth="1"/>
    <col min="3" max="3" width="13" style="1" customWidth="1"/>
    <col min="4" max="4" width="28" style="1" customWidth="1"/>
    <col min="5" max="5" width="31.5703125" style="1" customWidth="1"/>
    <col min="6" max="6" width="40.5703125" style="1" customWidth="1"/>
    <col min="7" max="7" width="21.28515625" style="1" customWidth="1"/>
    <col min="8" max="8" width="19.28515625" style="1" customWidth="1"/>
    <col min="9" max="9" width="16.42578125" style="1" customWidth="1"/>
    <col min="10" max="10" width="14.42578125" style="1" customWidth="1"/>
    <col min="11" max="12" width="10.7109375" style="1" customWidth="1"/>
    <col min="13" max="13" width="16" style="1" customWidth="1"/>
    <col min="14" max="14" width="10.7109375" style="1" customWidth="1"/>
    <col min="15" max="15" width="16" style="1" customWidth="1"/>
    <col min="16" max="17" width="10.7109375" style="1" customWidth="1"/>
    <col min="18" max="18" width="14.140625" style="1" customWidth="1"/>
    <col min="19" max="19" width="10.7109375" style="1" customWidth="1"/>
    <col min="20" max="20" width="14.85546875" style="1" customWidth="1"/>
    <col min="21" max="22" width="10.7109375" style="1" customWidth="1"/>
    <col min="23" max="23" width="16.28515625" style="1" customWidth="1"/>
    <col min="24" max="24" width="10.7109375" style="1" customWidth="1"/>
    <col min="25" max="36" width="5.7109375" style="1" customWidth="1"/>
    <col min="37" max="16384" width="9.140625" style="1"/>
  </cols>
  <sheetData>
    <row r="1" spans="1:36" ht="23.25" x14ac:dyDescent="0.35">
      <c r="S1" s="3"/>
      <c r="X1" s="3"/>
      <c r="Y1" s="3"/>
      <c r="Z1" s="3"/>
      <c r="AA1" s="132" t="s">
        <v>43</v>
      </c>
      <c r="AB1" s="132"/>
      <c r="AC1" s="132"/>
      <c r="AD1" s="132"/>
      <c r="AE1" s="132"/>
      <c r="AF1" s="132"/>
      <c r="AG1" s="132"/>
      <c r="AH1" s="132"/>
      <c r="AI1" s="132"/>
      <c r="AJ1" s="132"/>
    </row>
    <row r="2" spans="1:36" ht="23.25" x14ac:dyDescent="0.35">
      <c r="P2" s="132" t="s">
        <v>44</v>
      </c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36" ht="23.25" x14ac:dyDescent="0.35">
      <c r="P3" s="132" t="s">
        <v>141</v>
      </c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</row>
    <row r="4" spans="1:36" ht="23.25" x14ac:dyDescent="0.35">
      <c r="P4" s="68"/>
      <c r="Q4" s="68"/>
      <c r="R4" s="68"/>
      <c r="S4" s="68"/>
      <c r="U4" s="70"/>
      <c r="V4" s="70"/>
      <c r="W4" s="70"/>
      <c r="X4" s="70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</row>
    <row r="5" spans="1:36" ht="23.25" x14ac:dyDescent="0.35">
      <c r="P5" s="47"/>
      <c r="Q5" s="47"/>
      <c r="R5" s="47"/>
      <c r="S5" s="47"/>
      <c r="U5" s="70"/>
      <c r="V5" s="70"/>
      <c r="W5" s="70"/>
      <c r="X5" s="70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</row>
    <row r="6" spans="1:36" x14ac:dyDescent="0.25"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</row>
    <row r="7" spans="1:36" ht="23.25" x14ac:dyDescent="0.25">
      <c r="A7" s="133" t="s">
        <v>135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</row>
    <row r="8" spans="1:36" s="4" customFormat="1" ht="23.25" customHeight="1" x14ac:dyDescent="0.25">
      <c r="A8" s="121" t="s">
        <v>0</v>
      </c>
      <c r="B8" s="135" t="s">
        <v>14</v>
      </c>
      <c r="C8" s="121" t="s">
        <v>15</v>
      </c>
      <c r="D8" s="121" t="s">
        <v>16</v>
      </c>
      <c r="E8" s="121" t="s">
        <v>1</v>
      </c>
      <c r="F8" s="121" t="s">
        <v>2</v>
      </c>
      <c r="G8" s="121" t="s">
        <v>3</v>
      </c>
      <c r="H8" s="121" t="s">
        <v>4</v>
      </c>
      <c r="I8" s="124" t="s">
        <v>5</v>
      </c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6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</row>
    <row r="9" spans="1:36" s="4" customFormat="1" ht="23.25" x14ac:dyDescent="0.25">
      <c r="A9" s="121"/>
      <c r="B9" s="136"/>
      <c r="C9" s="121"/>
      <c r="D9" s="121"/>
      <c r="E9" s="121"/>
      <c r="F9" s="121"/>
      <c r="G9" s="121"/>
      <c r="H9" s="121"/>
      <c r="I9" s="127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9"/>
      <c r="Y9" s="121" t="s">
        <v>11</v>
      </c>
      <c r="Z9" s="121"/>
      <c r="AA9" s="121"/>
      <c r="AB9" s="121"/>
      <c r="AC9" s="121" t="s">
        <v>13</v>
      </c>
      <c r="AD9" s="121"/>
      <c r="AE9" s="121"/>
      <c r="AF9" s="121"/>
      <c r="AG9" s="121" t="s">
        <v>132</v>
      </c>
      <c r="AH9" s="121"/>
      <c r="AI9" s="121"/>
      <c r="AJ9" s="121"/>
    </row>
    <row r="10" spans="1:36" s="4" customFormat="1" ht="23.25" customHeight="1" x14ac:dyDescent="0.25">
      <c r="A10" s="121"/>
      <c r="B10" s="136"/>
      <c r="C10" s="121"/>
      <c r="D10" s="121"/>
      <c r="E10" s="121"/>
      <c r="F10" s="121"/>
      <c r="G10" s="121"/>
      <c r="H10" s="121"/>
      <c r="I10" s="121" t="s">
        <v>6</v>
      </c>
      <c r="J10" s="121" t="s">
        <v>11</v>
      </c>
      <c r="K10" s="121"/>
      <c r="L10" s="121"/>
      <c r="M10" s="121"/>
      <c r="N10" s="121"/>
      <c r="O10" s="121" t="s">
        <v>13</v>
      </c>
      <c r="P10" s="121"/>
      <c r="Q10" s="121"/>
      <c r="R10" s="121"/>
      <c r="S10" s="121"/>
      <c r="T10" s="121" t="s">
        <v>132</v>
      </c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</row>
    <row r="11" spans="1:36" s="4" customFormat="1" ht="156.75" customHeight="1" x14ac:dyDescent="0.25">
      <c r="A11" s="121"/>
      <c r="B11" s="137"/>
      <c r="C11" s="121"/>
      <c r="D11" s="121"/>
      <c r="E11" s="121"/>
      <c r="F11" s="121"/>
      <c r="G11" s="121"/>
      <c r="H11" s="121"/>
      <c r="I11" s="121"/>
      <c r="J11" s="5" t="s">
        <v>10</v>
      </c>
      <c r="K11" s="5" t="s">
        <v>9</v>
      </c>
      <c r="L11" s="5" t="s">
        <v>8</v>
      </c>
      <c r="M11" s="5" t="s">
        <v>17</v>
      </c>
      <c r="N11" s="5" t="s">
        <v>7</v>
      </c>
      <c r="O11" s="5" t="s">
        <v>10</v>
      </c>
      <c r="P11" s="5" t="s">
        <v>9</v>
      </c>
      <c r="Q11" s="5" t="s">
        <v>8</v>
      </c>
      <c r="R11" s="5" t="s">
        <v>17</v>
      </c>
      <c r="S11" s="5" t="s">
        <v>7</v>
      </c>
      <c r="T11" s="5" t="s">
        <v>10</v>
      </c>
      <c r="U11" s="5" t="s">
        <v>9</v>
      </c>
      <c r="V11" s="5" t="s">
        <v>8</v>
      </c>
      <c r="W11" s="5" t="s">
        <v>17</v>
      </c>
      <c r="X11" s="5" t="s">
        <v>7</v>
      </c>
      <c r="Y11" s="6">
        <v>1</v>
      </c>
      <c r="Z11" s="6">
        <v>2</v>
      </c>
      <c r="AA11" s="6">
        <v>3</v>
      </c>
      <c r="AB11" s="6">
        <v>4</v>
      </c>
      <c r="AC11" s="6">
        <v>1</v>
      </c>
      <c r="AD11" s="6">
        <v>2</v>
      </c>
      <c r="AE11" s="6">
        <v>3</v>
      </c>
      <c r="AF11" s="6">
        <v>4</v>
      </c>
      <c r="AG11" s="6">
        <v>1</v>
      </c>
      <c r="AH11" s="6">
        <v>2</v>
      </c>
      <c r="AI11" s="6">
        <v>3</v>
      </c>
      <c r="AJ11" s="6">
        <v>4</v>
      </c>
    </row>
    <row r="12" spans="1:36" s="52" customFormat="1" ht="23.25" x14ac:dyDescent="0.25">
      <c r="A12" s="51">
        <v>1</v>
      </c>
      <c r="B12" s="51">
        <v>2</v>
      </c>
      <c r="C12" s="50">
        <v>3</v>
      </c>
      <c r="D12" s="51">
        <v>4</v>
      </c>
      <c r="E12" s="51">
        <v>5</v>
      </c>
      <c r="F12" s="50">
        <v>6</v>
      </c>
      <c r="G12" s="51">
        <v>7</v>
      </c>
      <c r="H12" s="51">
        <v>8</v>
      </c>
      <c r="I12" s="50">
        <v>9</v>
      </c>
      <c r="J12" s="50">
        <v>15</v>
      </c>
      <c r="K12" s="50">
        <v>16</v>
      </c>
      <c r="L12" s="50">
        <v>17</v>
      </c>
      <c r="M12" s="50">
        <v>18</v>
      </c>
      <c r="N12" s="50">
        <v>19</v>
      </c>
      <c r="O12" s="50">
        <v>20</v>
      </c>
      <c r="P12" s="50">
        <v>21</v>
      </c>
      <c r="Q12" s="50">
        <v>22</v>
      </c>
      <c r="R12" s="50">
        <v>23</v>
      </c>
      <c r="S12" s="50">
        <v>24</v>
      </c>
      <c r="T12" s="69">
        <v>20</v>
      </c>
      <c r="U12" s="69">
        <v>21</v>
      </c>
      <c r="V12" s="69">
        <v>22</v>
      </c>
      <c r="W12" s="69">
        <v>23</v>
      </c>
      <c r="X12" s="69">
        <v>24</v>
      </c>
      <c r="Y12" s="50">
        <v>25</v>
      </c>
      <c r="Z12" s="51">
        <v>26</v>
      </c>
      <c r="AA12" s="50">
        <v>25</v>
      </c>
      <c r="AB12" s="51">
        <v>26</v>
      </c>
      <c r="AC12" s="51">
        <v>27</v>
      </c>
      <c r="AD12" s="50">
        <v>28</v>
      </c>
      <c r="AE12" s="51">
        <v>29</v>
      </c>
      <c r="AF12" s="51">
        <v>30</v>
      </c>
      <c r="AG12" s="50">
        <v>31</v>
      </c>
      <c r="AH12" s="51">
        <v>32</v>
      </c>
      <c r="AI12" s="51">
        <v>33</v>
      </c>
      <c r="AJ12" s="50">
        <v>34</v>
      </c>
    </row>
    <row r="13" spans="1:36" s="4" customFormat="1" ht="34.5" customHeight="1" x14ac:dyDescent="0.25">
      <c r="A13" s="101" t="s">
        <v>113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</row>
    <row r="14" spans="1:36" s="4" customFormat="1" ht="42" customHeight="1" x14ac:dyDescent="0.25">
      <c r="A14" s="103" t="s">
        <v>18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5"/>
    </row>
    <row r="15" spans="1:36" s="4" customFormat="1" ht="185.25" customHeight="1" x14ac:dyDescent="0.25">
      <c r="A15" s="7" t="s">
        <v>51</v>
      </c>
      <c r="B15" s="8" t="s">
        <v>19</v>
      </c>
      <c r="C15" s="8"/>
      <c r="D15" s="25" t="s">
        <v>136</v>
      </c>
      <c r="E15" s="93" t="s">
        <v>129</v>
      </c>
      <c r="F15" s="25" t="s">
        <v>21</v>
      </c>
      <c r="G15" s="26">
        <v>2016</v>
      </c>
      <c r="H15" s="26">
        <v>2018</v>
      </c>
      <c r="I15" s="61">
        <v>0</v>
      </c>
      <c r="J15" s="61">
        <v>0</v>
      </c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  <c r="R15" s="61">
        <v>0</v>
      </c>
      <c r="S15" s="61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48" t="s">
        <v>12</v>
      </c>
      <c r="Z15" s="49" t="s">
        <v>12</v>
      </c>
      <c r="AA15" s="48" t="s">
        <v>12</v>
      </c>
      <c r="AB15" s="49" t="s">
        <v>12</v>
      </c>
      <c r="AC15" s="49" t="s">
        <v>12</v>
      </c>
      <c r="AD15" s="48" t="s">
        <v>12</v>
      </c>
      <c r="AE15" s="49" t="s">
        <v>12</v>
      </c>
      <c r="AF15" s="49" t="s">
        <v>12</v>
      </c>
      <c r="AG15" s="48" t="s">
        <v>12</v>
      </c>
      <c r="AH15" s="49" t="s">
        <v>12</v>
      </c>
      <c r="AI15" s="49" t="s">
        <v>12</v>
      </c>
      <c r="AJ15" s="48" t="s">
        <v>12</v>
      </c>
    </row>
    <row r="16" spans="1:36" s="4" customFormat="1" ht="297.75" customHeight="1" x14ac:dyDescent="0.25">
      <c r="A16" s="7" t="s">
        <v>52</v>
      </c>
      <c r="B16" s="8" t="s">
        <v>110</v>
      </c>
      <c r="C16" s="8"/>
      <c r="D16" s="25" t="s">
        <v>136</v>
      </c>
      <c r="E16" s="93" t="s">
        <v>129</v>
      </c>
      <c r="F16" s="25" t="s">
        <v>53</v>
      </c>
      <c r="G16" s="26">
        <v>2016</v>
      </c>
      <c r="H16" s="26">
        <v>2018</v>
      </c>
      <c r="I16" s="61">
        <v>0</v>
      </c>
      <c r="J16" s="61">
        <v>0</v>
      </c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61">
        <v>0</v>
      </c>
      <c r="Q16" s="61">
        <v>0</v>
      </c>
      <c r="R16" s="61">
        <v>0</v>
      </c>
      <c r="S16" s="61">
        <v>0</v>
      </c>
      <c r="T16" s="61">
        <v>0</v>
      </c>
      <c r="U16" s="61">
        <v>0</v>
      </c>
      <c r="V16" s="61">
        <v>0</v>
      </c>
      <c r="W16" s="61">
        <v>0</v>
      </c>
      <c r="X16" s="61">
        <v>0</v>
      </c>
      <c r="Y16" s="49" t="s">
        <v>12</v>
      </c>
      <c r="Z16" s="48" t="s">
        <v>12</v>
      </c>
      <c r="AA16" s="48" t="s">
        <v>12</v>
      </c>
      <c r="AB16" s="48" t="s">
        <v>12</v>
      </c>
      <c r="AC16" s="48" t="s">
        <v>12</v>
      </c>
      <c r="AD16" s="48" t="s">
        <v>12</v>
      </c>
      <c r="AE16" s="48" t="s">
        <v>12</v>
      </c>
      <c r="AF16" s="49" t="s">
        <v>12</v>
      </c>
      <c r="AG16" s="48" t="s">
        <v>12</v>
      </c>
      <c r="AH16" s="48" t="s">
        <v>12</v>
      </c>
      <c r="AI16" s="48" t="s">
        <v>12</v>
      </c>
      <c r="AJ16" s="48" t="s">
        <v>12</v>
      </c>
    </row>
    <row r="17" spans="1:36" s="4" customFormat="1" ht="101.25" customHeight="1" x14ac:dyDescent="0.25">
      <c r="A17" s="7"/>
      <c r="B17" s="8" t="s">
        <v>95</v>
      </c>
      <c r="C17" s="25">
        <v>0</v>
      </c>
      <c r="D17" s="25"/>
      <c r="E17" s="93"/>
      <c r="F17" s="25"/>
      <c r="G17" s="63">
        <v>2016</v>
      </c>
      <c r="H17" s="26">
        <v>2018</v>
      </c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48"/>
      <c r="Z17" s="49"/>
      <c r="AA17" s="48"/>
      <c r="AB17" s="48" t="s">
        <v>12</v>
      </c>
      <c r="AC17" s="49"/>
      <c r="AD17" s="48"/>
      <c r="AE17" s="49"/>
      <c r="AF17" s="48" t="s">
        <v>12</v>
      </c>
      <c r="AG17" s="48"/>
      <c r="AH17" s="49"/>
      <c r="AI17" s="49"/>
      <c r="AJ17" s="48" t="s">
        <v>12</v>
      </c>
    </row>
    <row r="18" spans="1:36" s="4" customFormat="1" ht="302.25" customHeight="1" x14ac:dyDescent="0.25">
      <c r="A18" s="7" t="s">
        <v>104</v>
      </c>
      <c r="B18" s="8" t="s">
        <v>97</v>
      </c>
      <c r="C18" s="8"/>
      <c r="D18" s="25" t="s">
        <v>136</v>
      </c>
      <c r="E18" s="93" t="s">
        <v>129</v>
      </c>
      <c r="F18" s="25" t="s">
        <v>53</v>
      </c>
      <c r="G18" s="26">
        <v>2016</v>
      </c>
      <c r="H18" s="26">
        <v>2018</v>
      </c>
      <c r="I18" s="61">
        <v>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  <c r="O18" s="61">
        <v>0</v>
      </c>
      <c r="P18" s="61">
        <v>0</v>
      </c>
      <c r="Q18" s="61">
        <v>0</v>
      </c>
      <c r="R18" s="61">
        <v>0</v>
      </c>
      <c r="S18" s="61">
        <v>0</v>
      </c>
      <c r="T18" s="61">
        <v>0</v>
      </c>
      <c r="U18" s="61">
        <v>0</v>
      </c>
      <c r="V18" s="61">
        <v>0</v>
      </c>
      <c r="W18" s="61">
        <v>0</v>
      </c>
      <c r="X18" s="61">
        <v>0</v>
      </c>
      <c r="Y18" s="48"/>
      <c r="Z18" s="49" t="s">
        <v>12</v>
      </c>
      <c r="AA18" s="48" t="s">
        <v>12</v>
      </c>
      <c r="AB18" s="49" t="s">
        <v>12</v>
      </c>
      <c r="AC18" s="49"/>
      <c r="AD18" s="48" t="s">
        <v>12</v>
      </c>
      <c r="AE18" s="49" t="s">
        <v>12</v>
      </c>
      <c r="AF18" s="49" t="s">
        <v>12</v>
      </c>
      <c r="AG18" s="48"/>
      <c r="AH18" s="49" t="s">
        <v>12</v>
      </c>
      <c r="AI18" s="49" t="s">
        <v>12</v>
      </c>
      <c r="AJ18" s="48" t="s">
        <v>12</v>
      </c>
    </row>
    <row r="19" spans="1:36" s="4" customFormat="1" ht="193.5" customHeight="1" x14ac:dyDescent="0.25">
      <c r="A19" s="7"/>
      <c r="B19" s="8" t="s">
        <v>96</v>
      </c>
      <c r="C19" s="25">
        <v>0</v>
      </c>
      <c r="D19" s="25" t="s">
        <v>98</v>
      </c>
      <c r="E19" s="93"/>
      <c r="F19" s="25"/>
      <c r="G19" s="63">
        <v>2016</v>
      </c>
      <c r="H19" s="26">
        <v>2018</v>
      </c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48"/>
      <c r="Z19" s="49"/>
      <c r="AA19" s="48"/>
      <c r="AB19" s="49" t="s">
        <v>12</v>
      </c>
      <c r="AC19" s="49"/>
      <c r="AD19" s="48"/>
      <c r="AE19" s="49"/>
      <c r="AF19" s="49" t="s">
        <v>12</v>
      </c>
      <c r="AG19" s="48"/>
      <c r="AH19" s="49"/>
      <c r="AI19" s="49"/>
      <c r="AJ19" s="48" t="s">
        <v>12</v>
      </c>
    </row>
    <row r="20" spans="1:36" s="4" customFormat="1" ht="162.75" x14ac:dyDescent="0.25">
      <c r="A20" s="7" t="s">
        <v>54</v>
      </c>
      <c r="B20" s="11" t="s">
        <v>22</v>
      </c>
      <c r="C20" s="10"/>
      <c r="D20" s="25" t="s">
        <v>136</v>
      </c>
      <c r="E20" s="93" t="s">
        <v>129</v>
      </c>
      <c r="F20" s="25" t="s">
        <v>55</v>
      </c>
      <c r="G20" s="99">
        <v>2016</v>
      </c>
      <c r="H20" s="26">
        <v>2018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61">
        <v>0</v>
      </c>
      <c r="S20" s="61">
        <v>0</v>
      </c>
      <c r="T20" s="61">
        <v>0</v>
      </c>
      <c r="U20" s="61">
        <v>0</v>
      </c>
      <c r="V20" s="61">
        <v>0</v>
      </c>
      <c r="W20" s="61">
        <v>0</v>
      </c>
      <c r="X20" s="61">
        <v>0</v>
      </c>
      <c r="Y20" s="25" t="s">
        <v>12</v>
      </c>
      <c r="Z20" s="26" t="s">
        <v>12</v>
      </c>
      <c r="AA20" s="25" t="s">
        <v>12</v>
      </c>
      <c r="AB20" s="26" t="s">
        <v>12</v>
      </c>
      <c r="AC20" s="26" t="s">
        <v>12</v>
      </c>
      <c r="AD20" s="25" t="s">
        <v>12</v>
      </c>
      <c r="AE20" s="26" t="s">
        <v>12</v>
      </c>
      <c r="AF20" s="26" t="s">
        <v>12</v>
      </c>
      <c r="AG20" s="25" t="s">
        <v>12</v>
      </c>
      <c r="AH20" s="26" t="s">
        <v>12</v>
      </c>
      <c r="AI20" s="26" t="s">
        <v>12</v>
      </c>
      <c r="AJ20" s="25" t="s">
        <v>12</v>
      </c>
    </row>
    <row r="21" spans="1:36" s="4" customFormat="1" ht="181.5" customHeight="1" x14ac:dyDescent="0.25">
      <c r="A21" s="7" t="s">
        <v>56</v>
      </c>
      <c r="B21" s="11" t="s">
        <v>111</v>
      </c>
      <c r="C21" s="10"/>
      <c r="D21" s="25" t="s">
        <v>136</v>
      </c>
      <c r="E21" s="93" t="s">
        <v>129</v>
      </c>
      <c r="F21" s="93" t="s">
        <v>109</v>
      </c>
      <c r="G21" s="26">
        <v>2016</v>
      </c>
      <c r="H21" s="26">
        <v>2018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61">
        <v>0</v>
      </c>
      <c r="Q21" s="61">
        <v>0</v>
      </c>
      <c r="R21" s="61">
        <v>0</v>
      </c>
      <c r="S21" s="61">
        <v>0</v>
      </c>
      <c r="T21" s="61">
        <v>0</v>
      </c>
      <c r="U21" s="61">
        <v>0</v>
      </c>
      <c r="V21" s="61">
        <v>0</v>
      </c>
      <c r="W21" s="61">
        <v>0</v>
      </c>
      <c r="X21" s="61">
        <v>0</v>
      </c>
      <c r="Y21" s="25" t="s">
        <v>12</v>
      </c>
      <c r="Z21" s="26" t="s">
        <v>12</v>
      </c>
      <c r="AA21" s="25" t="s">
        <v>12</v>
      </c>
      <c r="AB21" s="26" t="s">
        <v>12</v>
      </c>
      <c r="AC21" s="26" t="s">
        <v>12</v>
      </c>
      <c r="AD21" s="25" t="s">
        <v>12</v>
      </c>
      <c r="AE21" s="26" t="s">
        <v>12</v>
      </c>
      <c r="AF21" s="26" t="s">
        <v>12</v>
      </c>
      <c r="AG21" s="25" t="s">
        <v>12</v>
      </c>
      <c r="AH21" s="26" t="s">
        <v>12</v>
      </c>
      <c r="AI21" s="26" t="s">
        <v>12</v>
      </c>
      <c r="AJ21" s="25" t="s">
        <v>12</v>
      </c>
    </row>
    <row r="22" spans="1:36" s="4" customFormat="1" ht="144.75" customHeight="1" x14ac:dyDescent="0.25">
      <c r="A22" s="7"/>
      <c r="B22" s="11" t="s">
        <v>108</v>
      </c>
      <c r="C22" s="25">
        <v>0</v>
      </c>
      <c r="D22" s="25"/>
      <c r="E22" s="93"/>
      <c r="F22" s="25"/>
      <c r="G22" s="26">
        <v>2016</v>
      </c>
      <c r="H22" s="26">
        <v>2018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25" t="s">
        <v>12</v>
      </c>
      <c r="Z22" s="26" t="s">
        <v>12</v>
      </c>
      <c r="AA22" s="25" t="s">
        <v>12</v>
      </c>
      <c r="AB22" s="26" t="s">
        <v>12</v>
      </c>
      <c r="AC22" s="26" t="s">
        <v>12</v>
      </c>
      <c r="AD22" s="25" t="s">
        <v>12</v>
      </c>
      <c r="AE22" s="26" t="s">
        <v>12</v>
      </c>
      <c r="AF22" s="26" t="s">
        <v>12</v>
      </c>
      <c r="AG22" s="25" t="s">
        <v>12</v>
      </c>
      <c r="AH22" s="26" t="s">
        <v>12</v>
      </c>
      <c r="AI22" s="26" t="s">
        <v>12</v>
      </c>
      <c r="AJ22" s="25" t="s">
        <v>12</v>
      </c>
    </row>
    <row r="23" spans="1:36" s="3" customFormat="1" ht="204" customHeight="1" x14ac:dyDescent="0.35">
      <c r="A23" s="13" t="s">
        <v>107</v>
      </c>
      <c r="B23" s="11" t="s">
        <v>112</v>
      </c>
      <c r="C23" s="13"/>
      <c r="D23" s="25" t="s">
        <v>136</v>
      </c>
      <c r="E23" s="93" t="s">
        <v>129</v>
      </c>
      <c r="F23" s="93" t="s">
        <v>23</v>
      </c>
      <c r="G23" s="26">
        <v>2016</v>
      </c>
      <c r="H23" s="26">
        <v>2018</v>
      </c>
      <c r="I23" s="89">
        <v>0</v>
      </c>
      <c r="J23" s="89">
        <v>0</v>
      </c>
      <c r="K23" s="89">
        <v>0</v>
      </c>
      <c r="L23" s="89">
        <v>0</v>
      </c>
      <c r="M23" s="89">
        <v>0</v>
      </c>
      <c r="N23" s="89">
        <v>0</v>
      </c>
      <c r="O23" s="89">
        <v>0</v>
      </c>
      <c r="P23" s="89">
        <v>0</v>
      </c>
      <c r="Q23" s="89">
        <v>0</v>
      </c>
      <c r="R23" s="89">
        <v>0</v>
      </c>
      <c r="S23" s="89">
        <v>0</v>
      </c>
      <c r="T23" s="89">
        <v>0</v>
      </c>
      <c r="U23" s="89">
        <v>0</v>
      </c>
      <c r="V23" s="89">
        <v>0</v>
      </c>
      <c r="W23" s="89">
        <v>0</v>
      </c>
      <c r="X23" s="89">
        <v>0</v>
      </c>
      <c r="Y23" s="48"/>
      <c r="Z23" s="49" t="s">
        <v>12</v>
      </c>
      <c r="AA23" s="48"/>
      <c r="AB23" s="49"/>
      <c r="AC23" s="49"/>
      <c r="AD23" s="48" t="s">
        <v>12</v>
      </c>
      <c r="AE23" s="49"/>
      <c r="AF23" s="49"/>
      <c r="AG23" s="48"/>
      <c r="AH23" s="49" t="s">
        <v>12</v>
      </c>
      <c r="AI23" s="49"/>
      <c r="AJ23" s="48"/>
    </row>
    <row r="24" spans="1:36" s="3" customFormat="1" ht="157.5" customHeight="1" x14ac:dyDescent="0.35">
      <c r="A24" s="12"/>
      <c r="B24" s="11" t="s">
        <v>93</v>
      </c>
      <c r="C24" s="63">
        <v>0</v>
      </c>
      <c r="D24" s="25"/>
      <c r="E24" s="93"/>
      <c r="F24" s="88"/>
      <c r="G24" s="63" t="s">
        <v>24</v>
      </c>
      <c r="H24" s="65">
        <v>42475</v>
      </c>
      <c r="I24" s="89">
        <v>0</v>
      </c>
      <c r="J24" s="89">
        <v>0</v>
      </c>
      <c r="K24" s="89">
        <v>0</v>
      </c>
      <c r="L24" s="89">
        <v>0</v>
      </c>
      <c r="M24" s="89">
        <v>0</v>
      </c>
      <c r="N24" s="89">
        <v>0</v>
      </c>
      <c r="O24" s="89">
        <v>0</v>
      </c>
      <c r="P24" s="89">
        <v>0</v>
      </c>
      <c r="Q24" s="89">
        <v>0</v>
      </c>
      <c r="R24" s="89">
        <v>0</v>
      </c>
      <c r="S24" s="89">
        <v>0</v>
      </c>
      <c r="T24" s="89">
        <v>0</v>
      </c>
      <c r="U24" s="89">
        <v>0</v>
      </c>
      <c r="V24" s="89">
        <v>0</v>
      </c>
      <c r="W24" s="89">
        <v>0</v>
      </c>
      <c r="X24" s="89">
        <v>0</v>
      </c>
      <c r="Y24" s="48"/>
      <c r="Z24" s="49" t="s">
        <v>12</v>
      </c>
      <c r="AA24" s="48"/>
      <c r="AB24" s="49"/>
      <c r="AC24" s="49"/>
      <c r="AD24" s="48" t="s">
        <v>12</v>
      </c>
      <c r="AE24" s="49"/>
      <c r="AF24" s="49"/>
      <c r="AG24" s="48"/>
      <c r="AH24" s="49" t="s">
        <v>12</v>
      </c>
      <c r="AI24" s="49"/>
      <c r="AJ24" s="48"/>
    </row>
    <row r="25" spans="1:36" s="4" customFormat="1" ht="42.75" customHeight="1" x14ac:dyDescent="0.25">
      <c r="A25" s="106" t="s">
        <v>115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</row>
    <row r="26" spans="1:36" s="4" customFormat="1" ht="171.75" customHeight="1" x14ac:dyDescent="0.25">
      <c r="A26" s="7" t="s">
        <v>57</v>
      </c>
      <c r="B26" s="8" t="s">
        <v>25</v>
      </c>
      <c r="C26" s="8"/>
      <c r="D26" s="25" t="s">
        <v>136</v>
      </c>
      <c r="E26" s="93" t="s">
        <v>129</v>
      </c>
      <c r="F26" s="93" t="s">
        <v>58</v>
      </c>
      <c r="G26" s="26">
        <v>2016</v>
      </c>
      <c r="H26" s="26">
        <v>2018</v>
      </c>
      <c r="I26" s="61">
        <v>0</v>
      </c>
      <c r="J26" s="61">
        <v>0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61">
        <v>0</v>
      </c>
      <c r="S26" s="61">
        <v>0</v>
      </c>
      <c r="T26" s="61">
        <v>0</v>
      </c>
      <c r="U26" s="61">
        <v>0</v>
      </c>
      <c r="V26" s="61">
        <v>0</v>
      </c>
      <c r="W26" s="61">
        <v>0</v>
      </c>
      <c r="X26" s="61">
        <v>0</v>
      </c>
      <c r="Y26" s="48"/>
      <c r="Z26" s="49"/>
      <c r="AA26" s="48"/>
      <c r="AB26" s="49" t="s">
        <v>12</v>
      </c>
      <c r="AC26" s="49"/>
      <c r="AD26" s="48"/>
      <c r="AE26" s="49"/>
      <c r="AF26" s="49" t="s">
        <v>12</v>
      </c>
      <c r="AG26" s="48"/>
      <c r="AH26" s="49"/>
      <c r="AI26" s="49"/>
      <c r="AJ26" s="49" t="s">
        <v>12</v>
      </c>
    </row>
    <row r="27" spans="1:36" s="4" customFormat="1" ht="164.25" customHeight="1" x14ac:dyDescent="0.25">
      <c r="A27" s="7"/>
      <c r="B27" s="8" t="s">
        <v>94</v>
      </c>
      <c r="C27" s="25">
        <v>0</v>
      </c>
      <c r="D27" s="25" t="s">
        <v>136</v>
      </c>
      <c r="E27" s="93" t="s">
        <v>129</v>
      </c>
      <c r="F27" s="93"/>
      <c r="G27" s="26" t="s">
        <v>24</v>
      </c>
      <c r="H27" s="64" t="s">
        <v>118</v>
      </c>
      <c r="I27" s="61">
        <v>0</v>
      </c>
      <c r="J27" s="61">
        <v>0</v>
      </c>
      <c r="K27" s="61">
        <v>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61">
        <v>0</v>
      </c>
      <c r="S27" s="61">
        <v>0</v>
      </c>
      <c r="T27" s="61">
        <v>0</v>
      </c>
      <c r="U27" s="61">
        <v>0</v>
      </c>
      <c r="V27" s="61">
        <v>0</v>
      </c>
      <c r="W27" s="61">
        <v>0</v>
      </c>
      <c r="X27" s="61">
        <v>0</v>
      </c>
      <c r="Y27" s="48"/>
      <c r="Z27" s="49"/>
      <c r="AA27" s="48"/>
      <c r="AB27" s="49" t="s">
        <v>12</v>
      </c>
      <c r="AC27" s="49"/>
      <c r="AD27" s="48"/>
      <c r="AE27" s="49"/>
      <c r="AF27" s="49" t="s">
        <v>12</v>
      </c>
      <c r="AG27" s="48"/>
      <c r="AH27" s="49"/>
      <c r="AI27" s="49"/>
      <c r="AJ27" s="49" t="s">
        <v>12</v>
      </c>
    </row>
    <row r="28" spans="1:36" s="4" customFormat="1" ht="60.75" customHeight="1" x14ac:dyDescent="0.35">
      <c r="A28" s="7"/>
      <c r="B28" s="14" t="s">
        <v>26</v>
      </c>
      <c r="C28" s="14"/>
      <c r="D28" s="14"/>
      <c r="E28" s="15"/>
      <c r="F28" s="16"/>
      <c r="G28" s="17"/>
      <c r="H28" s="17"/>
      <c r="I28" s="90">
        <v>0</v>
      </c>
      <c r="J28" s="90">
        <v>0</v>
      </c>
      <c r="K28" s="90">
        <v>0</v>
      </c>
      <c r="L28" s="90">
        <v>0</v>
      </c>
      <c r="M28" s="90">
        <v>0</v>
      </c>
      <c r="N28" s="90">
        <v>0</v>
      </c>
      <c r="O28" s="90">
        <v>0</v>
      </c>
      <c r="P28" s="90">
        <v>0</v>
      </c>
      <c r="Q28" s="90">
        <v>0</v>
      </c>
      <c r="R28" s="90">
        <v>0</v>
      </c>
      <c r="S28" s="90">
        <v>0</v>
      </c>
      <c r="T28" s="90">
        <v>0</v>
      </c>
      <c r="U28" s="90">
        <v>0</v>
      </c>
      <c r="V28" s="90">
        <v>0</v>
      </c>
      <c r="W28" s="90">
        <v>0</v>
      </c>
      <c r="X28" s="90">
        <v>0</v>
      </c>
      <c r="Y28" s="14"/>
      <c r="Z28" s="17"/>
      <c r="AA28" s="14"/>
      <c r="AB28" s="17"/>
      <c r="AC28" s="17"/>
      <c r="AD28" s="14"/>
      <c r="AE28" s="17"/>
      <c r="AF28" s="17"/>
      <c r="AG28" s="14"/>
      <c r="AH28" s="17"/>
      <c r="AI28" s="17"/>
      <c r="AJ28" s="14"/>
    </row>
    <row r="29" spans="1:36" s="4" customFormat="1" ht="41.25" customHeight="1" x14ac:dyDescent="0.25">
      <c r="A29" s="101" t="s">
        <v>27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</row>
    <row r="30" spans="1:36" s="4" customFormat="1" ht="44.25" customHeight="1" x14ac:dyDescent="0.25">
      <c r="A30" s="103" t="s">
        <v>28</v>
      </c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5"/>
    </row>
    <row r="31" spans="1:36" s="4" customFormat="1" ht="404.25" customHeight="1" x14ac:dyDescent="0.25">
      <c r="A31" s="7" t="s">
        <v>59</v>
      </c>
      <c r="B31" s="8" t="s">
        <v>29</v>
      </c>
      <c r="C31" s="8"/>
      <c r="D31" s="25" t="s">
        <v>136</v>
      </c>
      <c r="E31" s="93" t="s">
        <v>129</v>
      </c>
      <c r="F31" s="93" t="s">
        <v>30</v>
      </c>
      <c r="G31" s="26">
        <v>2016</v>
      </c>
      <c r="H31" s="79">
        <v>2018</v>
      </c>
      <c r="I31" s="61">
        <v>0</v>
      </c>
      <c r="J31" s="61">
        <v>0</v>
      </c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  <c r="W31" s="61">
        <v>0</v>
      </c>
      <c r="X31" s="61">
        <v>0</v>
      </c>
      <c r="Y31" s="23" t="s">
        <v>12</v>
      </c>
      <c r="Z31" s="23" t="s">
        <v>12</v>
      </c>
      <c r="AA31" s="23" t="s">
        <v>12</v>
      </c>
      <c r="AB31" s="23" t="s">
        <v>12</v>
      </c>
      <c r="AC31" s="23" t="s">
        <v>12</v>
      </c>
      <c r="AD31" s="23" t="s">
        <v>12</v>
      </c>
      <c r="AE31" s="23" t="s">
        <v>12</v>
      </c>
      <c r="AF31" s="23" t="s">
        <v>12</v>
      </c>
      <c r="AG31" s="23" t="s">
        <v>12</v>
      </c>
      <c r="AH31" s="23" t="s">
        <v>12</v>
      </c>
      <c r="AI31" s="46" t="s">
        <v>12</v>
      </c>
      <c r="AJ31" s="46" t="s">
        <v>12</v>
      </c>
    </row>
    <row r="32" spans="1:36" s="4" customFormat="1" ht="186.75" customHeight="1" x14ac:dyDescent="0.25">
      <c r="A32" s="7" t="s">
        <v>60</v>
      </c>
      <c r="B32" s="8" t="s">
        <v>31</v>
      </c>
      <c r="C32" s="8"/>
      <c r="D32" s="25" t="s">
        <v>136</v>
      </c>
      <c r="E32" s="93" t="s">
        <v>129</v>
      </c>
      <c r="F32" s="93" t="s">
        <v>32</v>
      </c>
      <c r="G32" s="26">
        <v>2016</v>
      </c>
      <c r="H32" s="79">
        <v>2018</v>
      </c>
      <c r="I32" s="61">
        <v>0</v>
      </c>
      <c r="J32" s="61">
        <v>0</v>
      </c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61">
        <v>0</v>
      </c>
      <c r="S32" s="61">
        <v>0</v>
      </c>
      <c r="T32" s="61">
        <v>0</v>
      </c>
      <c r="U32" s="61">
        <v>0</v>
      </c>
      <c r="V32" s="61">
        <v>0</v>
      </c>
      <c r="W32" s="61">
        <v>0</v>
      </c>
      <c r="X32" s="61">
        <v>0</v>
      </c>
      <c r="Y32" s="23" t="s">
        <v>12</v>
      </c>
      <c r="Z32" s="23" t="s">
        <v>12</v>
      </c>
      <c r="AA32" s="23" t="s">
        <v>12</v>
      </c>
      <c r="AB32" s="23" t="s">
        <v>12</v>
      </c>
      <c r="AC32" s="23" t="s">
        <v>12</v>
      </c>
      <c r="AD32" s="23" t="s">
        <v>12</v>
      </c>
      <c r="AE32" s="23" t="s">
        <v>12</v>
      </c>
      <c r="AF32" s="23" t="s">
        <v>12</v>
      </c>
      <c r="AG32" s="23" t="s">
        <v>12</v>
      </c>
      <c r="AH32" s="23" t="s">
        <v>12</v>
      </c>
      <c r="AI32" s="46" t="s">
        <v>12</v>
      </c>
      <c r="AJ32" s="46" t="s">
        <v>12</v>
      </c>
    </row>
    <row r="33" spans="1:36" s="4" customFormat="1" ht="106.5" customHeight="1" x14ac:dyDescent="0.25">
      <c r="A33" s="7"/>
      <c r="B33" s="8" t="s">
        <v>91</v>
      </c>
      <c r="C33" s="25">
        <v>0</v>
      </c>
      <c r="D33" s="25"/>
      <c r="E33" s="93"/>
      <c r="F33" s="93"/>
      <c r="G33" s="130" t="s">
        <v>90</v>
      </c>
      <c r="H33" s="131"/>
      <c r="I33" s="55"/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61">
        <v>0</v>
      </c>
      <c r="S33" s="61">
        <v>0</v>
      </c>
      <c r="T33" s="61">
        <v>0</v>
      </c>
      <c r="U33" s="61">
        <v>0</v>
      </c>
      <c r="V33" s="61">
        <v>0</v>
      </c>
      <c r="W33" s="61">
        <v>0</v>
      </c>
      <c r="X33" s="61">
        <v>0</v>
      </c>
      <c r="Y33" s="23" t="s">
        <v>12</v>
      </c>
      <c r="Z33" s="23" t="s">
        <v>12</v>
      </c>
      <c r="AA33" s="23" t="s">
        <v>12</v>
      </c>
      <c r="AB33" s="23" t="s">
        <v>12</v>
      </c>
      <c r="AC33" s="23" t="s">
        <v>12</v>
      </c>
      <c r="AD33" s="23" t="s">
        <v>12</v>
      </c>
      <c r="AE33" s="23" t="s">
        <v>12</v>
      </c>
      <c r="AF33" s="23" t="s">
        <v>12</v>
      </c>
      <c r="AG33" s="23" t="s">
        <v>12</v>
      </c>
      <c r="AH33" s="23" t="s">
        <v>12</v>
      </c>
      <c r="AI33" s="46" t="s">
        <v>12</v>
      </c>
      <c r="AJ33" s="46" t="s">
        <v>12</v>
      </c>
    </row>
    <row r="34" spans="1:36" s="4" customFormat="1" ht="52.5" customHeight="1" x14ac:dyDescent="0.35">
      <c r="A34" s="17"/>
      <c r="B34" s="14" t="s">
        <v>33</v>
      </c>
      <c r="C34" s="14"/>
      <c r="D34" s="14"/>
      <c r="E34" s="15"/>
      <c r="F34" s="16"/>
      <c r="G34" s="17"/>
      <c r="H34" s="17"/>
      <c r="I34" s="90">
        <v>0</v>
      </c>
      <c r="J34" s="90">
        <v>0</v>
      </c>
      <c r="K34" s="90">
        <v>0</v>
      </c>
      <c r="L34" s="90">
        <v>0</v>
      </c>
      <c r="M34" s="90">
        <v>0</v>
      </c>
      <c r="N34" s="90">
        <v>0</v>
      </c>
      <c r="O34" s="90">
        <v>0</v>
      </c>
      <c r="P34" s="90">
        <v>0</v>
      </c>
      <c r="Q34" s="90">
        <v>0</v>
      </c>
      <c r="R34" s="90">
        <v>0</v>
      </c>
      <c r="S34" s="90">
        <v>0</v>
      </c>
      <c r="T34" s="90">
        <v>0</v>
      </c>
      <c r="U34" s="90">
        <v>0</v>
      </c>
      <c r="V34" s="90">
        <v>0</v>
      </c>
      <c r="W34" s="90">
        <v>0</v>
      </c>
      <c r="X34" s="90">
        <v>0</v>
      </c>
      <c r="Y34" s="14"/>
      <c r="Z34" s="17"/>
      <c r="AA34" s="14"/>
      <c r="AB34" s="17"/>
      <c r="AC34" s="17"/>
      <c r="AD34" s="14"/>
      <c r="AE34" s="17"/>
      <c r="AF34" s="17"/>
      <c r="AG34" s="14"/>
      <c r="AH34" s="17"/>
      <c r="AI34" s="17"/>
      <c r="AJ34" s="14"/>
    </row>
    <row r="35" spans="1:36" s="4" customFormat="1" ht="49.5" customHeight="1" x14ac:dyDescent="0.25">
      <c r="A35" s="122" t="s">
        <v>114</v>
      </c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</row>
    <row r="36" spans="1:36" s="4" customFormat="1" ht="44.25" customHeight="1" x14ac:dyDescent="0.25">
      <c r="A36" s="107" t="s">
        <v>116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9"/>
    </row>
    <row r="37" spans="1:36" s="77" customFormat="1" ht="281.25" customHeight="1" x14ac:dyDescent="0.25">
      <c r="A37" s="72" t="s">
        <v>63</v>
      </c>
      <c r="B37" s="78" t="s">
        <v>61</v>
      </c>
      <c r="C37" s="73"/>
      <c r="D37" s="76" t="s">
        <v>131</v>
      </c>
      <c r="E37" s="96" t="s">
        <v>130</v>
      </c>
      <c r="F37" s="76" t="s">
        <v>34</v>
      </c>
      <c r="G37" s="26">
        <v>2016</v>
      </c>
      <c r="H37" s="79">
        <v>2018</v>
      </c>
      <c r="I37" s="74">
        <f>J37+O37+T37</f>
        <v>540</v>
      </c>
      <c r="J37" s="74">
        <f>K37+L37+M37+N37</f>
        <v>180</v>
      </c>
      <c r="K37" s="74">
        <f>K38+K39+K40</f>
        <v>0</v>
      </c>
      <c r="L37" s="74">
        <f t="shared" ref="L37:N37" si="0">L38+L39+L40</f>
        <v>0</v>
      </c>
      <c r="M37" s="74">
        <f t="shared" si="0"/>
        <v>180</v>
      </c>
      <c r="N37" s="74">
        <f t="shared" si="0"/>
        <v>0</v>
      </c>
      <c r="O37" s="74">
        <f>P37+Q37+R37+S37</f>
        <v>180</v>
      </c>
      <c r="P37" s="74">
        <f>P38+P39+P40</f>
        <v>0</v>
      </c>
      <c r="Q37" s="74">
        <f t="shared" ref="Q37" si="1">Q38+Q39+Q40</f>
        <v>0</v>
      </c>
      <c r="R37" s="74">
        <f t="shared" ref="R37" si="2">R38+R39+R40</f>
        <v>180</v>
      </c>
      <c r="S37" s="74">
        <f t="shared" ref="S37" si="3">S38+S39+S40</f>
        <v>0</v>
      </c>
      <c r="T37" s="74">
        <f>U37+V37+W37+X37</f>
        <v>180</v>
      </c>
      <c r="U37" s="74">
        <f>U38+U39+U40</f>
        <v>0</v>
      </c>
      <c r="V37" s="74">
        <f t="shared" ref="V37" si="4">V38+V39+V40</f>
        <v>0</v>
      </c>
      <c r="W37" s="74">
        <f t="shared" ref="W37" si="5">W38+W39+W40</f>
        <v>180</v>
      </c>
      <c r="X37" s="74">
        <f t="shared" ref="X37" si="6">X38+X39+X40</f>
        <v>0</v>
      </c>
      <c r="Y37" s="75" t="s">
        <v>12</v>
      </c>
      <c r="Z37" s="75" t="s">
        <v>12</v>
      </c>
      <c r="AA37" s="75" t="s">
        <v>12</v>
      </c>
      <c r="AB37" s="75" t="s">
        <v>12</v>
      </c>
      <c r="AC37" s="75" t="s">
        <v>12</v>
      </c>
      <c r="AD37" s="75" t="s">
        <v>12</v>
      </c>
      <c r="AE37" s="75" t="s">
        <v>12</v>
      </c>
      <c r="AF37" s="75" t="s">
        <v>12</v>
      </c>
      <c r="AG37" s="75" t="s">
        <v>12</v>
      </c>
      <c r="AH37" s="75" t="s">
        <v>12</v>
      </c>
      <c r="AI37" s="75" t="s">
        <v>12</v>
      </c>
      <c r="AJ37" s="75" t="s">
        <v>12</v>
      </c>
    </row>
    <row r="38" spans="1:36" s="4" customFormat="1" ht="264.75" customHeight="1" x14ac:dyDescent="0.25">
      <c r="A38" s="18" t="s">
        <v>133</v>
      </c>
      <c r="B38" s="19" t="s">
        <v>126</v>
      </c>
      <c r="C38" s="20"/>
      <c r="D38" s="62" t="s">
        <v>131</v>
      </c>
      <c r="E38" s="97" t="s">
        <v>130</v>
      </c>
      <c r="F38" s="54" t="s">
        <v>65</v>
      </c>
      <c r="G38" s="26">
        <v>2016</v>
      </c>
      <c r="H38" s="79">
        <v>2018</v>
      </c>
      <c r="I38" s="58">
        <f>J38+O38+T38</f>
        <v>210</v>
      </c>
      <c r="J38" s="56">
        <f t="shared" ref="J38:J45" si="7">K38+L38+M38+N38</f>
        <v>70</v>
      </c>
      <c r="K38" s="56">
        <v>0</v>
      </c>
      <c r="L38" s="56">
        <v>0</v>
      </c>
      <c r="M38" s="56">
        <v>70</v>
      </c>
      <c r="N38" s="56">
        <v>0</v>
      </c>
      <c r="O38" s="56">
        <f t="shared" ref="O38:O45" si="8">P38+Q38+R38+S38</f>
        <v>70</v>
      </c>
      <c r="P38" s="56">
        <v>0</v>
      </c>
      <c r="Q38" s="56">
        <v>0</v>
      </c>
      <c r="R38" s="56">
        <v>70</v>
      </c>
      <c r="S38" s="56">
        <v>0</v>
      </c>
      <c r="T38" s="56">
        <f t="shared" ref="T38:T40" si="9">U38+V38+W38+X38</f>
        <v>70</v>
      </c>
      <c r="U38" s="56">
        <v>0</v>
      </c>
      <c r="V38" s="56">
        <v>0</v>
      </c>
      <c r="W38" s="56">
        <v>70</v>
      </c>
      <c r="X38" s="56">
        <v>0</v>
      </c>
      <c r="Y38" s="23"/>
      <c r="Z38" s="23" t="s">
        <v>12</v>
      </c>
      <c r="AA38" s="23"/>
      <c r="AB38" s="23"/>
      <c r="AC38" s="23"/>
      <c r="AD38" s="23" t="s">
        <v>12</v>
      </c>
      <c r="AE38" s="23"/>
      <c r="AF38" s="23"/>
      <c r="AG38" s="23"/>
      <c r="AH38" s="24" t="s">
        <v>12</v>
      </c>
      <c r="AI38" s="24"/>
      <c r="AJ38" s="20"/>
    </row>
    <row r="39" spans="1:36" s="4" customFormat="1" ht="227.25" customHeight="1" x14ac:dyDescent="0.25">
      <c r="A39" s="18" t="s">
        <v>64</v>
      </c>
      <c r="B39" s="19"/>
      <c r="C39" s="20"/>
      <c r="D39" s="62" t="s">
        <v>131</v>
      </c>
      <c r="E39" s="97" t="s">
        <v>130</v>
      </c>
      <c r="F39" s="54" t="s">
        <v>65</v>
      </c>
      <c r="G39" s="26">
        <v>2016</v>
      </c>
      <c r="H39" s="79">
        <v>2018</v>
      </c>
      <c r="I39" s="58">
        <f>J39+O39+T39</f>
        <v>270</v>
      </c>
      <c r="J39" s="56">
        <f t="shared" si="7"/>
        <v>90</v>
      </c>
      <c r="K39" s="56">
        <v>0</v>
      </c>
      <c r="L39" s="56">
        <v>0</v>
      </c>
      <c r="M39" s="56">
        <v>90</v>
      </c>
      <c r="N39" s="56">
        <v>0</v>
      </c>
      <c r="O39" s="56">
        <f t="shared" si="8"/>
        <v>90</v>
      </c>
      <c r="P39" s="56">
        <v>0</v>
      </c>
      <c r="Q39" s="56">
        <v>0</v>
      </c>
      <c r="R39" s="56">
        <v>90</v>
      </c>
      <c r="S39" s="56">
        <v>0</v>
      </c>
      <c r="T39" s="56">
        <f t="shared" si="9"/>
        <v>90</v>
      </c>
      <c r="U39" s="56">
        <v>0</v>
      </c>
      <c r="V39" s="56">
        <v>0</v>
      </c>
      <c r="W39" s="56">
        <v>90</v>
      </c>
      <c r="X39" s="56">
        <v>0</v>
      </c>
      <c r="Y39" s="23"/>
      <c r="Z39" s="23"/>
      <c r="AA39" s="23"/>
      <c r="AB39" s="23" t="s">
        <v>12</v>
      </c>
      <c r="AC39" s="23"/>
      <c r="AD39" s="23"/>
      <c r="AE39" s="23"/>
      <c r="AF39" s="23" t="s">
        <v>12</v>
      </c>
      <c r="AG39" s="23"/>
      <c r="AH39" s="23"/>
      <c r="AI39" s="24"/>
      <c r="AJ39" s="25" t="s">
        <v>12</v>
      </c>
    </row>
    <row r="40" spans="1:36" s="4" customFormat="1" ht="202.5" customHeight="1" x14ac:dyDescent="0.25">
      <c r="A40" s="18" t="s">
        <v>66</v>
      </c>
      <c r="B40" s="19" t="s">
        <v>127</v>
      </c>
      <c r="C40" s="20"/>
      <c r="D40" s="62" t="s">
        <v>128</v>
      </c>
      <c r="E40" s="97" t="s">
        <v>130</v>
      </c>
      <c r="F40" s="54" t="s">
        <v>35</v>
      </c>
      <c r="G40" s="26">
        <v>2016</v>
      </c>
      <c r="H40" s="79">
        <v>2018</v>
      </c>
      <c r="I40" s="56">
        <f>J40+O40+T40</f>
        <v>60</v>
      </c>
      <c r="J40" s="56">
        <f t="shared" si="7"/>
        <v>20</v>
      </c>
      <c r="K40" s="56">
        <v>0</v>
      </c>
      <c r="L40" s="56">
        <v>0</v>
      </c>
      <c r="M40" s="56">
        <v>20</v>
      </c>
      <c r="N40" s="56">
        <v>0</v>
      </c>
      <c r="O40" s="56">
        <f t="shared" si="8"/>
        <v>20</v>
      </c>
      <c r="P40" s="56">
        <v>0</v>
      </c>
      <c r="Q40" s="56">
        <v>0</v>
      </c>
      <c r="R40" s="56">
        <v>20</v>
      </c>
      <c r="S40" s="56">
        <v>0</v>
      </c>
      <c r="T40" s="56">
        <f t="shared" si="9"/>
        <v>20</v>
      </c>
      <c r="U40" s="56">
        <v>0</v>
      </c>
      <c r="V40" s="56">
        <v>0</v>
      </c>
      <c r="W40" s="56">
        <v>20</v>
      </c>
      <c r="X40" s="56">
        <v>0</v>
      </c>
      <c r="Y40" s="23"/>
      <c r="Z40" s="25" t="s">
        <v>12</v>
      </c>
      <c r="AA40" s="23"/>
      <c r="AB40" s="23"/>
      <c r="AC40" s="23"/>
      <c r="AD40" s="26" t="s">
        <v>12</v>
      </c>
      <c r="AE40" s="23"/>
      <c r="AF40" s="23"/>
      <c r="AG40" s="23"/>
      <c r="AH40" s="26" t="s">
        <v>12</v>
      </c>
      <c r="AI40" s="24"/>
      <c r="AJ40" s="20"/>
    </row>
    <row r="41" spans="1:36" s="4" customFormat="1" ht="131.25" customHeight="1" x14ac:dyDescent="0.25">
      <c r="A41" s="18"/>
      <c r="B41" s="19" t="s">
        <v>134</v>
      </c>
      <c r="C41" s="54">
        <v>0</v>
      </c>
      <c r="D41" s="25"/>
      <c r="E41" s="93"/>
      <c r="F41" s="54"/>
      <c r="G41" s="113" t="s">
        <v>117</v>
      </c>
      <c r="H41" s="114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3"/>
      <c r="Z41" s="23"/>
      <c r="AA41" s="23"/>
      <c r="AB41" s="23" t="s">
        <v>12</v>
      </c>
      <c r="AC41" s="23"/>
      <c r="AD41" s="23"/>
      <c r="AE41" s="23"/>
      <c r="AF41" s="23" t="s">
        <v>12</v>
      </c>
      <c r="AG41" s="23"/>
      <c r="AH41" s="23"/>
      <c r="AI41" s="45"/>
      <c r="AJ41" s="45" t="s">
        <v>12</v>
      </c>
    </row>
    <row r="42" spans="1:36" s="77" customFormat="1" ht="233.25" customHeight="1" x14ac:dyDescent="0.25">
      <c r="A42" s="72" t="s">
        <v>67</v>
      </c>
      <c r="B42" s="85" t="s">
        <v>137</v>
      </c>
      <c r="C42" s="73"/>
      <c r="D42" s="76" t="s">
        <v>128</v>
      </c>
      <c r="E42" s="96" t="s">
        <v>130</v>
      </c>
      <c r="F42" s="94" t="s">
        <v>100</v>
      </c>
      <c r="G42" s="86">
        <v>2016</v>
      </c>
      <c r="H42" s="87">
        <v>2018</v>
      </c>
      <c r="I42" s="74">
        <f>J42+O42+T42</f>
        <v>2032.4</v>
      </c>
      <c r="J42" s="74">
        <f t="shared" si="7"/>
        <v>677</v>
      </c>
      <c r="K42" s="74">
        <f>K43+K45</f>
        <v>0</v>
      </c>
      <c r="L42" s="74">
        <f t="shared" ref="L42:N42" si="10">L43+L45</f>
        <v>0</v>
      </c>
      <c r="M42" s="74">
        <f t="shared" si="10"/>
        <v>677</v>
      </c>
      <c r="N42" s="74">
        <f t="shared" si="10"/>
        <v>0</v>
      </c>
      <c r="O42" s="74">
        <f t="shared" si="8"/>
        <v>677.7</v>
      </c>
      <c r="P42" s="74">
        <f>P43+P45</f>
        <v>0</v>
      </c>
      <c r="Q42" s="74">
        <f t="shared" ref="Q42" si="11">Q43+Q45</f>
        <v>0</v>
      </c>
      <c r="R42" s="74">
        <f t="shared" ref="R42" si="12">R43+R45</f>
        <v>677.7</v>
      </c>
      <c r="S42" s="74">
        <f t="shared" ref="S42" si="13">S43+S45</f>
        <v>0</v>
      </c>
      <c r="T42" s="74">
        <f t="shared" ref="T42" si="14">U42+V42+W42+X42</f>
        <v>677.7</v>
      </c>
      <c r="U42" s="74">
        <f>U43+U45</f>
        <v>0</v>
      </c>
      <c r="V42" s="74">
        <f t="shared" ref="V42" si="15">V43+V45</f>
        <v>0</v>
      </c>
      <c r="W42" s="74">
        <f t="shared" ref="W42" si="16">W43+W45</f>
        <v>677.7</v>
      </c>
      <c r="X42" s="74">
        <f t="shared" ref="X42" si="17">X43+X45</f>
        <v>0</v>
      </c>
      <c r="Y42" s="75" t="s">
        <v>12</v>
      </c>
      <c r="Z42" s="75" t="s">
        <v>12</v>
      </c>
      <c r="AA42" s="75" t="s">
        <v>12</v>
      </c>
      <c r="AB42" s="75" t="s">
        <v>12</v>
      </c>
      <c r="AC42" s="75" t="s">
        <v>12</v>
      </c>
      <c r="AD42" s="75" t="s">
        <v>12</v>
      </c>
      <c r="AE42" s="75" t="s">
        <v>12</v>
      </c>
      <c r="AF42" s="75" t="s">
        <v>12</v>
      </c>
      <c r="AG42" s="75" t="s">
        <v>12</v>
      </c>
      <c r="AH42" s="75" t="s">
        <v>12</v>
      </c>
      <c r="AI42" s="76" t="s">
        <v>12</v>
      </c>
      <c r="AJ42" s="76" t="s">
        <v>12</v>
      </c>
    </row>
    <row r="43" spans="1:36" s="4" customFormat="1" ht="152.25" customHeight="1" x14ac:dyDescent="0.25">
      <c r="A43" s="18" t="s">
        <v>68</v>
      </c>
      <c r="B43" s="115" t="s">
        <v>69</v>
      </c>
      <c r="C43" s="20"/>
      <c r="D43" s="95"/>
      <c r="E43" s="95"/>
      <c r="F43" s="95"/>
      <c r="G43" s="117">
        <v>2016</v>
      </c>
      <c r="H43" s="119">
        <v>2018</v>
      </c>
      <c r="I43" s="66">
        <f>I42</f>
        <v>2032.4</v>
      </c>
      <c r="J43" s="67">
        <f>K43+L43+M43+N43</f>
        <v>677</v>
      </c>
      <c r="K43" s="66">
        <v>0</v>
      </c>
      <c r="L43" s="66">
        <v>0</v>
      </c>
      <c r="M43" s="66">
        <v>677</v>
      </c>
      <c r="N43" s="66">
        <v>0</v>
      </c>
      <c r="O43" s="67">
        <f>P43+Q43+R43+S43</f>
        <v>677.7</v>
      </c>
      <c r="P43" s="66">
        <v>0</v>
      </c>
      <c r="Q43" s="66">
        <v>0</v>
      </c>
      <c r="R43" s="66">
        <v>677.7</v>
      </c>
      <c r="S43" s="66">
        <v>0</v>
      </c>
      <c r="T43" s="67">
        <f>U43+V43+W43+X43</f>
        <v>677.7</v>
      </c>
      <c r="U43" s="66">
        <v>0</v>
      </c>
      <c r="V43" s="66">
        <v>0</v>
      </c>
      <c r="W43" s="66">
        <v>677.7</v>
      </c>
      <c r="X43" s="66">
        <v>0</v>
      </c>
      <c r="Y43" s="23"/>
      <c r="Z43" s="26" t="s">
        <v>12</v>
      </c>
      <c r="AA43" s="23"/>
      <c r="AB43" s="23"/>
      <c r="AC43" s="23"/>
      <c r="AD43" s="26" t="s">
        <v>12</v>
      </c>
      <c r="AE43" s="23"/>
      <c r="AF43" s="23"/>
      <c r="AG43" s="23"/>
      <c r="AH43" s="25" t="s">
        <v>12</v>
      </c>
      <c r="AI43" s="24"/>
      <c r="AJ43" s="20"/>
    </row>
    <row r="44" spans="1:36" s="4" customFormat="1" ht="242.25" hidden="1" customHeight="1" x14ac:dyDescent="0.25">
      <c r="A44" s="18"/>
      <c r="B44" s="116"/>
      <c r="C44" s="34"/>
      <c r="D44" s="95"/>
      <c r="E44" s="95"/>
      <c r="F44" s="95"/>
      <c r="G44" s="118"/>
      <c r="H44" s="120"/>
      <c r="I44" s="35" t="e">
        <f>#REF!+J44+O44</f>
        <v>#REF!</v>
      </c>
      <c r="J44" s="35">
        <f t="shared" si="7"/>
        <v>0</v>
      </c>
      <c r="K44" s="35">
        <v>0</v>
      </c>
      <c r="L44" s="35">
        <v>0</v>
      </c>
      <c r="M44" s="35">
        <v>0</v>
      </c>
      <c r="N44" s="35">
        <v>0</v>
      </c>
      <c r="O44" s="35">
        <f t="shared" si="8"/>
        <v>0</v>
      </c>
      <c r="P44" s="35">
        <v>0</v>
      </c>
      <c r="Q44" s="35">
        <v>0</v>
      </c>
      <c r="R44" s="35">
        <v>0</v>
      </c>
      <c r="S44" s="35">
        <v>0</v>
      </c>
      <c r="T44" s="35">
        <f t="shared" ref="T44" si="18">U44+V44+W44+X44</f>
        <v>0</v>
      </c>
      <c r="U44" s="35">
        <v>0</v>
      </c>
      <c r="V44" s="35">
        <v>0</v>
      </c>
      <c r="W44" s="35">
        <v>0</v>
      </c>
      <c r="X44" s="35">
        <v>0</v>
      </c>
      <c r="Y44" s="36" t="s">
        <v>12</v>
      </c>
      <c r="Z44" s="36"/>
      <c r="AA44" s="36"/>
      <c r="AB44" s="36" t="s">
        <v>12</v>
      </c>
      <c r="AC44" s="36" t="s">
        <v>12</v>
      </c>
      <c r="AD44" s="36"/>
      <c r="AE44" s="36" t="s">
        <v>12</v>
      </c>
      <c r="AF44" s="36" t="s">
        <v>12</v>
      </c>
      <c r="AG44" s="36" t="s">
        <v>12</v>
      </c>
      <c r="AH44" s="36"/>
      <c r="AI44" s="37" t="s">
        <v>12</v>
      </c>
      <c r="AJ44" s="34"/>
    </row>
    <row r="45" spans="1:36" s="4" customFormat="1" ht="175.5" customHeight="1" x14ac:dyDescent="0.25">
      <c r="A45" s="18" t="s">
        <v>105</v>
      </c>
      <c r="B45" s="33" t="s">
        <v>99</v>
      </c>
      <c r="C45" s="20"/>
      <c r="D45" s="95"/>
      <c r="E45" s="95"/>
      <c r="F45" s="95"/>
      <c r="G45" s="26">
        <v>2016</v>
      </c>
      <c r="H45" s="79">
        <v>2018</v>
      </c>
      <c r="I45" s="56">
        <f>J45+O45+T45</f>
        <v>0</v>
      </c>
      <c r="J45" s="56">
        <f t="shared" si="7"/>
        <v>0</v>
      </c>
      <c r="K45" s="56">
        <v>0</v>
      </c>
      <c r="L45" s="56">
        <v>0</v>
      </c>
      <c r="M45" s="56">
        <v>0</v>
      </c>
      <c r="N45" s="56">
        <v>0</v>
      </c>
      <c r="O45" s="56">
        <f t="shared" si="8"/>
        <v>0</v>
      </c>
      <c r="P45" s="56">
        <v>0</v>
      </c>
      <c r="Q45" s="56">
        <v>0</v>
      </c>
      <c r="R45" s="56">
        <v>0</v>
      </c>
      <c r="S45" s="56">
        <v>0</v>
      </c>
      <c r="T45" s="56">
        <f t="shared" ref="T45" si="19">U45+V45+W45+X45</f>
        <v>0</v>
      </c>
      <c r="U45" s="56">
        <v>0</v>
      </c>
      <c r="V45" s="56">
        <v>0</v>
      </c>
      <c r="W45" s="56">
        <v>0</v>
      </c>
      <c r="X45" s="56">
        <v>0</v>
      </c>
      <c r="Y45" s="31" t="s">
        <v>12</v>
      </c>
      <c r="Z45" s="31" t="s">
        <v>12</v>
      </c>
      <c r="AA45" s="31" t="s">
        <v>12</v>
      </c>
      <c r="AB45" s="31" t="s">
        <v>12</v>
      </c>
      <c r="AC45" s="31" t="s">
        <v>12</v>
      </c>
      <c r="AD45" s="31" t="s">
        <v>12</v>
      </c>
      <c r="AE45" s="31" t="s">
        <v>12</v>
      </c>
      <c r="AF45" s="31" t="s">
        <v>12</v>
      </c>
      <c r="AG45" s="31" t="s">
        <v>12</v>
      </c>
      <c r="AH45" s="31" t="s">
        <v>12</v>
      </c>
      <c r="AI45" s="32" t="s">
        <v>12</v>
      </c>
      <c r="AJ45" s="32" t="s">
        <v>12</v>
      </c>
    </row>
    <row r="46" spans="1:36" s="4" customFormat="1" ht="146.25" customHeight="1" x14ac:dyDescent="0.25">
      <c r="A46" s="27"/>
      <c r="B46" s="28" t="s">
        <v>125</v>
      </c>
      <c r="C46" s="62">
        <v>0</v>
      </c>
      <c r="D46" s="25"/>
      <c r="E46" s="93"/>
      <c r="F46" s="95"/>
      <c r="G46" s="26">
        <v>2016</v>
      </c>
      <c r="H46" s="79">
        <v>2018</v>
      </c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1" t="s">
        <v>12</v>
      </c>
      <c r="Z46" s="31" t="s">
        <v>12</v>
      </c>
      <c r="AA46" s="31" t="s">
        <v>12</v>
      </c>
      <c r="AB46" s="31" t="s">
        <v>12</v>
      </c>
      <c r="AC46" s="31" t="s">
        <v>12</v>
      </c>
      <c r="AD46" s="31" t="s">
        <v>12</v>
      </c>
      <c r="AE46" s="31" t="s">
        <v>12</v>
      </c>
      <c r="AF46" s="31" t="s">
        <v>12</v>
      </c>
      <c r="AG46" s="31" t="s">
        <v>12</v>
      </c>
      <c r="AH46" s="31" t="s">
        <v>12</v>
      </c>
      <c r="AI46" s="32" t="s">
        <v>12</v>
      </c>
      <c r="AJ46" s="32" t="s">
        <v>12</v>
      </c>
    </row>
    <row r="47" spans="1:36" s="4" customFormat="1" ht="44.25" customHeight="1" x14ac:dyDescent="0.25">
      <c r="A47" s="110" t="s">
        <v>36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2"/>
    </row>
    <row r="48" spans="1:36" s="77" customFormat="1" ht="345.75" customHeight="1" x14ac:dyDescent="0.25">
      <c r="A48" s="80" t="s">
        <v>72</v>
      </c>
      <c r="B48" s="81" t="s">
        <v>71</v>
      </c>
      <c r="C48" s="73"/>
      <c r="D48" s="76" t="s">
        <v>131</v>
      </c>
      <c r="E48" s="96" t="s">
        <v>130</v>
      </c>
      <c r="F48" s="76" t="s">
        <v>48</v>
      </c>
      <c r="G48" s="82">
        <v>2016</v>
      </c>
      <c r="H48" s="83">
        <v>2018</v>
      </c>
      <c r="I48" s="74">
        <f>J48+O48+T48</f>
        <v>3390</v>
      </c>
      <c r="J48" s="84">
        <f t="shared" ref="J48:O48" si="20">J49+J50+J51+J53+J55+J56+J57+J58+J60+J61+J62</f>
        <v>1130</v>
      </c>
      <c r="K48" s="84">
        <f>K49+K50+K51+K53+K55+K56+K57+K62+K64</f>
        <v>0</v>
      </c>
      <c r="L48" s="84">
        <f t="shared" ref="L48:N48" si="21">L49+L50+L51+L53+L55+L56+L57+L62+L64</f>
        <v>0</v>
      </c>
      <c r="M48" s="84">
        <f t="shared" si="21"/>
        <v>1130</v>
      </c>
      <c r="N48" s="84">
        <f t="shared" si="21"/>
        <v>0</v>
      </c>
      <c r="O48" s="84">
        <f t="shared" si="20"/>
        <v>1130</v>
      </c>
      <c r="P48" s="84">
        <f>P49+P50+P51+P53+P55+P56+P57+P62+P64</f>
        <v>0</v>
      </c>
      <c r="Q48" s="84">
        <f t="shared" ref="Q48" si="22">Q49+Q50+Q51+Q53+Q55+Q56+Q57+Q62+Q64</f>
        <v>0</v>
      </c>
      <c r="R48" s="84">
        <f t="shared" ref="R48" si="23">R49+R50+R51+R53+R55+R56+R57+R62+R64</f>
        <v>1130</v>
      </c>
      <c r="S48" s="84">
        <f t="shared" ref="S48" si="24">S49+S50+S51+S53+S55+S56+S57+S62+S64</f>
        <v>0</v>
      </c>
      <c r="T48" s="84">
        <f t="shared" ref="T48" si="25">T49+T50+T51+T53+T55+T56+T57+T58+T60+T61+T62</f>
        <v>1130</v>
      </c>
      <c r="U48" s="84">
        <f>U49+U50+U51+U53+U55+U56+U57+U62+U64</f>
        <v>0</v>
      </c>
      <c r="V48" s="84">
        <f t="shared" ref="V48" si="26">V49+V50+V51+V53+V55+V56+V57+V62+V64</f>
        <v>0</v>
      </c>
      <c r="W48" s="84">
        <f t="shared" ref="W48" si="27">W49+W50+W51+W53+W55+W56+W57+W62+W64</f>
        <v>1130</v>
      </c>
      <c r="X48" s="84">
        <f t="shared" ref="X48" si="28">X49+X50+X51+X53+X55+X56+X57+X62+X64</f>
        <v>0</v>
      </c>
      <c r="Y48" s="76" t="s">
        <v>12</v>
      </c>
      <c r="Z48" s="76" t="s">
        <v>12</v>
      </c>
      <c r="AA48" s="76" t="s">
        <v>12</v>
      </c>
      <c r="AB48" s="76" t="s">
        <v>12</v>
      </c>
      <c r="AC48" s="76" t="s">
        <v>12</v>
      </c>
      <c r="AD48" s="76" t="s">
        <v>12</v>
      </c>
      <c r="AE48" s="76" t="s">
        <v>12</v>
      </c>
      <c r="AF48" s="76" t="s">
        <v>12</v>
      </c>
      <c r="AG48" s="76" t="s">
        <v>12</v>
      </c>
      <c r="AH48" s="76" t="s">
        <v>12</v>
      </c>
      <c r="AI48" s="76" t="s">
        <v>12</v>
      </c>
      <c r="AJ48" s="76" t="s">
        <v>12</v>
      </c>
    </row>
    <row r="49" spans="1:36" s="4" customFormat="1" ht="271.5" customHeight="1" x14ac:dyDescent="0.25">
      <c r="A49" s="38" t="s">
        <v>74</v>
      </c>
      <c r="B49" s="19" t="s">
        <v>73</v>
      </c>
      <c r="C49" s="20"/>
      <c r="D49" s="62" t="s">
        <v>131</v>
      </c>
      <c r="E49" s="97" t="s">
        <v>130</v>
      </c>
      <c r="F49" s="54" t="s">
        <v>37</v>
      </c>
      <c r="G49" s="26">
        <v>2016</v>
      </c>
      <c r="H49" s="79">
        <v>2018</v>
      </c>
      <c r="I49" s="56">
        <f>J49+O49+T49</f>
        <v>1140</v>
      </c>
      <c r="J49" s="56">
        <f>K49+L49+M49</f>
        <v>380</v>
      </c>
      <c r="K49" s="56">
        <v>0</v>
      </c>
      <c r="L49" s="56">
        <v>0</v>
      </c>
      <c r="M49" s="56">
        <v>380</v>
      </c>
      <c r="N49" s="56">
        <v>0</v>
      </c>
      <c r="O49" s="56">
        <f>P49+Q49+R49</f>
        <v>380</v>
      </c>
      <c r="P49" s="56">
        <v>0</v>
      </c>
      <c r="Q49" s="56">
        <v>0</v>
      </c>
      <c r="R49" s="56">
        <v>380</v>
      </c>
      <c r="S49" s="56">
        <v>0</v>
      </c>
      <c r="T49" s="56">
        <f>U49+V49+W49</f>
        <v>380</v>
      </c>
      <c r="U49" s="56">
        <v>0</v>
      </c>
      <c r="V49" s="56">
        <v>0</v>
      </c>
      <c r="W49" s="56">
        <v>380</v>
      </c>
      <c r="X49" s="56">
        <v>0</v>
      </c>
      <c r="Y49" s="23" t="s">
        <v>12</v>
      </c>
      <c r="Z49" s="23" t="s">
        <v>12</v>
      </c>
      <c r="AA49" s="23" t="s">
        <v>12</v>
      </c>
      <c r="AB49" s="23" t="s">
        <v>12</v>
      </c>
      <c r="AC49" s="23" t="s">
        <v>12</v>
      </c>
      <c r="AD49" s="23" t="s">
        <v>12</v>
      </c>
      <c r="AE49" s="23" t="s">
        <v>12</v>
      </c>
      <c r="AF49" s="23" t="s">
        <v>12</v>
      </c>
      <c r="AG49" s="23" t="s">
        <v>12</v>
      </c>
      <c r="AH49" s="23" t="s">
        <v>12</v>
      </c>
      <c r="AI49" s="23" t="s">
        <v>12</v>
      </c>
      <c r="AJ49" s="23" t="s">
        <v>12</v>
      </c>
    </row>
    <row r="50" spans="1:36" s="4" customFormat="1" ht="267" customHeight="1" x14ac:dyDescent="0.25">
      <c r="A50" s="38" t="s">
        <v>75</v>
      </c>
      <c r="B50" s="19" t="s">
        <v>76</v>
      </c>
      <c r="C50" s="20"/>
      <c r="D50" s="62" t="s">
        <v>131</v>
      </c>
      <c r="E50" s="97" t="s">
        <v>130</v>
      </c>
      <c r="F50" s="54" t="s">
        <v>119</v>
      </c>
      <c r="G50" s="26">
        <v>2016</v>
      </c>
      <c r="H50" s="79">
        <v>2018</v>
      </c>
      <c r="I50" s="56">
        <f>J50+O50+T50</f>
        <v>450</v>
      </c>
      <c r="J50" s="56">
        <f>K50+L50+M50</f>
        <v>150</v>
      </c>
      <c r="K50" s="56">
        <v>0</v>
      </c>
      <c r="L50" s="56">
        <v>0</v>
      </c>
      <c r="M50" s="56">
        <v>150</v>
      </c>
      <c r="N50" s="56">
        <v>0</v>
      </c>
      <c r="O50" s="56">
        <f>P50+Q50+R50</f>
        <v>150</v>
      </c>
      <c r="P50" s="56">
        <v>0</v>
      </c>
      <c r="Q50" s="56">
        <v>0</v>
      </c>
      <c r="R50" s="56">
        <v>150</v>
      </c>
      <c r="S50" s="56">
        <v>0</v>
      </c>
      <c r="T50" s="56">
        <f>U50+V50+W50</f>
        <v>150</v>
      </c>
      <c r="U50" s="56">
        <v>0</v>
      </c>
      <c r="V50" s="56">
        <v>0</v>
      </c>
      <c r="W50" s="56">
        <v>150</v>
      </c>
      <c r="X50" s="56">
        <v>0</v>
      </c>
      <c r="Y50" s="23" t="s">
        <v>12</v>
      </c>
      <c r="Z50" s="23" t="s">
        <v>12</v>
      </c>
      <c r="AA50" s="23" t="s">
        <v>12</v>
      </c>
      <c r="AB50" s="23" t="s">
        <v>12</v>
      </c>
      <c r="AC50" s="23" t="s">
        <v>12</v>
      </c>
      <c r="AD50" s="23" t="s">
        <v>12</v>
      </c>
      <c r="AE50" s="23" t="s">
        <v>12</v>
      </c>
      <c r="AF50" s="23" t="s">
        <v>12</v>
      </c>
      <c r="AG50" s="23" t="s">
        <v>12</v>
      </c>
      <c r="AH50" s="23" t="s">
        <v>12</v>
      </c>
      <c r="AI50" s="46" t="s">
        <v>12</v>
      </c>
      <c r="AJ50" s="46" t="s">
        <v>12</v>
      </c>
    </row>
    <row r="51" spans="1:36" s="4" customFormat="1" ht="230.25" customHeight="1" x14ac:dyDescent="0.25">
      <c r="A51" s="38" t="s">
        <v>77</v>
      </c>
      <c r="B51" s="19" t="s">
        <v>78</v>
      </c>
      <c r="C51" s="20"/>
      <c r="D51" s="62" t="s">
        <v>131</v>
      </c>
      <c r="E51" s="97" t="s">
        <v>130</v>
      </c>
      <c r="F51" s="54" t="s">
        <v>120</v>
      </c>
      <c r="G51" s="26">
        <v>2016</v>
      </c>
      <c r="H51" s="79">
        <v>2018</v>
      </c>
      <c r="I51" s="56">
        <f>J51+O51+T51</f>
        <v>0</v>
      </c>
      <c r="J51" s="56">
        <f>K51+L51+M51</f>
        <v>0</v>
      </c>
      <c r="K51" s="56">
        <v>0</v>
      </c>
      <c r="L51" s="56">
        <v>0</v>
      </c>
      <c r="M51" s="56">
        <v>0</v>
      </c>
      <c r="N51" s="56">
        <v>0</v>
      </c>
      <c r="O51" s="56">
        <f>P51+Q51+R51</f>
        <v>0</v>
      </c>
      <c r="P51" s="56">
        <v>0</v>
      </c>
      <c r="Q51" s="56">
        <v>0</v>
      </c>
      <c r="R51" s="56">
        <v>0</v>
      </c>
      <c r="S51" s="56">
        <v>0</v>
      </c>
      <c r="T51" s="56">
        <f>U51+V51+W51</f>
        <v>0</v>
      </c>
      <c r="U51" s="56">
        <v>0</v>
      </c>
      <c r="V51" s="56">
        <v>0</v>
      </c>
      <c r="W51" s="56">
        <v>0</v>
      </c>
      <c r="X51" s="56">
        <v>0</v>
      </c>
      <c r="Y51" s="23" t="s">
        <v>12</v>
      </c>
      <c r="Z51" s="23" t="s">
        <v>12</v>
      </c>
      <c r="AA51" s="23" t="s">
        <v>12</v>
      </c>
      <c r="AB51" s="23" t="s">
        <v>12</v>
      </c>
      <c r="AC51" s="23" t="s">
        <v>12</v>
      </c>
      <c r="AD51" s="23" t="s">
        <v>12</v>
      </c>
      <c r="AE51" s="23" t="s">
        <v>12</v>
      </c>
      <c r="AF51" s="23" t="s">
        <v>12</v>
      </c>
      <c r="AG51" s="23" t="s">
        <v>12</v>
      </c>
      <c r="AH51" s="23" t="s">
        <v>12</v>
      </c>
      <c r="AI51" s="46" t="s">
        <v>12</v>
      </c>
      <c r="AJ51" s="46" t="s">
        <v>12</v>
      </c>
    </row>
    <row r="52" spans="1:36" s="4" customFormat="1" ht="126" customHeight="1" x14ac:dyDescent="0.25">
      <c r="A52" s="38"/>
      <c r="B52" s="39" t="s">
        <v>70</v>
      </c>
      <c r="C52" s="54">
        <v>0</v>
      </c>
      <c r="D52" s="25"/>
      <c r="E52" s="93"/>
      <c r="F52" s="54"/>
      <c r="G52" s="54">
        <v>2015</v>
      </c>
      <c r="H52" s="54">
        <v>2017</v>
      </c>
      <c r="I52" s="21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3" t="s">
        <v>12</v>
      </c>
      <c r="Z52" s="23" t="s">
        <v>12</v>
      </c>
      <c r="AA52" s="23" t="s">
        <v>12</v>
      </c>
      <c r="AB52" s="23" t="s">
        <v>12</v>
      </c>
      <c r="AC52" s="23" t="s">
        <v>12</v>
      </c>
      <c r="AD52" s="23" t="s">
        <v>12</v>
      </c>
      <c r="AE52" s="23" t="s">
        <v>12</v>
      </c>
      <c r="AF52" s="23" t="s">
        <v>12</v>
      </c>
      <c r="AG52" s="23" t="s">
        <v>12</v>
      </c>
      <c r="AH52" s="23" t="s">
        <v>12</v>
      </c>
      <c r="AI52" s="54" t="s">
        <v>12</v>
      </c>
      <c r="AJ52" s="54" t="s">
        <v>12</v>
      </c>
    </row>
    <row r="53" spans="1:36" s="4" customFormat="1" ht="219.75" customHeight="1" x14ac:dyDescent="0.25">
      <c r="A53" s="38" t="s">
        <v>79</v>
      </c>
      <c r="B53" s="19" t="s">
        <v>80</v>
      </c>
      <c r="C53" s="20"/>
      <c r="D53" s="62" t="s">
        <v>131</v>
      </c>
      <c r="E53" s="97" t="s">
        <v>130</v>
      </c>
      <c r="F53" s="54"/>
      <c r="G53" s="26">
        <v>2016</v>
      </c>
      <c r="H53" s="79">
        <v>2018</v>
      </c>
      <c r="I53" s="56">
        <f>J53+O53+T53</f>
        <v>450</v>
      </c>
      <c r="J53" s="56">
        <f>K53+L53+M53</f>
        <v>150</v>
      </c>
      <c r="K53" s="56">
        <v>0</v>
      </c>
      <c r="L53" s="56">
        <v>0</v>
      </c>
      <c r="M53" s="56">
        <v>150</v>
      </c>
      <c r="N53" s="56">
        <v>0</v>
      </c>
      <c r="O53" s="56">
        <f>P53+Q53+R53</f>
        <v>150</v>
      </c>
      <c r="P53" s="56">
        <v>0</v>
      </c>
      <c r="Q53" s="56">
        <v>0</v>
      </c>
      <c r="R53" s="56">
        <v>150</v>
      </c>
      <c r="S53" s="56">
        <v>0</v>
      </c>
      <c r="T53" s="56">
        <f>U53+V53+W53</f>
        <v>150</v>
      </c>
      <c r="U53" s="56">
        <v>0</v>
      </c>
      <c r="V53" s="56">
        <v>0</v>
      </c>
      <c r="W53" s="56">
        <v>150</v>
      </c>
      <c r="X53" s="56">
        <v>0</v>
      </c>
      <c r="Y53" s="23" t="s">
        <v>12</v>
      </c>
      <c r="Z53" s="23" t="s">
        <v>12</v>
      </c>
      <c r="AA53" s="23" t="s">
        <v>12</v>
      </c>
      <c r="AB53" s="23" t="s">
        <v>12</v>
      </c>
      <c r="AC53" s="23" t="s">
        <v>12</v>
      </c>
      <c r="AD53" s="23" t="s">
        <v>12</v>
      </c>
      <c r="AE53" s="23" t="s">
        <v>12</v>
      </c>
      <c r="AF53" s="23" t="s">
        <v>12</v>
      </c>
      <c r="AG53" s="23" t="s">
        <v>12</v>
      </c>
      <c r="AH53" s="23" t="s">
        <v>12</v>
      </c>
      <c r="AI53" s="46" t="s">
        <v>12</v>
      </c>
      <c r="AJ53" s="46" t="s">
        <v>12</v>
      </c>
    </row>
    <row r="54" spans="1:36" s="4" customFormat="1" ht="220.5" customHeight="1" x14ac:dyDescent="0.25">
      <c r="A54" s="38"/>
      <c r="B54" s="19" t="s">
        <v>101</v>
      </c>
      <c r="C54" s="20">
        <v>0</v>
      </c>
      <c r="D54" s="62" t="s">
        <v>131</v>
      </c>
      <c r="E54" s="97" t="s">
        <v>130</v>
      </c>
      <c r="F54" s="54"/>
      <c r="G54" s="26">
        <v>2016</v>
      </c>
      <c r="H54" s="79">
        <v>2018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0"/>
      <c r="Z54" s="20"/>
      <c r="AA54" s="46" t="s">
        <v>12</v>
      </c>
      <c r="AC54" s="20"/>
      <c r="AD54" s="20"/>
      <c r="AE54" s="54" t="s">
        <v>12</v>
      </c>
      <c r="AF54" s="20"/>
      <c r="AG54" s="20"/>
      <c r="AH54" s="20"/>
      <c r="AI54" s="54" t="s">
        <v>12</v>
      </c>
      <c r="AJ54" s="20"/>
    </row>
    <row r="55" spans="1:36" s="4" customFormat="1" ht="234" customHeight="1" x14ac:dyDescent="0.25">
      <c r="A55" s="38" t="s">
        <v>81</v>
      </c>
      <c r="B55" s="19" t="s">
        <v>82</v>
      </c>
      <c r="C55" s="20"/>
      <c r="D55" s="62" t="s">
        <v>131</v>
      </c>
      <c r="E55" s="97" t="s">
        <v>130</v>
      </c>
      <c r="F55" s="54" t="s">
        <v>121</v>
      </c>
      <c r="G55" s="26">
        <v>2016</v>
      </c>
      <c r="H55" s="79">
        <v>2018</v>
      </c>
      <c r="I55" s="56">
        <f>J55+O55+T55</f>
        <v>150</v>
      </c>
      <c r="J55" s="56">
        <f>K55+L55+M55</f>
        <v>50</v>
      </c>
      <c r="K55" s="56">
        <v>0</v>
      </c>
      <c r="L55" s="56">
        <v>0</v>
      </c>
      <c r="M55" s="56">
        <v>50</v>
      </c>
      <c r="N55" s="56">
        <v>0</v>
      </c>
      <c r="O55" s="56">
        <f>P55+Q55+R55</f>
        <v>50</v>
      </c>
      <c r="P55" s="56">
        <v>0</v>
      </c>
      <c r="Q55" s="56">
        <v>0</v>
      </c>
      <c r="R55" s="56">
        <v>50</v>
      </c>
      <c r="S55" s="56">
        <v>0</v>
      </c>
      <c r="T55" s="56">
        <f>U55+V55+W55</f>
        <v>50</v>
      </c>
      <c r="U55" s="56">
        <v>0</v>
      </c>
      <c r="V55" s="56">
        <v>0</v>
      </c>
      <c r="W55" s="56">
        <v>50</v>
      </c>
      <c r="X55" s="56">
        <v>0</v>
      </c>
      <c r="Y55" s="23" t="s">
        <v>12</v>
      </c>
      <c r="Z55" s="23" t="s">
        <v>12</v>
      </c>
      <c r="AA55" s="23" t="s">
        <v>12</v>
      </c>
      <c r="AB55" s="23" t="s">
        <v>12</v>
      </c>
      <c r="AC55" s="23" t="s">
        <v>12</v>
      </c>
      <c r="AD55" s="23" t="s">
        <v>12</v>
      </c>
      <c r="AE55" s="23" t="s">
        <v>12</v>
      </c>
      <c r="AF55" s="23" t="s">
        <v>12</v>
      </c>
      <c r="AG55" s="23" t="s">
        <v>12</v>
      </c>
      <c r="AH55" s="23" t="s">
        <v>12</v>
      </c>
      <c r="AI55" s="46" t="s">
        <v>12</v>
      </c>
      <c r="AJ55" s="46" t="s">
        <v>12</v>
      </c>
    </row>
    <row r="56" spans="1:36" s="4" customFormat="1" ht="274.5" customHeight="1" x14ac:dyDescent="0.25">
      <c r="A56" s="38" t="s">
        <v>83</v>
      </c>
      <c r="B56" s="19" t="s">
        <v>84</v>
      </c>
      <c r="C56" s="20"/>
      <c r="D56" s="62" t="s">
        <v>131</v>
      </c>
      <c r="E56" s="97" t="s">
        <v>130</v>
      </c>
      <c r="F56" s="54" t="s">
        <v>122</v>
      </c>
      <c r="G56" s="26">
        <v>2016</v>
      </c>
      <c r="H56" s="79">
        <v>2018</v>
      </c>
      <c r="I56" s="56">
        <f>J56+O56+T56</f>
        <v>1200</v>
      </c>
      <c r="J56" s="56">
        <f>K56+L56+M56</f>
        <v>400</v>
      </c>
      <c r="K56" s="56">
        <v>0</v>
      </c>
      <c r="L56" s="56">
        <v>0</v>
      </c>
      <c r="M56" s="56">
        <v>400</v>
      </c>
      <c r="N56" s="56">
        <v>0</v>
      </c>
      <c r="O56" s="56">
        <f>P56+Q56+R56</f>
        <v>400</v>
      </c>
      <c r="P56" s="56">
        <v>0</v>
      </c>
      <c r="Q56" s="56">
        <v>0</v>
      </c>
      <c r="R56" s="56">
        <v>400</v>
      </c>
      <c r="S56" s="56">
        <v>0</v>
      </c>
      <c r="T56" s="56">
        <f>U56+V56+W56</f>
        <v>400</v>
      </c>
      <c r="U56" s="56">
        <v>0</v>
      </c>
      <c r="V56" s="56">
        <v>0</v>
      </c>
      <c r="W56" s="56">
        <v>400</v>
      </c>
      <c r="X56" s="56">
        <v>0</v>
      </c>
      <c r="Y56" s="54" t="s">
        <v>12</v>
      </c>
      <c r="Z56" s="54" t="s">
        <v>12</v>
      </c>
      <c r="AA56" s="54" t="s">
        <v>12</v>
      </c>
      <c r="AB56" s="54" t="s">
        <v>12</v>
      </c>
      <c r="AC56" s="54" t="s">
        <v>12</v>
      </c>
      <c r="AD56" s="54" t="s">
        <v>12</v>
      </c>
      <c r="AE56" s="54" t="s">
        <v>12</v>
      </c>
      <c r="AF56" s="54" t="s">
        <v>12</v>
      </c>
      <c r="AG56" s="54" t="s">
        <v>12</v>
      </c>
      <c r="AH56" s="54" t="s">
        <v>12</v>
      </c>
      <c r="AI56" s="54" t="s">
        <v>12</v>
      </c>
      <c r="AJ56" s="54" t="s">
        <v>12</v>
      </c>
    </row>
    <row r="57" spans="1:36" s="4" customFormat="1" ht="314.25" customHeight="1" x14ac:dyDescent="0.25">
      <c r="A57" s="38" t="s">
        <v>85</v>
      </c>
      <c r="B57" s="19" t="s">
        <v>86</v>
      </c>
      <c r="C57" s="20"/>
      <c r="D57" s="62" t="s">
        <v>131</v>
      </c>
      <c r="E57" s="97" t="s">
        <v>130</v>
      </c>
      <c r="F57" s="54" t="s">
        <v>123</v>
      </c>
      <c r="G57" s="26">
        <v>2016</v>
      </c>
      <c r="H57" s="79">
        <v>2018</v>
      </c>
      <c r="I57" s="56">
        <f>J57+O57+T57</f>
        <v>0</v>
      </c>
      <c r="J57" s="56">
        <f>K57+L57+M57</f>
        <v>0</v>
      </c>
      <c r="K57" s="56">
        <v>0</v>
      </c>
      <c r="L57" s="56">
        <v>0</v>
      </c>
      <c r="M57" s="56">
        <v>0</v>
      </c>
      <c r="N57" s="56">
        <v>0</v>
      </c>
      <c r="O57" s="56">
        <f>P57+Q57+R57</f>
        <v>0</v>
      </c>
      <c r="P57" s="56">
        <v>0</v>
      </c>
      <c r="Q57" s="56">
        <v>0</v>
      </c>
      <c r="R57" s="56">
        <v>0</v>
      </c>
      <c r="S57" s="56">
        <v>0</v>
      </c>
      <c r="T57" s="56">
        <f>U57+V57+W57</f>
        <v>0</v>
      </c>
      <c r="U57" s="56">
        <v>0</v>
      </c>
      <c r="V57" s="56">
        <v>0</v>
      </c>
      <c r="W57" s="56">
        <v>0</v>
      </c>
      <c r="X57" s="56">
        <v>0</v>
      </c>
      <c r="Y57" s="54" t="s">
        <v>12</v>
      </c>
      <c r="Z57" s="54" t="s">
        <v>12</v>
      </c>
      <c r="AA57" s="54" t="s">
        <v>12</v>
      </c>
      <c r="AB57" s="54" t="s">
        <v>12</v>
      </c>
      <c r="AC57" s="54" t="s">
        <v>12</v>
      </c>
      <c r="AD57" s="54" t="s">
        <v>12</v>
      </c>
      <c r="AE57" s="54" t="s">
        <v>12</v>
      </c>
      <c r="AF57" s="54" t="s">
        <v>12</v>
      </c>
      <c r="AG57" s="54" t="s">
        <v>12</v>
      </c>
      <c r="AH57" s="54" t="s">
        <v>12</v>
      </c>
      <c r="AI57" s="54" t="s">
        <v>12</v>
      </c>
      <c r="AJ57" s="54" t="s">
        <v>12</v>
      </c>
    </row>
    <row r="58" spans="1:36" s="4" customFormat="1" ht="174" hidden="1" customHeight="1" x14ac:dyDescent="0.25">
      <c r="A58" s="38"/>
      <c r="B58" s="19" t="s">
        <v>45</v>
      </c>
      <c r="C58" s="20"/>
      <c r="D58" s="25" t="s">
        <v>20</v>
      </c>
      <c r="E58" s="93" t="s">
        <v>62</v>
      </c>
      <c r="F58" s="54" t="s">
        <v>38</v>
      </c>
      <c r="G58" s="53">
        <v>2015</v>
      </c>
      <c r="H58" s="53">
        <v>2017</v>
      </c>
      <c r="I58" s="56" t="e">
        <f>#REF!+J58+O58</f>
        <v>#REF!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6">
        <v>0</v>
      </c>
      <c r="V58" s="56">
        <v>0</v>
      </c>
      <c r="W58" s="56">
        <v>0</v>
      </c>
      <c r="X58" s="56">
        <v>0</v>
      </c>
      <c r="Y58" s="20" t="s">
        <v>12</v>
      </c>
      <c r="Z58" s="20"/>
      <c r="AA58" s="20"/>
      <c r="AB58" s="20" t="s">
        <v>12</v>
      </c>
      <c r="AC58" s="20" t="s">
        <v>12</v>
      </c>
      <c r="AD58" s="20"/>
      <c r="AE58" s="20" t="s">
        <v>12</v>
      </c>
      <c r="AF58" s="20" t="s">
        <v>12</v>
      </c>
      <c r="AG58" s="20" t="s">
        <v>12</v>
      </c>
      <c r="AH58" s="20"/>
      <c r="AI58" s="20" t="s">
        <v>12</v>
      </c>
      <c r="AJ58" s="20"/>
    </row>
    <row r="59" spans="1:36" s="4" customFormat="1" ht="204.75" hidden="1" customHeight="1" x14ac:dyDescent="0.25">
      <c r="A59" s="38"/>
      <c r="B59" s="19" t="s">
        <v>50</v>
      </c>
      <c r="C59" s="20">
        <v>0</v>
      </c>
      <c r="D59" s="25" t="s">
        <v>20</v>
      </c>
      <c r="E59" s="93" t="s">
        <v>62</v>
      </c>
      <c r="F59" s="54" t="s">
        <v>38</v>
      </c>
      <c r="G59" s="53"/>
      <c r="H59" s="53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</row>
    <row r="60" spans="1:36" s="4" customFormat="1" ht="216.75" hidden="1" customHeight="1" x14ac:dyDescent="0.25">
      <c r="A60" s="38"/>
      <c r="B60" s="19" t="s">
        <v>46</v>
      </c>
      <c r="C60" s="20"/>
      <c r="D60" s="25" t="s">
        <v>20</v>
      </c>
      <c r="E60" s="93" t="s">
        <v>62</v>
      </c>
      <c r="F60" s="54" t="s">
        <v>39</v>
      </c>
      <c r="G60" s="53">
        <v>2015</v>
      </c>
      <c r="H60" s="53">
        <v>2017</v>
      </c>
      <c r="I60" s="56" t="e">
        <f>#REF!+J60+O60</f>
        <v>#REF!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  <c r="R60" s="56">
        <v>0</v>
      </c>
      <c r="S60" s="56">
        <v>0</v>
      </c>
      <c r="T60" s="56">
        <v>0</v>
      </c>
      <c r="U60" s="56">
        <v>0</v>
      </c>
      <c r="V60" s="56">
        <v>0</v>
      </c>
      <c r="W60" s="56">
        <v>0</v>
      </c>
      <c r="X60" s="56">
        <v>0</v>
      </c>
      <c r="Y60" s="20" t="s">
        <v>12</v>
      </c>
      <c r="Z60" s="20"/>
      <c r="AA60" s="20"/>
      <c r="AB60" s="20" t="s">
        <v>12</v>
      </c>
      <c r="AC60" s="20" t="s">
        <v>12</v>
      </c>
      <c r="AD60" s="20"/>
      <c r="AE60" s="20" t="s">
        <v>12</v>
      </c>
      <c r="AF60" s="20" t="s">
        <v>12</v>
      </c>
      <c r="AG60" s="20" t="s">
        <v>12</v>
      </c>
      <c r="AH60" s="20"/>
      <c r="AI60" s="20" t="s">
        <v>12</v>
      </c>
      <c r="AJ60" s="20"/>
    </row>
    <row r="61" spans="1:36" s="4" customFormat="1" ht="151.5" hidden="1" customHeight="1" x14ac:dyDescent="0.25">
      <c r="A61" s="38"/>
      <c r="B61" s="19" t="s">
        <v>47</v>
      </c>
      <c r="C61" s="20"/>
      <c r="D61" s="25" t="s">
        <v>20</v>
      </c>
      <c r="E61" s="93" t="s">
        <v>62</v>
      </c>
      <c r="F61" s="54" t="s">
        <v>40</v>
      </c>
      <c r="G61" s="53">
        <v>2015</v>
      </c>
      <c r="H61" s="53">
        <v>2017</v>
      </c>
      <c r="I61" s="56" t="e">
        <f>#REF!+J61+O61</f>
        <v>#REF!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R61" s="56">
        <v>0</v>
      </c>
      <c r="S61" s="56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20" t="s">
        <v>12</v>
      </c>
      <c r="Z61" s="20"/>
      <c r="AA61" s="20"/>
      <c r="AB61" s="20" t="s">
        <v>12</v>
      </c>
      <c r="AC61" s="20" t="s">
        <v>12</v>
      </c>
      <c r="AD61" s="20"/>
      <c r="AE61" s="20" t="s">
        <v>12</v>
      </c>
      <c r="AF61" s="20" t="s">
        <v>12</v>
      </c>
      <c r="AG61" s="20" t="s">
        <v>12</v>
      </c>
      <c r="AH61" s="20"/>
      <c r="AI61" s="20" t="s">
        <v>12</v>
      </c>
      <c r="AJ61" s="20"/>
    </row>
    <row r="62" spans="1:36" s="4" customFormat="1" ht="248.25" customHeight="1" x14ac:dyDescent="0.25">
      <c r="A62" s="38" t="s">
        <v>88</v>
      </c>
      <c r="B62" s="19" t="s">
        <v>87</v>
      </c>
      <c r="C62" s="20"/>
      <c r="D62" s="62" t="s">
        <v>131</v>
      </c>
      <c r="E62" s="97" t="s">
        <v>130</v>
      </c>
      <c r="F62" s="54" t="s">
        <v>124</v>
      </c>
      <c r="G62" s="26">
        <v>2016</v>
      </c>
      <c r="H62" s="79">
        <v>2018</v>
      </c>
      <c r="I62" s="56">
        <f>J62+K62+L62</f>
        <v>0</v>
      </c>
      <c r="J62" s="56">
        <f>K62+L62+M62</f>
        <v>0</v>
      </c>
      <c r="K62" s="56">
        <v>0</v>
      </c>
      <c r="L62" s="56">
        <v>0</v>
      </c>
      <c r="M62" s="56">
        <v>0</v>
      </c>
      <c r="N62" s="56">
        <v>0</v>
      </c>
      <c r="O62" s="56">
        <f>P62+Q62+R62</f>
        <v>0</v>
      </c>
      <c r="P62" s="56">
        <v>0</v>
      </c>
      <c r="Q62" s="56">
        <v>0</v>
      </c>
      <c r="R62" s="56">
        <v>0</v>
      </c>
      <c r="S62" s="56">
        <v>0</v>
      </c>
      <c r="T62" s="56">
        <f>U62+V62+W62</f>
        <v>0</v>
      </c>
      <c r="U62" s="56">
        <v>0</v>
      </c>
      <c r="V62" s="56">
        <v>0</v>
      </c>
      <c r="W62" s="56">
        <v>0</v>
      </c>
      <c r="X62" s="56">
        <v>0</v>
      </c>
      <c r="Y62" s="23"/>
      <c r="Z62" s="23"/>
      <c r="AA62" s="23"/>
      <c r="AB62" s="23"/>
      <c r="AC62" s="23" t="s">
        <v>12</v>
      </c>
      <c r="AD62" s="23" t="s">
        <v>12</v>
      </c>
      <c r="AE62" s="23" t="s">
        <v>12</v>
      </c>
      <c r="AF62" s="23" t="s">
        <v>12</v>
      </c>
      <c r="AG62" s="23" t="s">
        <v>12</v>
      </c>
      <c r="AH62" s="23" t="s">
        <v>12</v>
      </c>
      <c r="AI62" s="46" t="s">
        <v>12</v>
      </c>
      <c r="AJ62" s="46" t="s">
        <v>12</v>
      </c>
    </row>
    <row r="63" spans="1:36" s="4" customFormat="1" ht="229.5" customHeight="1" x14ac:dyDescent="0.25">
      <c r="A63" s="38"/>
      <c r="B63" s="19" t="s">
        <v>102</v>
      </c>
      <c r="C63" s="54">
        <v>0</v>
      </c>
      <c r="D63" s="62" t="s">
        <v>131</v>
      </c>
      <c r="E63" s="97" t="s">
        <v>130</v>
      </c>
      <c r="F63" s="54" t="s">
        <v>103</v>
      </c>
      <c r="G63" s="26">
        <v>2016</v>
      </c>
      <c r="H63" s="79">
        <v>2018</v>
      </c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3" t="s">
        <v>12</v>
      </c>
      <c r="Z63" s="23" t="s">
        <v>12</v>
      </c>
      <c r="AA63" s="23" t="s">
        <v>12</v>
      </c>
      <c r="AB63" s="23" t="s">
        <v>12</v>
      </c>
      <c r="AC63" s="23" t="s">
        <v>12</v>
      </c>
      <c r="AD63" s="23" t="s">
        <v>12</v>
      </c>
      <c r="AE63" s="23" t="s">
        <v>12</v>
      </c>
      <c r="AF63" s="23" t="s">
        <v>12</v>
      </c>
      <c r="AG63" s="23" t="s">
        <v>12</v>
      </c>
      <c r="AH63" s="23" t="s">
        <v>12</v>
      </c>
      <c r="AI63" s="46" t="s">
        <v>12</v>
      </c>
      <c r="AJ63" s="46" t="s">
        <v>12</v>
      </c>
    </row>
    <row r="64" spans="1:36" s="59" customFormat="1" ht="167.25" customHeight="1" x14ac:dyDescent="0.25">
      <c r="A64" s="60" t="s">
        <v>106</v>
      </c>
      <c r="B64" s="57" t="s">
        <v>89</v>
      </c>
      <c r="C64" s="29"/>
      <c r="D64" s="62" t="s">
        <v>140</v>
      </c>
      <c r="E64" s="97" t="s">
        <v>49</v>
      </c>
      <c r="F64" s="62" t="s">
        <v>138</v>
      </c>
      <c r="G64" s="26">
        <v>2016</v>
      </c>
      <c r="H64" s="79">
        <v>2018</v>
      </c>
      <c r="I64" s="58">
        <f>J64+O64+T64</f>
        <v>0</v>
      </c>
      <c r="J64" s="58">
        <v>0</v>
      </c>
      <c r="K64" s="58">
        <v>0</v>
      </c>
      <c r="L64" s="58">
        <v>0</v>
      </c>
      <c r="M64" s="58">
        <v>0</v>
      </c>
      <c r="N64" s="58"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58">
        <v>0</v>
      </c>
      <c r="V64" s="58">
        <v>0</v>
      </c>
      <c r="W64" s="58">
        <v>0</v>
      </c>
      <c r="X64" s="58">
        <v>0</v>
      </c>
      <c r="Y64" s="31" t="s">
        <v>12</v>
      </c>
      <c r="Z64" s="31" t="s">
        <v>12</v>
      </c>
      <c r="AA64" s="31" t="s">
        <v>12</v>
      </c>
      <c r="AB64" s="31" t="s">
        <v>12</v>
      </c>
      <c r="AC64" s="31" t="s">
        <v>12</v>
      </c>
      <c r="AD64" s="31" t="s">
        <v>12</v>
      </c>
      <c r="AE64" s="31" t="s">
        <v>12</v>
      </c>
      <c r="AF64" s="31" t="s">
        <v>12</v>
      </c>
      <c r="AG64" s="31" t="s">
        <v>12</v>
      </c>
      <c r="AH64" s="31" t="s">
        <v>12</v>
      </c>
      <c r="AI64" s="32" t="s">
        <v>12</v>
      </c>
      <c r="AJ64" s="32" t="s">
        <v>12</v>
      </c>
    </row>
    <row r="65" spans="1:36" s="40" customFormat="1" ht="171" customHeight="1" x14ac:dyDescent="0.25">
      <c r="A65" s="38"/>
      <c r="B65" s="19" t="s">
        <v>92</v>
      </c>
      <c r="C65" s="20">
        <v>0</v>
      </c>
      <c r="D65" s="54" t="s">
        <v>140</v>
      </c>
      <c r="E65" s="98" t="s">
        <v>49</v>
      </c>
      <c r="F65" s="54" t="s">
        <v>139</v>
      </c>
      <c r="G65" s="26">
        <v>2016</v>
      </c>
      <c r="H65" s="79">
        <v>2018</v>
      </c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3" t="s">
        <v>12</v>
      </c>
      <c r="Z65" s="23" t="s">
        <v>12</v>
      </c>
      <c r="AA65" s="23" t="s">
        <v>12</v>
      </c>
      <c r="AB65" s="23" t="s">
        <v>12</v>
      </c>
      <c r="AC65" s="23" t="s">
        <v>12</v>
      </c>
      <c r="AD65" s="23" t="s">
        <v>12</v>
      </c>
      <c r="AE65" s="23" t="s">
        <v>12</v>
      </c>
      <c r="AF65" s="23" t="s">
        <v>12</v>
      </c>
      <c r="AG65" s="23" t="s">
        <v>12</v>
      </c>
      <c r="AH65" s="23" t="s">
        <v>12</v>
      </c>
      <c r="AI65" s="46" t="s">
        <v>12</v>
      </c>
      <c r="AJ65" s="46" t="s">
        <v>12</v>
      </c>
    </row>
    <row r="66" spans="1:36" s="4" customFormat="1" ht="42.75" customHeight="1" x14ac:dyDescent="0.25">
      <c r="A66" s="38"/>
      <c r="B66" s="14" t="s">
        <v>41</v>
      </c>
      <c r="C66" s="41"/>
      <c r="D66" s="41"/>
      <c r="E66" s="41"/>
      <c r="F66" s="41"/>
      <c r="G66" s="41"/>
      <c r="H66" s="41"/>
      <c r="I66" s="91">
        <f t="shared" ref="I66:X66" si="29">I37+I42+I48+I64</f>
        <v>5962.4</v>
      </c>
      <c r="J66" s="91">
        <f t="shared" si="29"/>
        <v>1987</v>
      </c>
      <c r="K66" s="91">
        <f t="shared" si="29"/>
        <v>0</v>
      </c>
      <c r="L66" s="91">
        <f t="shared" si="29"/>
        <v>0</v>
      </c>
      <c r="M66" s="91">
        <f t="shared" si="29"/>
        <v>1987</v>
      </c>
      <c r="N66" s="91">
        <f t="shared" si="29"/>
        <v>0</v>
      </c>
      <c r="O66" s="91">
        <f t="shared" si="29"/>
        <v>1987.7</v>
      </c>
      <c r="P66" s="91">
        <f t="shared" si="29"/>
        <v>0</v>
      </c>
      <c r="Q66" s="91">
        <f t="shared" si="29"/>
        <v>0</v>
      </c>
      <c r="R66" s="91">
        <f t="shared" si="29"/>
        <v>1987.7</v>
      </c>
      <c r="S66" s="91">
        <f t="shared" si="29"/>
        <v>0</v>
      </c>
      <c r="T66" s="91">
        <f t="shared" si="29"/>
        <v>1987.7</v>
      </c>
      <c r="U66" s="91">
        <f t="shared" si="29"/>
        <v>0</v>
      </c>
      <c r="V66" s="91">
        <f t="shared" si="29"/>
        <v>0</v>
      </c>
      <c r="W66" s="91">
        <f t="shared" si="29"/>
        <v>1987.7</v>
      </c>
      <c r="X66" s="91">
        <f t="shared" si="29"/>
        <v>0</v>
      </c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</row>
    <row r="67" spans="1:36" s="3" customFormat="1" ht="31.5" customHeight="1" x14ac:dyDescent="0.35">
      <c r="A67" s="12"/>
      <c r="B67" s="42" t="s">
        <v>42</v>
      </c>
      <c r="C67" s="43"/>
      <c r="D67" s="43"/>
      <c r="E67" s="43"/>
      <c r="F67" s="43"/>
      <c r="G67" s="43"/>
      <c r="H67" s="43"/>
      <c r="I67" s="92">
        <f t="shared" ref="I67:X67" si="30">I28+I34+I66</f>
        <v>5962.4</v>
      </c>
      <c r="J67" s="92">
        <f t="shared" si="30"/>
        <v>1987</v>
      </c>
      <c r="K67" s="92">
        <f t="shared" si="30"/>
        <v>0</v>
      </c>
      <c r="L67" s="92">
        <f t="shared" si="30"/>
        <v>0</v>
      </c>
      <c r="M67" s="92">
        <f t="shared" si="30"/>
        <v>1987</v>
      </c>
      <c r="N67" s="92">
        <f t="shared" si="30"/>
        <v>0</v>
      </c>
      <c r="O67" s="92">
        <f t="shared" si="30"/>
        <v>1987.7</v>
      </c>
      <c r="P67" s="92">
        <f t="shared" si="30"/>
        <v>0</v>
      </c>
      <c r="Q67" s="92">
        <f t="shared" si="30"/>
        <v>0</v>
      </c>
      <c r="R67" s="92">
        <f t="shared" si="30"/>
        <v>1987.7</v>
      </c>
      <c r="S67" s="92">
        <f t="shared" si="30"/>
        <v>0</v>
      </c>
      <c r="T67" s="92">
        <f t="shared" si="30"/>
        <v>1987.7</v>
      </c>
      <c r="U67" s="92">
        <f t="shared" si="30"/>
        <v>0</v>
      </c>
      <c r="V67" s="92">
        <f t="shared" si="30"/>
        <v>0</v>
      </c>
      <c r="W67" s="92">
        <f t="shared" si="30"/>
        <v>1987.7</v>
      </c>
      <c r="X67" s="92">
        <f t="shared" si="30"/>
        <v>0</v>
      </c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</row>
    <row r="68" spans="1:36" s="3" customFormat="1" ht="23.25" x14ac:dyDescent="0.35">
      <c r="B68" s="4"/>
    </row>
    <row r="69" spans="1:36" s="3" customFormat="1" ht="23.25" x14ac:dyDescent="0.35">
      <c r="B69" s="4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71"/>
      <c r="U69" s="71"/>
      <c r="V69" s="71"/>
      <c r="W69" s="71"/>
      <c r="X69" s="71"/>
    </row>
    <row r="70" spans="1:36" s="3" customFormat="1" ht="23.25" x14ac:dyDescent="0.35">
      <c r="B70" s="4"/>
    </row>
  </sheetData>
  <mergeCells count="36">
    <mergeCell ref="AA1:AJ1"/>
    <mergeCell ref="A7:AJ7"/>
    <mergeCell ref="A8:A11"/>
    <mergeCell ref="B8:B11"/>
    <mergeCell ref="C8:C11"/>
    <mergeCell ref="D8:D11"/>
    <mergeCell ref="E8:E11"/>
    <mergeCell ref="J10:N10"/>
    <mergeCell ref="O10:S10"/>
    <mergeCell ref="F8:F11"/>
    <mergeCell ref="G8:G11"/>
    <mergeCell ref="H8:H11"/>
    <mergeCell ref="P2:AJ2"/>
    <mergeCell ref="P3:AJ3"/>
    <mergeCell ref="Y8:AJ8"/>
    <mergeCell ref="Y5:AJ6"/>
    <mergeCell ref="AC9:AF10"/>
    <mergeCell ref="AG9:AJ10"/>
    <mergeCell ref="I10:I11"/>
    <mergeCell ref="A30:AJ30"/>
    <mergeCell ref="A35:AJ35"/>
    <mergeCell ref="Y9:AB10"/>
    <mergeCell ref="T10:X10"/>
    <mergeCell ref="I8:X9"/>
    <mergeCell ref="G33:H33"/>
    <mergeCell ref="E69:S69"/>
    <mergeCell ref="A13:AJ13"/>
    <mergeCell ref="A14:AJ14"/>
    <mergeCell ref="A25:AJ25"/>
    <mergeCell ref="A29:AJ29"/>
    <mergeCell ref="A36:AJ36"/>
    <mergeCell ref="A47:AJ47"/>
    <mergeCell ref="G41:H41"/>
    <mergeCell ref="B43:B44"/>
    <mergeCell ref="G43:G44"/>
    <mergeCell ref="H43:H44"/>
  </mergeCells>
  <pageMargins left="0.39370078740157483" right="0.39370078740157483" top="1.1811023622047245" bottom="0.75" header="0.31496062992125984" footer="0.31496062992125984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2016-01-12T14:22:41Z</cp:lastPrinted>
  <dcterms:created xsi:type="dcterms:W3CDTF">2014-02-04T07:39:47Z</dcterms:created>
  <dcterms:modified xsi:type="dcterms:W3CDTF">2016-01-13T11:26:57Z</dcterms:modified>
</cp:coreProperties>
</file>