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5" windowWidth="15480" windowHeight="10215" tabRatio="663"/>
  </bookViews>
  <sheets>
    <sheet name="Развитие экономики  " sheetId="30" r:id="rId1"/>
  </sheets>
  <definedNames>
    <definedName name="_xlnm.Print_Titles" localSheetId="0">'Развитие экономики  '!$12:$16</definedName>
    <definedName name="_xlnm.Print_Area" localSheetId="0">'Развитие экономики  '!$A$1:$AJ$78</definedName>
  </definedNames>
  <calcPr calcId="144525"/>
  <fileRecoveryPr autoRecover="0"/>
</workbook>
</file>

<file path=xl/calcChain.xml><?xml version="1.0" encoding="utf-8"?>
<calcChain xmlns="http://schemas.openxmlformats.org/spreadsheetml/2006/main">
  <c r="J66" i="30" l="1"/>
  <c r="I66" i="30" s="1"/>
  <c r="O66" i="30"/>
  <c r="T66" i="30"/>
  <c r="X52" i="30" l="1"/>
  <c r="W52" i="30"/>
  <c r="V52" i="30"/>
  <c r="U52" i="30"/>
  <c r="S52" i="30"/>
  <c r="R52" i="30"/>
  <c r="Q52" i="30"/>
  <c r="P52" i="30"/>
  <c r="L52" i="30"/>
  <c r="M52" i="30"/>
  <c r="N52" i="30"/>
  <c r="K52" i="30"/>
  <c r="X41" i="30"/>
  <c r="W41" i="30"/>
  <c r="V41" i="30"/>
  <c r="U41" i="30"/>
  <c r="S41" i="30"/>
  <c r="R41" i="30"/>
  <c r="Q41" i="30"/>
  <c r="P41" i="30"/>
  <c r="L41" i="30"/>
  <c r="M41" i="30"/>
  <c r="N41" i="30"/>
  <c r="K41" i="30"/>
  <c r="X46" i="30"/>
  <c r="W46" i="30"/>
  <c r="V46" i="30"/>
  <c r="U46" i="30"/>
  <c r="S46" i="30"/>
  <c r="R46" i="30"/>
  <c r="Q46" i="30"/>
  <c r="P46" i="30"/>
  <c r="L46" i="30"/>
  <c r="M46" i="30"/>
  <c r="N46" i="30"/>
  <c r="K46" i="30"/>
  <c r="I68" i="30" l="1"/>
  <c r="T61" i="30" l="1"/>
  <c r="T60" i="30"/>
  <c r="T59" i="30"/>
  <c r="T57" i="30"/>
  <c r="T55" i="30"/>
  <c r="T54" i="30"/>
  <c r="T53" i="30"/>
  <c r="W70" i="30"/>
  <c r="W71" i="30" s="1"/>
  <c r="T49" i="30"/>
  <c r="T48" i="30"/>
  <c r="T47" i="30"/>
  <c r="T46" i="30"/>
  <c r="T44" i="30"/>
  <c r="T43" i="30"/>
  <c r="T42" i="30"/>
  <c r="X70" i="30"/>
  <c r="X71" i="30" s="1"/>
  <c r="V70" i="30"/>
  <c r="V71" i="30" s="1"/>
  <c r="U70" i="30"/>
  <c r="U71" i="30" s="1"/>
  <c r="T52" i="30" l="1"/>
  <c r="T41" i="30"/>
  <c r="J61" i="30"/>
  <c r="O61" i="30"/>
  <c r="J60" i="30"/>
  <c r="O60" i="30"/>
  <c r="J59" i="30"/>
  <c r="O59" i="30"/>
  <c r="J57" i="30"/>
  <c r="O57" i="30"/>
  <c r="J55" i="30"/>
  <c r="O55" i="30"/>
  <c r="O54" i="30"/>
  <c r="J54" i="30"/>
  <c r="O53" i="30"/>
  <c r="J53" i="30"/>
  <c r="T70" i="30" l="1"/>
  <c r="T71" i="30" s="1"/>
  <c r="I53" i="30"/>
  <c r="I54" i="30"/>
  <c r="I55" i="30"/>
  <c r="I57" i="30"/>
  <c r="I59" i="30"/>
  <c r="I60" i="30"/>
  <c r="I61" i="30"/>
  <c r="J47" i="30"/>
  <c r="O47" i="30"/>
  <c r="J48" i="30"/>
  <c r="O48" i="30"/>
  <c r="J49" i="30"/>
  <c r="O49" i="30"/>
  <c r="J52" i="30"/>
  <c r="O52" i="30"/>
  <c r="I49" i="30" l="1"/>
  <c r="I52" i="30"/>
  <c r="I48" i="30"/>
  <c r="J46" i="30" l="1"/>
  <c r="O46" i="30"/>
  <c r="I46" i="30" l="1"/>
  <c r="I65" i="30"/>
  <c r="I64" i="30"/>
  <c r="I62" i="30"/>
  <c r="O44" i="30" l="1"/>
  <c r="J44" i="30"/>
  <c r="O43" i="30"/>
  <c r="J43" i="30"/>
  <c r="O42" i="30"/>
  <c r="J42" i="30"/>
  <c r="S70" i="30"/>
  <c r="S71" i="30" s="1"/>
  <c r="R70" i="30"/>
  <c r="R71" i="30" s="1"/>
  <c r="Q70" i="30"/>
  <c r="Q71" i="30" s="1"/>
  <c r="P70" i="30"/>
  <c r="P71" i="30" s="1"/>
  <c r="N70" i="30"/>
  <c r="N71" i="30" s="1"/>
  <c r="M70" i="30"/>
  <c r="M71" i="30" s="1"/>
  <c r="L70" i="30"/>
  <c r="L71" i="30" s="1"/>
  <c r="K70" i="30"/>
  <c r="K71" i="30" s="1"/>
  <c r="I42" i="30" l="1"/>
  <c r="I43" i="30"/>
  <c r="I44" i="30"/>
  <c r="I47" i="30"/>
  <c r="O41" i="30"/>
  <c r="O70" i="30" s="1"/>
  <c r="O71" i="30" s="1"/>
  <c r="J41" i="30"/>
  <c r="J70" i="30" l="1"/>
  <c r="J71" i="30" s="1"/>
  <c r="I41" i="30"/>
  <c r="I70" i="30" s="1"/>
  <c r="I71" i="30" s="1"/>
</calcChain>
</file>

<file path=xl/sharedStrings.xml><?xml version="1.0" encoding="utf-8"?>
<sst xmlns="http://schemas.openxmlformats.org/spreadsheetml/2006/main" count="558" uniqueCount="146">
  <si>
    <t>№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</si>
  <si>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</si>
  <si>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</si>
  <si>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</si>
  <si>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</si>
  <si>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</si>
  <si>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</si>
  <si>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</si>
  <si>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</si>
  <si>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</si>
  <si>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</si>
  <si>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2016 год</t>
  </si>
  <si>
    <t>V</t>
  </si>
  <si>
    <t>2017 год</t>
  </si>
  <si>
    <t>Наименование, основного мероприятия, контрольного события программы</t>
  </si>
  <si>
    <t xml:space="preserve">Статус </t>
  </si>
  <si>
    <t>Ответственный руководитель (Ф.И.О., должность)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</si>
  <si>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</si>
  <si>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</si>
  <si>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</si>
  <si>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</si>
  <si>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</si>
  <si>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</si>
  <si>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</si>
  <si>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</si>
  <si>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</si>
  <si>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</si>
  <si>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</si>
  <si>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</si>
  <si>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</si>
  <si>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</si>
  <si>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</si>
  <si>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</si>
  <si>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</si>
  <si>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</si>
  <si>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</si>
  <si>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</si>
  <si>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 xml:space="preserve">Обновление материально-технической базы при оказании услуг школьного питания 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</si>
  <si>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</si>
  <si>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</si>
  <si>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</si>
  <si>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Итого по подпрограмме 3:</t>
  </si>
  <si>
    <t>Всего по программе</t>
  </si>
  <si>
    <t>к постановлению администрации МР "Печора"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</si>
  <si>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</si>
  <si>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</si>
  <si>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</si>
  <si>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</si>
  <si>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Комитет по управлению муниципальной собственностью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</si>
  <si>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</si>
  <si>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</si>
  <si>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</si>
  <si>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</si>
  <si>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</si>
  <si>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</si>
  <si>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</si>
  <si>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</si>
  <si>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</si>
  <si>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</si>
  <si>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</si>
  <si>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</si>
  <si>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 Сектор потребительского рынка и развития предпринимательства УЭИиМП</t>
  </si>
  <si>
    <t>5.</t>
  </si>
  <si>
    <t>5.2.</t>
  </si>
  <si>
    <t xml:space="preserve">Повышение уровня профессионального мастерства. </t>
  </si>
  <si>
    <t>5.3.</t>
  </si>
  <si>
    <t>6.</t>
  </si>
  <si>
    <t>6.1.</t>
  </si>
  <si>
    <r>
      <t>Мероприятие 3.1.2.1.</t>
    </r>
    <r>
      <rPr>
        <sz val="18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</si>
  <si>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                        Оказание финансовой поддержки не менее 10 субъектам малого и среднего предпринимательства </t>
    </r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</si>
  <si>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</si>
  <si>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</si>
  <si>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</si>
  <si>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7.1.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</si>
  <si>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</si>
  <si>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</si>
  <si>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>7.3.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</si>
  <si>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</si>
  <si>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7.4.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</si>
  <si>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</si>
  <si>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7.5.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</si>
  <si>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</si>
  <si>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7.6.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</si>
  <si>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</si>
  <si>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>7.7.</t>
  </si>
  <si>
    <t xml:space="preserve">Мероприятие 3.2.1.7.Субсидирование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</si>
  <si>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Мероприятие 3.2.1.8.Субсидирование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</si>
  <si>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7.8.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</si>
  <si>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</si>
  <si>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</si>
  <si>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мониторинга реализации инвестиционных проектов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</si>
  <si>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Заключение договора аренды  муниципальной собственности </t>
    </r>
  </si>
  <si>
    <r>
      <rPr>
        <i/>
        <sz val="18"/>
        <color theme="1"/>
        <rFont val="Times New Roman"/>
        <family val="1"/>
        <charset val="204"/>
      </rPr>
      <t>Контрольное событие</t>
    </r>
    <r>
      <rPr>
        <sz val="18"/>
        <color theme="1"/>
        <rFont val="Times New Roman"/>
        <family val="1"/>
        <charset val="204"/>
      </rPr>
      <t xml:space="preserve">  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</si>
  <si>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          Разработан прогноз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</si>
  <si>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Актуализация  Стратегии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</si>
  <si>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</si>
  <si>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</si>
  <si>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</si>
  <si>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</si>
  <si>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t xml:space="preserve">Повышение уровня информированности  субъектов малого и среднего бизнеса по вопросам предпринимательства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</si>
  <si>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 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</si>
  <si>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  Предоставление финансовой поддержки субъектам малого и среднего предпринимательства</t>
    </r>
  </si>
  <si>
    <t>Предоставление финансовой поддержки субъектам малого и среднего предпринимательства</t>
  </si>
  <si>
    <t>1.2.</t>
  </si>
  <si>
    <t>6.2.</t>
  </si>
  <si>
    <t>7.9.</t>
  </si>
  <si>
    <t>2.2.</t>
  </si>
  <si>
    <r>
      <rPr>
        <i/>
        <sz val="18"/>
        <color theme="1"/>
        <rFont val="Times New Roman"/>
        <family val="1"/>
        <charset val="204"/>
      </rPr>
      <t xml:space="preserve">Контрольное событие  </t>
    </r>
    <r>
      <rPr>
        <sz val="18"/>
        <color theme="1"/>
        <rFont val="Times New Roman"/>
        <family val="1"/>
        <charset val="204"/>
      </rPr>
      <t xml:space="preserve">   Подготовлены ежеквартальные отчеты о ходе реализации муниципальных МО МР "Печора"</t>
    </r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</si>
  <si>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</si>
  <si>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</si>
  <si>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</si>
  <si>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</si>
  <si>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</si>
  <si>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</si>
  <si>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</si>
  <si>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</si>
  <si>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>Ежегодно до 31 декабря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</si>
  <si>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</si>
  <si>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</si>
  <si>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</si>
  <si>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</si>
  <si>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>Занятость субъектов малого бизнеса в сфере сельского хозяйства. Создание новых рабочих мест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</si>
  <si>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</si>
  <si>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</si>
  <si>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t>Мероприятие 3.1.1.1. Организация демонстрации моделей одежды "Весеннее вдохновение"</t>
  </si>
  <si>
    <t>Глазкова О.Н. - заведующий сектором потребительского рынка и развития предпринимательства</t>
  </si>
  <si>
    <t>Отдел экономики и инвестиций администрации МР "Печора"</t>
  </si>
  <si>
    <t xml:space="preserve"> Сектор потребительского рынка и развития предпринимательства администрации МР "Печора"</t>
  </si>
  <si>
    <t>Глазкова О.Н. - заведующий сектором потребительского рынка и развития предпринимательства администрации МР "Печора"</t>
  </si>
  <si>
    <t>2018 год</t>
  </si>
  <si>
    <t>5.1.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</si>
  <si>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3 мероприятий, напрвленных на развитие малого и среднего предпринимательства</t>
    </r>
  </si>
  <si>
    <t>План мероприятий по реализации муниципальной программы "Развитие экономики МО МР "Печора" на 2016-2018 годы</t>
  </si>
  <si>
    <r>
      <t>Основное мероприятие 3.1.2.</t>
    </r>
    <r>
      <rPr>
        <b/>
        <i/>
        <sz val="18"/>
        <color indexed="8"/>
        <rFont val="Times New Roman"/>
        <family val="1"/>
        <charset val="204"/>
      </rPr>
      <t xml:space="preserve">                      </t>
    </r>
    <r>
      <rPr>
        <b/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</si>
  <si>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Аренда  муниципальной собственности на льготных условиях, финансовые поступления в бюджет МО МР от пользования имуществом</t>
  </si>
  <si>
    <t>Финансовые поступления в бюджет МО МР от пользования имуществом</t>
  </si>
  <si>
    <t>Яковина Г.С. - председатель комитета по управлению муниципальной собственностью МР "Печора"</t>
  </si>
  <si>
    <t>от  31 декабря 2015 г. № 1562</t>
  </si>
  <si>
    <t xml:space="preserve">  к постановлению администрации МР "Печора" 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</si>
  <si>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</si>
  <si>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3.1.1.2.  Выставка кулинарного и кондитерского мастерства "Кулинарный салон"</t>
  </si>
  <si>
    <t>Мероприятие 3.1.1.3.  Мероприятие, посвященное Дню предпринимателя</t>
  </si>
  <si>
    <t>"Приложение</t>
  </si>
  <si>
    <t>Канищев А.Ю. - заведующий  отделом экономики и инвестиций администрации МР "Печора"</t>
  </si>
  <si>
    <t>Канищев А.Ю.- заведующий  отделом экономики и инвестиций администрации МР "Печора"</t>
  </si>
  <si>
    <t xml:space="preserve"> от "04" октября 2016 г. № 1048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</si>
</sst>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14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0" fontId="11" fillId="2" borderId="1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left" vertical="center"/>
    </xf>
    <xf numFmtId="0" fontId="3" fillId="0" borderId="0" xfId="0" applyFont="1" applyFill="1"/>
    <xf numFmtId="164" fontId="4" fillId="4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4"/>
  <sheetViews>
    <sheetView tabSelected="1" view="pageBreakPreview" zoomScale="50" zoomScaleNormal="40" zoomScaleSheetLayoutView="50" workbookViewId="0">
      <pane xSplit="6" ySplit="15" topLeftCell="G68" activePane="bottomRight" state="frozen"/>
      <selection pane="topRight" activeCell="G1" sqref="G1"/>
      <selection pane="bottomLeft" activeCell="A14" sqref="A14"/>
      <selection pane="bottomRight" activeCell="V15" sqref="V15"/>
    </sheetView>
  </sheetViews>
  <sheetFormatPr defaultColWidth="9.140625" defaultRowHeight="15.75" x14ac:dyDescent="0.25"/>
  <cols>
    <col min="1" max="1" width="7.7109375" style="1" customWidth="1"/>
    <col min="2" max="2" width="47" style="2" customWidth="1"/>
    <col min="3" max="3" width="13" style="1" customWidth="1"/>
    <col min="4" max="4" width="28" style="1" customWidth="1"/>
    <col min="5" max="5" width="31.5703125" style="1" customWidth="1"/>
    <col min="6" max="6" width="40.5703125" style="1" customWidth="1"/>
    <col min="7" max="7" width="21.28515625" style="1" customWidth="1"/>
    <col min="8" max="8" width="18.140625" style="1" customWidth="1"/>
    <col min="9" max="9" width="16.42578125" style="1" customWidth="1"/>
    <col min="10" max="10" width="14.42578125" style="98" customWidth="1"/>
    <col min="11" max="11" width="13.5703125" style="98" customWidth="1"/>
    <col min="12" max="12" width="16.140625" style="98" customWidth="1"/>
    <col min="13" max="13" width="16" style="98" customWidth="1"/>
    <col min="14" max="14" width="10.7109375" style="98" customWidth="1"/>
    <col min="15" max="15" width="16" style="1" customWidth="1"/>
    <col min="16" max="17" width="10.7109375" style="1" customWidth="1"/>
    <col min="18" max="18" width="14.140625" style="1" customWidth="1"/>
    <col min="19" max="19" width="10.7109375" style="1" customWidth="1"/>
    <col min="20" max="20" width="14.85546875" style="1" customWidth="1"/>
    <col min="21" max="22" width="10.7109375" style="1" customWidth="1"/>
    <col min="23" max="23" width="16.28515625" style="1" customWidth="1"/>
    <col min="24" max="24" width="10.7109375" style="1" customWidth="1"/>
    <col min="25" max="36" width="5.7109375" style="1" customWidth="1"/>
    <col min="37" max="16384" width="9.140625" style="1"/>
  </cols>
  <sheetData>
    <row r="1" spans="1:36" ht="29.25" customHeight="1" x14ac:dyDescent="0.25">
      <c r="P1" s="147" t="s">
        <v>139</v>
      </c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30.75" customHeight="1" x14ac:dyDescent="0.25">
      <c r="P2" s="147" t="s">
        <v>138</v>
      </c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23.25" x14ac:dyDescent="0.25">
      <c r="P3" s="147" t="s">
        <v>145</v>
      </c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5" spans="1:36" ht="23.25" x14ac:dyDescent="0.35">
      <c r="S5" s="3"/>
      <c r="X5" s="3"/>
      <c r="Y5" s="3"/>
      <c r="Z5" s="3"/>
      <c r="AA5" s="148" t="s">
        <v>142</v>
      </c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3.25" x14ac:dyDescent="0.35">
      <c r="P6" s="148" t="s">
        <v>43</v>
      </c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23.25" x14ac:dyDescent="0.35">
      <c r="P7" s="148" t="s">
        <v>137</v>
      </c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23.25" x14ac:dyDescent="0.35">
      <c r="P8" s="66"/>
      <c r="Q8" s="66"/>
      <c r="R8" s="66"/>
      <c r="S8" s="66"/>
      <c r="U8" s="68"/>
      <c r="V8" s="68"/>
      <c r="W8" s="68"/>
      <c r="X8" s="68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</row>
    <row r="9" spans="1:36" ht="23.25" x14ac:dyDescent="0.35">
      <c r="P9" s="47"/>
      <c r="Q9" s="47"/>
      <c r="R9" s="47"/>
      <c r="S9" s="47"/>
      <c r="U9" s="68"/>
      <c r="V9" s="68"/>
      <c r="W9" s="68"/>
      <c r="X9" s="68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</row>
    <row r="10" spans="1:36" x14ac:dyDescent="0.25"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</row>
    <row r="11" spans="1:36" ht="23.25" x14ac:dyDescent="0.25">
      <c r="A11" s="149" t="s">
        <v>132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</row>
    <row r="12" spans="1:36" s="4" customFormat="1" ht="23.25" customHeight="1" x14ac:dyDescent="0.25">
      <c r="A12" s="113" t="s">
        <v>0</v>
      </c>
      <c r="B12" s="143" t="s">
        <v>14</v>
      </c>
      <c r="C12" s="113" t="s">
        <v>15</v>
      </c>
      <c r="D12" s="113" t="s">
        <v>16</v>
      </c>
      <c r="E12" s="113" t="s">
        <v>1</v>
      </c>
      <c r="F12" s="113" t="s">
        <v>2</v>
      </c>
      <c r="G12" s="113" t="s">
        <v>3</v>
      </c>
      <c r="H12" s="113" t="s">
        <v>4</v>
      </c>
      <c r="I12" s="137" t="s">
        <v>5</v>
      </c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9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</row>
    <row r="13" spans="1:36" s="4" customFormat="1" ht="23.25" x14ac:dyDescent="0.25">
      <c r="A13" s="113"/>
      <c r="B13" s="144"/>
      <c r="C13" s="113"/>
      <c r="D13" s="113"/>
      <c r="E13" s="113"/>
      <c r="F13" s="113"/>
      <c r="G13" s="113"/>
      <c r="H13" s="113"/>
      <c r="I13" s="140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2"/>
      <c r="Y13" s="113" t="s">
        <v>11</v>
      </c>
      <c r="Z13" s="113"/>
      <c r="AA13" s="113"/>
      <c r="AB13" s="113"/>
      <c r="AC13" s="113" t="s">
        <v>13</v>
      </c>
      <c r="AD13" s="113"/>
      <c r="AE13" s="113"/>
      <c r="AF13" s="113"/>
      <c r="AG13" s="113" t="s">
        <v>129</v>
      </c>
      <c r="AH13" s="113"/>
      <c r="AI13" s="113"/>
      <c r="AJ13" s="113"/>
    </row>
    <row r="14" spans="1:36" s="4" customFormat="1" ht="23.25" customHeight="1" x14ac:dyDescent="0.25">
      <c r="A14" s="113"/>
      <c r="B14" s="144"/>
      <c r="C14" s="113"/>
      <c r="D14" s="113"/>
      <c r="E14" s="113"/>
      <c r="F14" s="113"/>
      <c r="G14" s="113"/>
      <c r="H14" s="113"/>
      <c r="I14" s="113" t="s">
        <v>6</v>
      </c>
      <c r="J14" s="146" t="s">
        <v>11</v>
      </c>
      <c r="K14" s="146"/>
      <c r="L14" s="146"/>
      <c r="M14" s="146"/>
      <c r="N14" s="146"/>
      <c r="O14" s="113" t="s">
        <v>13</v>
      </c>
      <c r="P14" s="113"/>
      <c r="Q14" s="113"/>
      <c r="R14" s="113"/>
      <c r="S14" s="113"/>
      <c r="T14" s="113" t="s">
        <v>129</v>
      </c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</row>
    <row r="15" spans="1:36" s="4" customFormat="1" ht="156.75" customHeight="1" x14ac:dyDescent="0.25">
      <c r="A15" s="113"/>
      <c r="B15" s="145"/>
      <c r="C15" s="113"/>
      <c r="D15" s="113"/>
      <c r="E15" s="113"/>
      <c r="F15" s="113"/>
      <c r="G15" s="113"/>
      <c r="H15" s="113"/>
      <c r="I15" s="113"/>
      <c r="J15" s="99" t="s">
        <v>10</v>
      </c>
      <c r="K15" s="99" t="s">
        <v>9</v>
      </c>
      <c r="L15" s="99" t="s">
        <v>8</v>
      </c>
      <c r="M15" s="99" t="s">
        <v>17</v>
      </c>
      <c r="N15" s="99" t="s">
        <v>7</v>
      </c>
      <c r="O15" s="5" t="s">
        <v>10</v>
      </c>
      <c r="P15" s="5" t="s">
        <v>9</v>
      </c>
      <c r="Q15" s="5" t="s">
        <v>8</v>
      </c>
      <c r="R15" s="5" t="s">
        <v>17</v>
      </c>
      <c r="S15" s="5" t="s">
        <v>7</v>
      </c>
      <c r="T15" s="5" t="s">
        <v>10</v>
      </c>
      <c r="U15" s="5" t="s">
        <v>9</v>
      </c>
      <c r="V15" s="5" t="s">
        <v>8</v>
      </c>
      <c r="W15" s="5" t="s">
        <v>17</v>
      </c>
      <c r="X15" s="5" t="s">
        <v>7</v>
      </c>
      <c r="Y15" s="6">
        <v>1</v>
      </c>
      <c r="Z15" s="6">
        <v>2</v>
      </c>
      <c r="AA15" s="6">
        <v>3</v>
      </c>
      <c r="AB15" s="6">
        <v>4</v>
      </c>
      <c r="AC15" s="6">
        <v>1</v>
      </c>
      <c r="AD15" s="6">
        <v>2</v>
      </c>
      <c r="AE15" s="6">
        <v>3</v>
      </c>
      <c r="AF15" s="6">
        <v>4</v>
      </c>
      <c r="AG15" s="6">
        <v>1</v>
      </c>
      <c r="AH15" s="6">
        <v>2</v>
      </c>
      <c r="AI15" s="6">
        <v>3</v>
      </c>
      <c r="AJ15" s="6">
        <v>4</v>
      </c>
    </row>
    <row r="16" spans="1:36" s="52" customFormat="1" ht="23.25" x14ac:dyDescent="0.25">
      <c r="A16" s="51">
        <v>1</v>
      </c>
      <c r="B16" s="51">
        <v>2</v>
      </c>
      <c r="C16" s="50">
        <v>3</v>
      </c>
      <c r="D16" s="51">
        <v>4</v>
      </c>
      <c r="E16" s="51">
        <v>5</v>
      </c>
      <c r="F16" s="50">
        <v>6</v>
      </c>
      <c r="G16" s="51">
        <v>7</v>
      </c>
      <c r="H16" s="51">
        <v>8</v>
      </c>
      <c r="I16" s="50">
        <v>9</v>
      </c>
      <c r="J16" s="20">
        <v>15</v>
      </c>
      <c r="K16" s="20">
        <v>16</v>
      </c>
      <c r="L16" s="20">
        <v>17</v>
      </c>
      <c r="M16" s="20">
        <v>18</v>
      </c>
      <c r="N16" s="20">
        <v>19</v>
      </c>
      <c r="O16" s="50">
        <v>20</v>
      </c>
      <c r="P16" s="50">
        <v>21</v>
      </c>
      <c r="Q16" s="50">
        <v>22</v>
      </c>
      <c r="R16" s="50">
        <v>23</v>
      </c>
      <c r="S16" s="50">
        <v>24</v>
      </c>
      <c r="T16" s="67">
        <v>20</v>
      </c>
      <c r="U16" s="67">
        <v>21</v>
      </c>
      <c r="V16" s="67">
        <v>22</v>
      </c>
      <c r="W16" s="67">
        <v>23</v>
      </c>
      <c r="X16" s="67">
        <v>24</v>
      </c>
      <c r="Y16" s="50">
        <v>25</v>
      </c>
      <c r="Z16" s="51">
        <v>26</v>
      </c>
      <c r="AA16" s="50">
        <v>25</v>
      </c>
      <c r="AB16" s="51">
        <v>26</v>
      </c>
      <c r="AC16" s="51">
        <v>27</v>
      </c>
      <c r="AD16" s="50">
        <v>28</v>
      </c>
      <c r="AE16" s="51">
        <v>29</v>
      </c>
      <c r="AF16" s="51">
        <v>30</v>
      </c>
      <c r="AG16" s="50">
        <v>31</v>
      </c>
      <c r="AH16" s="51">
        <v>32</v>
      </c>
      <c r="AI16" s="51">
        <v>33</v>
      </c>
      <c r="AJ16" s="50">
        <v>34</v>
      </c>
    </row>
    <row r="17" spans="1:36" s="4" customFormat="1" ht="34.5" customHeight="1" x14ac:dyDescent="0.25">
      <c r="A17" s="115" t="s">
        <v>112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</row>
    <row r="18" spans="1:36" s="4" customFormat="1" ht="42" customHeight="1" x14ac:dyDescent="0.25">
      <c r="A18" s="117" t="s">
        <v>18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9"/>
    </row>
    <row r="19" spans="1:36" s="4" customFormat="1" ht="185.25" customHeight="1" x14ac:dyDescent="0.25">
      <c r="A19" s="7" t="s">
        <v>50</v>
      </c>
      <c r="B19" s="8" t="s">
        <v>19</v>
      </c>
      <c r="C19" s="8"/>
      <c r="D19" s="25" t="s">
        <v>143</v>
      </c>
      <c r="E19" s="91" t="s">
        <v>126</v>
      </c>
      <c r="F19" s="25" t="s">
        <v>21</v>
      </c>
      <c r="G19" s="26">
        <v>2016</v>
      </c>
      <c r="H19" s="26">
        <v>2018</v>
      </c>
      <c r="I19" s="61">
        <v>0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61">
        <v>0</v>
      </c>
      <c r="P19" s="61">
        <v>0</v>
      </c>
      <c r="Q19" s="61">
        <v>0</v>
      </c>
      <c r="R19" s="61">
        <v>0</v>
      </c>
      <c r="S19" s="61">
        <v>0</v>
      </c>
      <c r="T19" s="61">
        <v>0</v>
      </c>
      <c r="U19" s="61">
        <v>0</v>
      </c>
      <c r="V19" s="61">
        <v>0</v>
      </c>
      <c r="W19" s="61">
        <v>0</v>
      </c>
      <c r="X19" s="61">
        <v>0</v>
      </c>
      <c r="Y19" s="48" t="s">
        <v>12</v>
      </c>
      <c r="Z19" s="48" t="s">
        <v>12</v>
      </c>
      <c r="AA19" s="48" t="s">
        <v>12</v>
      </c>
      <c r="AB19" s="48" t="s">
        <v>12</v>
      </c>
      <c r="AC19" s="48" t="s">
        <v>12</v>
      </c>
      <c r="AD19" s="48" t="s">
        <v>12</v>
      </c>
      <c r="AE19" s="48" t="s">
        <v>12</v>
      </c>
      <c r="AF19" s="48" t="s">
        <v>12</v>
      </c>
      <c r="AG19" s="48" t="s">
        <v>12</v>
      </c>
      <c r="AH19" s="48" t="s">
        <v>12</v>
      </c>
      <c r="AI19" s="48" t="s">
        <v>12</v>
      </c>
      <c r="AJ19" s="48" t="s">
        <v>12</v>
      </c>
    </row>
    <row r="20" spans="1:36" s="4" customFormat="1" ht="297.75" customHeight="1" x14ac:dyDescent="0.25">
      <c r="A20" s="7" t="s">
        <v>51</v>
      </c>
      <c r="B20" s="8" t="s">
        <v>109</v>
      </c>
      <c r="C20" s="8"/>
      <c r="D20" s="25" t="s">
        <v>143</v>
      </c>
      <c r="E20" s="91" t="s">
        <v>126</v>
      </c>
      <c r="F20" s="25" t="s">
        <v>52</v>
      </c>
      <c r="G20" s="26">
        <v>2016</v>
      </c>
      <c r="H20" s="26">
        <v>2018</v>
      </c>
      <c r="I20" s="61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61">
        <v>0</v>
      </c>
      <c r="P20" s="61">
        <v>0</v>
      </c>
      <c r="Q20" s="61">
        <v>0</v>
      </c>
      <c r="R20" s="61">
        <v>0</v>
      </c>
      <c r="S20" s="61">
        <v>0</v>
      </c>
      <c r="T20" s="61">
        <v>0</v>
      </c>
      <c r="U20" s="61">
        <v>0</v>
      </c>
      <c r="V20" s="61">
        <v>0</v>
      </c>
      <c r="W20" s="61">
        <v>0</v>
      </c>
      <c r="X20" s="61">
        <v>0</v>
      </c>
      <c r="Y20" s="49" t="s">
        <v>12</v>
      </c>
      <c r="Z20" s="48" t="s">
        <v>12</v>
      </c>
      <c r="AA20" s="48" t="s">
        <v>12</v>
      </c>
      <c r="AB20" s="48" t="s">
        <v>12</v>
      </c>
      <c r="AC20" s="48" t="s">
        <v>12</v>
      </c>
      <c r="AD20" s="48" t="s">
        <v>12</v>
      </c>
      <c r="AE20" s="48" t="s">
        <v>12</v>
      </c>
      <c r="AF20" s="49" t="s">
        <v>12</v>
      </c>
      <c r="AG20" s="48" t="s">
        <v>12</v>
      </c>
      <c r="AH20" s="48" t="s">
        <v>12</v>
      </c>
      <c r="AI20" s="48" t="s">
        <v>12</v>
      </c>
      <c r="AJ20" s="48" t="s">
        <v>12</v>
      </c>
    </row>
    <row r="21" spans="1:36" s="4" customFormat="1" ht="101.25" customHeight="1" x14ac:dyDescent="0.25">
      <c r="A21" s="7"/>
      <c r="B21" s="8" t="s">
        <v>94</v>
      </c>
      <c r="C21" s="25">
        <v>0</v>
      </c>
      <c r="D21" s="25"/>
      <c r="E21" s="91"/>
      <c r="F21" s="25"/>
      <c r="G21" s="63">
        <v>2016</v>
      </c>
      <c r="H21" s="26">
        <v>2018</v>
      </c>
      <c r="I21" s="61"/>
      <c r="J21" s="100"/>
      <c r="K21" s="100"/>
      <c r="L21" s="100"/>
      <c r="M21" s="100"/>
      <c r="N21" s="100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48"/>
      <c r="Z21" s="49"/>
      <c r="AA21" s="48"/>
      <c r="AB21" s="48" t="s">
        <v>12</v>
      </c>
      <c r="AC21" s="49"/>
      <c r="AD21" s="48"/>
      <c r="AE21" s="49"/>
      <c r="AF21" s="48" t="s">
        <v>12</v>
      </c>
      <c r="AG21" s="48"/>
      <c r="AH21" s="49"/>
      <c r="AI21" s="49"/>
      <c r="AJ21" s="48" t="s">
        <v>12</v>
      </c>
    </row>
    <row r="22" spans="1:36" s="4" customFormat="1" ht="302.25" customHeight="1" x14ac:dyDescent="0.25">
      <c r="A22" s="7" t="s">
        <v>103</v>
      </c>
      <c r="B22" s="8" t="s">
        <v>96</v>
      </c>
      <c r="C22" s="8"/>
      <c r="D22" s="25" t="s">
        <v>143</v>
      </c>
      <c r="E22" s="91" t="s">
        <v>126</v>
      </c>
      <c r="F22" s="25" t="s">
        <v>52</v>
      </c>
      <c r="G22" s="26">
        <v>2016</v>
      </c>
      <c r="H22" s="26">
        <v>2018</v>
      </c>
      <c r="I22" s="61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61">
        <v>0</v>
      </c>
      <c r="W22" s="61">
        <v>0</v>
      </c>
      <c r="X22" s="61">
        <v>0</v>
      </c>
      <c r="Y22" s="48"/>
      <c r="Z22" s="49" t="s">
        <v>12</v>
      </c>
      <c r="AA22" s="48" t="s">
        <v>12</v>
      </c>
      <c r="AB22" s="49" t="s">
        <v>12</v>
      </c>
      <c r="AC22" s="49"/>
      <c r="AD22" s="48" t="s">
        <v>12</v>
      </c>
      <c r="AE22" s="49" t="s">
        <v>12</v>
      </c>
      <c r="AF22" s="49" t="s">
        <v>12</v>
      </c>
      <c r="AG22" s="48"/>
      <c r="AH22" s="49" t="s">
        <v>12</v>
      </c>
      <c r="AI22" s="49" t="s">
        <v>12</v>
      </c>
      <c r="AJ22" s="48" t="s">
        <v>12</v>
      </c>
    </row>
    <row r="23" spans="1:36" s="4" customFormat="1" ht="214.5" customHeight="1" x14ac:dyDescent="0.25">
      <c r="A23" s="7"/>
      <c r="B23" s="8" t="s">
        <v>95</v>
      </c>
      <c r="C23" s="25">
        <v>0</v>
      </c>
      <c r="D23" s="25" t="s">
        <v>97</v>
      </c>
      <c r="E23" s="91"/>
      <c r="F23" s="25"/>
      <c r="G23" s="63">
        <v>2016</v>
      </c>
      <c r="H23" s="26">
        <v>2018</v>
      </c>
      <c r="I23" s="55"/>
      <c r="J23" s="101"/>
      <c r="K23" s="101"/>
      <c r="L23" s="101"/>
      <c r="M23" s="101"/>
      <c r="N23" s="101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48"/>
      <c r="Z23" s="49"/>
      <c r="AA23" s="48"/>
      <c r="AB23" s="49" t="s">
        <v>12</v>
      </c>
      <c r="AC23" s="49"/>
      <c r="AD23" s="48"/>
      <c r="AE23" s="49"/>
      <c r="AF23" s="49" t="s">
        <v>12</v>
      </c>
      <c r="AG23" s="48"/>
      <c r="AH23" s="49"/>
      <c r="AI23" s="49"/>
      <c r="AJ23" s="48" t="s">
        <v>12</v>
      </c>
    </row>
    <row r="24" spans="1:36" s="4" customFormat="1" ht="162.75" x14ac:dyDescent="0.25">
      <c r="A24" s="7" t="s">
        <v>53</v>
      </c>
      <c r="B24" s="11" t="s">
        <v>22</v>
      </c>
      <c r="C24" s="10"/>
      <c r="D24" s="25" t="s">
        <v>143</v>
      </c>
      <c r="E24" s="91" t="s">
        <v>126</v>
      </c>
      <c r="F24" s="25" t="s">
        <v>54</v>
      </c>
      <c r="G24" s="97">
        <v>2016</v>
      </c>
      <c r="H24" s="26">
        <v>2018</v>
      </c>
      <c r="I24" s="61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25" t="s">
        <v>12</v>
      </c>
      <c r="Z24" s="26" t="s">
        <v>12</v>
      </c>
      <c r="AA24" s="25" t="s">
        <v>12</v>
      </c>
      <c r="AB24" s="26" t="s">
        <v>12</v>
      </c>
      <c r="AC24" s="26" t="s">
        <v>12</v>
      </c>
      <c r="AD24" s="25" t="s">
        <v>12</v>
      </c>
      <c r="AE24" s="26" t="s">
        <v>12</v>
      </c>
      <c r="AF24" s="26" t="s">
        <v>12</v>
      </c>
      <c r="AG24" s="25" t="s">
        <v>12</v>
      </c>
      <c r="AH24" s="26" t="s">
        <v>12</v>
      </c>
      <c r="AI24" s="26" t="s">
        <v>12</v>
      </c>
      <c r="AJ24" s="25" t="s">
        <v>12</v>
      </c>
    </row>
    <row r="25" spans="1:36" s="4" customFormat="1" ht="181.5" customHeight="1" x14ac:dyDescent="0.25">
      <c r="A25" s="7" t="s">
        <v>55</v>
      </c>
      <c r="B25" s="11" t="s">
        <v>110</v>
      </c>
      <c r="C25" s="10"/>
      <c r="D25" s="25" t="s">
        <v>143</v>
      </c>
      <c r="E25" s="91" t="s">
        <v>126</v>
      </c>
      <c r="F25" s="91" t="s">
        <v>108</v>
      </c>
      <c r="G25" s="26">
        <v>2016</v>
      </c>
      <c r="H25" s="26">
        <v>2018</v>
      </c>
      <c r="I25" s="61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61">
        <v>0</v>
      </c>
      <c r="P25" s="61">
        <v>0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61">
        <v>0</v>
      </c>
      <c r="X25" s="61">
        <v>0</v>
      </c>
      <c r="Y25" s="25" t="s">
        <v>12</v>
      </c>
      <c r="Z25" s="26" t="s">
        <v>12</v>
      </c>
      <c r="AA25" s="25" t="s">
        <v>12</v>
      </c>
      <c r="AB25" s="26" t="s">
        <v>12</v>
      </c>
      <c r="AC25" s="26" t="s">
        <v>12</v>
      </c>
      <c r="AD25" s="25" t="s">
        <v>12</v>
      </c>
      <c r="AE25" s="26" t="s">
        <v>12</v>
      </c>
      <c r="AF25" s="26" t="s">
        <v>12</v>
      </c>
      <c r="AG25" s="25" t="s">
        <v>12</v>
      </c>
      <c r="AH25" s="26" t="s">
        <v>12</v>
      </c>
      <c r="AI25" s="26" t="s">
        <v>12</v>
      </c>
      <c r="AJ25" s="25" t="s">
        <v>12</v>
      </c>
    </row>
    <row r="26" spans="1:36" s="4" customFormat="1" ht="144.75" customHeight="1" x14ac:dyDescent="0.25">
      <c r="A26" s="7"/>
      <c r="B26" s="11" t="s">
        <v>107</v>
      </c>
      <c r="C26" s="25">
        <v>0</v>
      </c>
      <c r="D26" s="25"/>
      <c r="E26" s="91"/>
      <c r="F26" s="25"/>
      <c r="G26" s="26">
        <v>2016</v>
      </c>
      <c r="H26" s="26">
        <v>2018</v>
      </c>
      <c r="I26" s="9"/>
      <c r="J26" s="102"/>
      <c r="K26" s="102"/>
      <c r="L26" s="102"/>
      <c r="M26" s="102"/>
      <c r="N26" s="102"/>
      <c r="O26" s="9"/>
      <c r="P26" s="9"/>
      <c r="Q26" s="9"/>
      <c r="R26" s="9"/>
      <c r="S26" s="9"/>
      <c r="T26" s="9"/>
      <c r="U26" s="9"/>
      <c r="V26" s="9"/>
      <c r="W26" s="9"/>
      <c r="X26" s="9"/>
      <c r="Y26" s="25" t="s">
        <v>12</v>
      </c>
      <c r="Z26" s="26" t="s">
        <v>12</v>
      </c>
      <c r="AA26" s="25" t="s">
        <v>12</v>
      </c>
      <c r="AB26" s="26" t="s">
        <v>12</v>
      </c>
      <c r="AC26" s="26" t="s">
        <v>12</v>
      </c>
      <c r="AD26" s="25" t="s">
        <v>12</v>
      </c>
      <c r="AE26" s="26" t="s">
        <v>12</v>
      </c>
      <c r="AF26" s="26" t="s">
        <v>12</v>
      </c>
      <c r="AG26" s="25" t="s">
        <v>12</v>
      </c>
      <c r="AH26" s="26" t="s">
        <v>12</v>
      </c>
      <c r="AI26" s="26" t="s">
        <v>12</v>
      </c>
      <c r="AJ26" s="25" t="s">
        <v>12</v>
      </c>
    </row>
    <row r="27" spans="1:36" s="3" customFormat="1" ht="204" customHeight="1" x14ac:dyDescent="0.35">
      <c r="A27" s="13" t="s">
        <v>106</v>
      </c>
      <c r="B27" s="11" t="s">
        <v>111</v>
      </c>
      <c r="C27" s="13"/>
      <c r="D27" s="25" t="s">
        <v>143</v>
      </c>
      <c r="E27" s="91" t="s">
        <v>126</v>
      </c>
      <c r="F27" s="91" t="s">
        <v>23</v>
      </c>
      <c r="G27" s="26">
        <v>2016</v>
      </c>
      <c r="H27" s="26">
        <v>2018</v>
      </c>
      <c r="I27" s="87">
        <v>0</v>
      </c>
      <c r="J27" s="103">
        <v>0</v>
      </c>
      <c r="K27" s="103">
        <v>0</v>
      </c>
      <c r="L27" s="103">
        <v>0</v>
      </c>
      <c r="M27" s="103">
        <v>0</v>
      </c>
      <c r="N27" s="103">
        <v>0</v>
      </c>
      <c r="O27" s="87">
        <v>0</v>
      </c>
      <c r="P27" s="87">
        <v>0</v>
      </c>
      <c r="Q27" s="87">
        <v>0</v>
      </c>
      <c r="R27" s="87">
        <v>0</v>
      </c>
      <c r="S27" s="87">
        <v>0</v>
      </c>
      <c r="T27" s="87">
        <v>0</v>
      </c>
      <c r="U27" s="87">
        <v>0</v>
      </c>
      <c r="V27" s="87">
        <v>0</v>
      </c>
      <c r="W27" s="87">
        <v>0</v>
      </c>
      <c r="X27" s="87">
        <v>0</v>
      </c>
      <c r="Y27" s="48"/>
      <c r="Z27" s="49" t="s">
        <v>12</v>
      </c>
      <c r="AA27" s="48"/>
      <c r="AB27" s="49"/>
      <c r="AC27" s="49"/>
      <c r="AD27" s="48" t="s">
        <v>12</v>
      </c>
      <c r="AE27" s="49"/>
      <c r="AF27" s="49"/>
      <c r="AG27" s="48"/>
      <c r="AH27" s="49" t="s">
        <v>12</v>
      </c>
      <c r="AI27" s="49"/>
      <c r="AJ27" s="48"/>
    </row>
    <row r="28" spans="1:36" s="3" customFormat="1" ht="157.5" customHeight="1" x14ac:dyDescent="0.35">
      <c r="A28" s="12"/>
      <c r="B28" s="11" t="s">
        <v>92</v>
      </c>
      <c r="C28" s="63">
        <v>0</v>
      </c>
      <c r="D28" s="25"/>
      <c r="E28" s="91"/>
      <c r="F28" s="86"/>
      <c r="G28" s="109">
        <v>2016</v>
      </c>
      <c r="H28" s="109">
        <v>2018</v>
      </c>
      <c r="I28" s="87">
        <v>0</v>
      </c>
      <c r="J28" s="103">
        <v>0</v>
      </c>
      <c r="K28" s="103">
        <v>0</v>
      </c>
      <c r="L28" s="103">
        <v>0</v>
      </c>
      <c r="M28" s="103">
        <v>0</v>
      </c>
      <c r="N28" s="103">
        <v>0</v>
      </c>
      <c r="O28" s="87">
        <v>0</v>
      </c>
      <c r="P28" s="87">
        <v>0</v>
      </c>
      <c r="Q28" s="87">
        <v>0</v>
      </c>
      <c r="R28" s="87">
        <v>0</v>
      </c>
      <c r="S28" s="87">
        <v>0</v>
      </c>
      <c r="T28" s="87">
        <v>0</v>
      </c>
      <c r="U28" s="87">
        <v>0</v>
      </c>
      <c r="V28" s="87">
        <v>0</v>
      </c>
      <c r="W28" s="87">
        <v>0</v>
      </c>
      <c r="X28" s="87">
        <v>0</v>
      </c>
      <c r="Y28" s="48"/>
      <c r="Z28" s="49" t="s">
        <v>12</v>
      </c>
      <c r="AA28" s="48"/>
      <c r="AB28" s="49"/>
      <c r="AC28" s="49"/>
      <c r="AD28" s="48" t="s">
        <v>12</v>
      </c>
      <c r="AE28" s="49"/>
      <c r="AF28" s="49"/>
      <c r="AG28" s="48"/>
      <c r="AH28" s="49" t="s">
        <v>12</v>
      </c>
      <c r="AI28" s="49"/>
      <c r="AJ28" s="48"/>
    </row>
    <row r="29" spans="1:36" s="4" customFormat="1" ht="42.75" customHeight="1" x14ac:dyDescent="0.25">
      <c r="A29" s="120" t="s">
        <v>114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</row>
    <row r="30" spans="1:36" s="4" customFormat="1" ht="171.75" customHeight="1" x14ac:dyDescent="0.25">
      <c r="A30" s="7" t="s">
        <v>56</v>
      </c>
      <c r="B30" s="8" t="s">
        <v>25</v>
      </c>
      <c r="C30" s="8"/>
      <c r="D30" s="25" t="s">
        <v>144</v>
      </c>
      <c r="E30" s="91" t="s">
        <v>126</v>
      </c>
      <c r="F30" s="91" t="s">
        <v>57</v>
      </c>
      <c r="G30" s="26">
        <v>2016</v>
      </c>
      <c r="H30" s="26">
        <v>2018</v>
      </c>
      <c r="I30" s="61">
        <v>0</v>
      </c>
      <c r="J30" s="100">
        <v>0</v>
      </c>
      <c r="K30" s="100">
        <v>0</v>
      </c>
      <c r="L30" s="100">
        <v>0</v>
      </c>
      <c r="M30" s="100">
        <v>0</v>
      </c>
      <c r="N30" s="100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61">
        <v>0</v>
      </c>
      <c r="X30" s="61">
        <v>0</v>
      </c>
      <c r="Y30" s="48"/>
      <c r="Z30" s="49"/>
      <c r="AA30" s="48"/>
      <c r="AB30" s="49" t="s">
        <v>12</v>
      </c>
      <c r="AC30" s="49"/>
      <c r="AD30" s="48"/>
      <c r="AE30" s="49"/>
      <c r="AF30" s="49" t="s">
        <v>12</v>
      </c>
      <c r="AG30" s="48"/>
      <c r="AH30" s="49"/>
      <c r="AI30" s="49"/>
      <c r="AJ30" s="49" t="s">
        <v>12</v>
      </c>
    </row>
    <row r="31" spans="1:36" s="4" customFormat="1" ht="164.25" customHeight="1" x14ac:dyDescent="0.25">
      <c r="A31" s="7"/>
      <c r="B31" s="8" t="s">
        <v>93</v>
      </c>
      <c r="C31" s="25">
        <v>0</v>
      </c>
      <c r="D31" s="25" t="s">
        <v>143</v>
      </c>
      <c r="E31" s="91" t="s">
        <v>126</v>
      </c>
      <c r="F31" s="91"/>
      <c r="G31" s="26" t="s">
        <v>24</v>
      </c>
      <c r="H31" s="110">
        <v>2018</v>
      </c>
      <c r="I31" s="61">
        <v>0</v>
      </c>
      <c r="J31" s="100">
        <v>0</v>
      </c>
      <c r="K31" s="100">
        <v>0</v>
      </c>
      <c r="L31" s="100">
        <v>0</v>
      </c>
      <c r="M31" s="100">
        <v>0</v>
      </c>
      <c r="N31" s="100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61">
        <v>0</v>
      </c>
      <c r="X31" s="61">
        <v>0</v>
      </c>
      <c r="Y31" s="48"/>
      <c r="Z31" s="49"/>
      <c r="AA31" s="48"/>
      <c r="AB31" s="49" t="s">
        <v>12</v>
      </c>
      <c r="AC31" s="49"/>
      <c r="AD31" s="48"/>
      <c r="AE31" s="49"/>
      <c r="AF31" s="49" t="s">
        <v>12</v>
      </c>
      <c r="AG31" s="48"/>
      <c r="AH31" s="49"/>
      <c r="AI31" s="49"/>
      <c r="AJ31" s="49" t="s">
        <v>12</v>
      </c>
    </row>
    <row r="32" spans="1:36" s="4" customFormat="1" ht="60.75" customHeight="1" x14ac:dyDescent="0.35">
      <c r="A32" s="7"/>
      <c r="B32" s="14" t="s">
        <v>26</v>
      </c>
      <c r="C32" s="14"/>
      <c r="D32" s="14"/>
      <c r="E32" s="15"/>
      <c r="F32" s="16"/>
      <c r="G32" s="17"/>
      <c r="H32" s="17"/>
      <c r="I32" s="88">
        <v>0</v>
      </c>
      <c r="J32" s="88">
        <v>0</v>
      </c>
      <c r="K32" s="88">
        <v>0</v>
      </c>
      <c r="L32" s="88">
        <v>0</v>
      </c>
      <c r="M32" s="88">
        <v>0</v>
      </c>
      <c r="N32" s="88">
        <v>0</v>
      </c>
      <c r="O32" s="88">
        <v>0</v>
      </c>
      <c r="P32" s="88">
        <v>0</v>
      </c>
      <c r="Q32" s="88">
        <v>0</v>
      </c>
      <c r="R32" s="88">
        <v>0</v>
      </c>
      <c r="S32" s="88">
        <v>0</v>
      </c>
      <c r="T32" s="88">
        <v>0</v>
      </c>
      <c r="U32" s="88">
        <v>0</v>
      </c>
      <c r="V32" s="88">
        <v>0</v>
      </c>
      <c r="W32" s="88">
        <v>0</v>
      </c>
      <c r="X32" s="88">
        <v>0</v>
      </c>
      <c r="Y32" s="14"/>
      <c r="Z32" s="17"/>
      <c r="AA32" s="14"/>
      <c r="AB32" s="17"/>
      <c r="AC32" s="17"/>
      <c r="AD32" s="14"/>
      <c r="AE32" s="17"/>
      <c r="AF32" s="17"/>
      <c r="AG32" s="14"/>
      <c r="AH32" s="17"/>
      <c r="AI32" s="17"/>
      <c r="AJ32" s="14"/>
    </row>
    <row r="33" spans="1:36" s="4" customFormat="1" ht="41.25" customHeight="1" x14ac:dyDescent="0.25">
      <c r="A33" s="115" t="s">
        <v>27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</row>
    <row r="34" spans="1:36" s="4" customFormat="1" ht="44.25" customHeight="1" x14ac:dyDescent="0.25">
      <c r="A34" s="117" t="s">
        <v>28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9"/>
    </row>
    <row r="35" spans="1:36" s="4" customFormat="1" ht="404.25" customHeight="1" x14ac:dyDescent="0.25">
      <c r="A35" s="7" t="s">
        <v>58</v>
      </c>
      <c r="B35" s="8" t="s">
        <v>29</v>
      </c>
      <c r="C35" s="8"/>
      <c r="D35" s="25" t="s">
        <v>143</v>
      </c>
      <c r="E35" s="91" t="s">
        <v>126</v>
      </c>
      <c r="F35" s="91" t="s">
        <v>30</v>
      </c>
      <c r="G35" s="26">
        <v>2016</v>
      </c>
      <c r="H35" s="77">
        <v>2018</v>
      </c>
      <c r="I35" s="61">
        <v>0</v>
      </c>
      <c r="J35" s="100">
        <v>0</v>
      </c>
      <c r="K35" s="100">
        <v>0</v>
      </c>
      <c r="L35" s="100">
        <v>0</v>
      </c>
      <c r="M35" s="100">
        <v>0</v>
      </c>
      <c r="N35" s="100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23" t="s">
        <v>12</v>
      </c>
      <c r="Z35" s="23" t="s">
        <v>12</v>
      </c>
      <c r="AA35" s="23" t="s">
        <v>12</v>
      </c>
      <c r="AB35" s="23" t="s">
        <v>12</v>
      </c>
      <c r="AC35" s="23" t="s">
        <v>12</v>
      </c>
      <c r="AD35" s="23" t="s">
        <v>12</v>
      </c>
      <c r="AE35" s="23" t="s">
        <v>12</v>
      </c>
      <c r="AF35" s="23" t="s">
        <v>12</v>
      </c>
      <c r="AG35" s="23" t="s">
        <v>12</v>
      </c>
      <c r="AH35" s="23" t="s">
        <v>12</v>
      </c>
      <c r="AI35" s="46" t="s">
        <v>12</v>
      </c>
      <c r="AJ35" s="46" t="s">
        <v>12</v>
      </c>
    </row>
    <row r="36" spans="1:36" s="4" customFormat="1" ht="186.75" customHeight="1" x14ac:dyDescent="0.25">
      <c r="A36" s="7" t="s">
        <v>59</v>
      </c>
      <c r="B36" s="8" t="s">
        <v>31</v>
      </c>
      <c r="C36" s="8"/>
      <c r="D36" s="25" t="s">
        <v>143</v>
      </c>
      <c r="E36" s="91" t="s">
        <v>126</v>
      </c>
      <c r="F36" s="91" t="s">
        <v>32</v>
      </c>
      <c r="G36" s="26">
        <v>2016</v>
      </c>
      <c r="H36" s="77">
        <v>2018</v>
      </c>
      <c r="I36" s="61">
        <v>0</v>
      </c>
      <c r="J36" s="100">
        <v>0</v>
      </c>
      <c r="K36" s="100">
        <v>0</v>
      </c>
      <c r="L36" s="100">
        <v>0</v>
      </c>
      <c r="M36" s="100">
        <v>0</v>
      </c>
      <c r="N36" s="100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23" t="s">
        <v>12</v>
      </c>
      <c r="Z36" s="23" t="s">
        <v>12</v>
      </c>
      <c r="AA36" s="23" t="s">
        <v>12</v>
      </c>
      <c r="AB36" s="23" t="s">
        <v>12</v>
      </c>
      <c r="AC36" s="23" t="s">
        <v>12</v>
      </c>
      <c r="AD36" s="23" t="s">
        <v>12</v>
      </c>
      <c r="AE36" s="23" t="s">
        <v>12</v>
      </c>
      <c r="AF36" s="23" t="s">
        <v>12</v>
      </c>
      <c r="AG36" s="23" t="s">
        <v>12</v>
      </c>
      <c r="AH36" s="23" t="s">
        <v>12</v>
      </c>
      <c r="AI36" s="46" t="s">
        <v>12</v>
      </c>
      <c r="AJ36" s="46" t="s">
        <v>12</v>
      </c>
    </row>
    <row r="37" spans="1:36" s="4" customFormat="1" ht="106.5" customHeight="1" x14ac:dyDescent="0.25">
      <c r="A37" s="7"/>
      <c r="B37" s="8" t="s">
        <v>90</v>
      </c>
      <c r="C37" s="25">
        <v>0</v>
      </c>
      <c r="D37" s="25"/>
      <c r="E37" s="91"/>
      <c r="F37" s="91"/>
      <c r="G37" s="111" t="s">
        <v>89</v>
      </c>
      <c r="H37" s="112"/>
      <c r="I37" s="55"/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23" t="s">
        <v>12</v>
      </c>
      <c r="Z37" s="23" t="s">
        <v>12</v>
      </c>
      <c r="AA37" s="23" t="s">
        <v>12</v>
      </c>
      <c r="AB37" s="23" t="s">
        <v>12</v>
      </c>
      <c r="AC37" s="23" t="s">
        <v>12</v>
      </c>
      <c r="AD37" s="23" t="s">
        <v>12</v>
      </c>
      <c r="AE37" s="23" t="s">
        <v>12</v>
      </c>
      <c r="AF37" s="23" t="s">
        <v>12</v>
      </c>
      <c r="AG37" s="23" t="s">
        <v>12</v>
      </c>
      <c r="AH37" s="23" t="s">
        <v>12</v>
      </c>
      <c r="AI37" s="46" t="s">
        <v>12</v>
      </c>
      <c r="AJ37" s="46" t="s">
        <v>12</v>
      </c>
    </row>
    <row r="38" spans="1:36" s="4" customFormat="1" ht="52.5" customHeight="1" x14ac:dyDescent="0.35">
      <c r="A38" s="17"/>
      <c r="B38" s="14" t="s">
        <v>33</v>
      </c>
      <c r="C38" s="14"/>
      <c r="D38" s="14"/>
      <c r="E38" s="15"/>
      <c r="F38" s="16"/>
      <c r="G38" s="17"/>
      <c r="H38" s="17"/>
      <c r="I38" s="88">
        <v>0</v>
      </c>
      <c r="J38" s="88">
        <v>0</v>
      </c>
      <c r="K38" s="88">
        <v>0</v>
      </c>
      <c r="L38" s="88">
        <v>0</v>
      </c>
      <c r="M38" s="88">
        <v>0</v>
      </c>
      <c r="N38" s="88">
        <v>0</v>
      </c>
      <c r="O38" s="88">
        <v>0</v>
      </c>
      <c r="P38" s="88">
        <v>0</v>
      </c>
      <c r="Q38" s="88">
        <v>0</v>
      </c>
      <c r="R38" s="88">
        <v>0</v>
      </c>
      <c r="S38" s="88">
        <v>0</v>
      </c>
      <c r="T38" s="88">
        <v>0</v>
      </c>
      <c r="U38" s="88">
        <v>0</v>
      </c>
      <c r="V38" s="88">
        <v>0</v>
      </c>
      <c r="W38" s="88">
        <v>0</v>
      </c>
      <c r="X38" s="88">
        <v>0</v>
      </c>
      <c r="Y38" s="14"/>
      <c r="Z38" s="17"/>
      <c r="AA38" s="14"/>
      <c r="AB38" s="17"/>
      <c r="AC38" s="17"/>
      <c r="AD38" s="14"/>
      <c r="AE38" s="17"/>
      <c r="AF38" s="17"/>
      <c r="AG38" s="14"/>
      <c r="AH38" s="17"/>
      <c r="AI38" s="17"/>
      <c r="AJ38" s="14"/>
    </row>
    <row r="39" spans="1:36" s="4" customFormat="1" ht="49.5" customHeight="1" x14ac:dyDescent="0.25">
      <c r="A39" s="135" t="s">
        <v>113</v>
      </c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</row>
    <row r="40" spans="1:36" s="4" customFormat="1" ht="44.25" customHeight="1" x14ac:dyDescent="0.25">
      <c r="A40" s="121" t="s">
        <v>115</v>
      </c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3"/>
    </row>
    <row r="41" spans="1:36" s="75" customFormat="1" ht="281.25" customHeight="1" x14ac:dyDescent="0.25">
      <c r="A41" s="70" t="s">
        <v>62</v>
      </c>
      <c r="B41" s="76" t="s">
        <v>60</v>
      </c>
      <c r="C41" s="71"/>
      <c r="D41" s="74" t="s">
        <v>128</v>
      </c>
      <c r="E41" s="94" t="s">
        <v>127</v>
      </c>
      <c r="F41" s="74" t="s">
        <v>34</v>
      </c>
      <c r="G41" s="26">
        <v>2016</v>
      </c>
      <c r="H41" s="77">
        <v>2018</v>
      </c>
      <c r="I41" s="72">
        <f>J41+O41+T41</f>
        <v>540</v>
      </c>
      <c r="J41" s="104">
        <f>K41+L41+M41+N41</f>
        <v>180</v>
      </c>
      <c r="K41" s="104">
        <f>K42+K43+K44</f>
        <v>0</v>
      </c>
      <c r="L41" s="104">
        <f t="shared" ref="L41:N41" si="0">L42+L43+L44</f>
        <v>0</v>
      </c>
      <c r="M41" s="104">
        <f t="shared" si="0"/>
        <v>180</v>
      </c>
      <c r="N41" s="104">
        <f t="shared" si="0"/>
        <v>0</v>
      </c>
      <c r="O41" s="72">
        <f>P41+Q41+R41+S41</f>
        <v>180</v>
      </c>
      <c r="P41" s="72">
        <f>P42+P43+P44</f>
        <v>0</v>
      </c>
      <c r="Q41" s="72">
        <f t="shared" ref="Q41" si="1">Q42+Q43+Q44</f>
        <v>0</v>
      </c>
      <c r="R41" s="72">
        <f t="shared" ref="R41" si="2">R42+R43+R44</f>
        <v>180</v>
      </c>
      <c r="S41" s="72">
        <f t="shared" ref="S41" si="3">S42+S43+S44</f>
        <v>0</v>
      </c>
      <c r="T41" s="72">
        <f>U41+V41+W41+X41</f>
        <v>180</v>
      </c>
      <c r="U41" s="72">
        <f>U42+U43+U44</f>
        <v>0</v>
      </c>
      <c r="V41" s="72">
        <f t="shared" ref="V41" si="4">V42+V43+V44</f>
        <v>0</v>
      </c>
      <c r="W41" s="72">
        <f t="shared" ref="W41" si="5">W42+W43+W44</f>
        <v>180</v>
      </c>
      <c r="X41" s="72">
        <f t="shared" ref="X41" si="6">X42+X43+X44</f>
        <v>0</v>
      </c>
      <c r="Y41" s="73" t="s">
        <v>12</v>
      </c>
      <c r="Z41" s="73" t="s">
        <v>12</v>
      </c>
      <c r="AA41" s="73" t="s">
        <v>12</v>
      </c>
      <c r="AB41" s="73" t="s">
        <v>12</v>
      </c>
      <c r="AC41" s="73" t="s">
        <v>12</v>
      </c>
      <c r="AD41" s="73" t="s">
        <v>12</v>
      </c>
      <c r="AE41" s="73" t="s">
        <v>12</v>
      </c>
      <c r="AF41" s="73" t="s">
        <v>12</v>
      </c>
      <c r="AG41" s="73" t="s">
        <v>12</v>
      </c>
      <c r="AH41" s="73" t="s">
        <v>12</v>
      </c>
      <c r="AI41" s="73" t="s">
        <v>12</v>
      </c>
      <c r="AJ41" s="73" t="s">
        <v>12</v>
      </c>
    </row>
    <row r="42" spans="1:36" s="4" customFormat="1" ht="264.75" customHeight="1" x14ac:dyDescent="0.25">
      <c r="A42" s="18" t="s">
        <v>130</v>
      </c>
      <c r="B42" s="19" t="s">
        <v>124</v>
      </c>
      <c r="C42" s="20"/>
      <c r="D42" s="62" t="s">
        <v>128</v>
      </c>
      <c r="E42" s="95" t="s">
        <v>127</v>
      </c>
      <c r="F42" s="54" t="s">
        <v>64</v>
      </c>
      <c r="G42" s="26">
        <v>2016</v>
      </c>
      <c r="H42" s="77">
        <v>2018</v>
      </c>
      <c r="I42" s="58">
        <f>J42+O42+T42</f>
        <v>210</v>
      </c>
      <c r="J42" s="56">
        <f t="shared" ref="J42:J49" si="7">K42+L42+M42+N42</f>
        <v>70</v>
      </c>
      <c r="K42" s="56">
        <v>0</v>
      </c>
      <c r="L42" s="56">
        <v>0</v>
      </c>
      <c r="M42" s="56">
        <v>70</v>
      </c>
      <c r="N42" s="56">
        <v>0</v>
      </c>
      <c r="O42" s="56">
        <f t="shared" ref="O42:O49" si="8">P42+Q42+R42+S42</f>
        <v>70</v>
      </c>
      <c r="P42" s="56">
        <v>0</v>
      </c>
      <c r="Q42" s="56">
        <v>0</v>
      </c>
      <c r="R42" s="56">
        <v>70</v>
      </c>
      <c r="S42" s="56">
        <v>0</v>
      </c>
      <c r="T42" s="56">
        <f t="shared" ref="T42:T44" si="9">U42+V42+W42+X42</f>
        <v>70</v>
      </c>
      <c r="U42" s="56">
        <v>0</v>
      </c>
      <c r="V42" s="56">
        <v>0</v>
      </c>
      <c r="W42" s="56">
        <v>70</v>
      </c>
      <c r="X42" s="56">
        <v>0</v>
      </c>
      <c r="Y42" s="23"/>
      <c r="Z42" s="23" t="s">
        <v>12</v>
      </c>
      <c r="AA42" s="23"/>
      <c r="AB42" s="23"/>
      <c r="AC42" s="23"/>
      <c r="AD42" s="23" t="s">
        <v>12</v>
      </c>
      <c r="AE42" s="23"/>
      <c r="AF42" s="23"/>
      <c r="AG42" s="23"/>
      <c r="AH42" s="24" t="s">
        <v>12</v>
      </c>
      <c r="AI42" s="24"/>
      <c r="AJ42" s="20"/>
    </row>
    <row r="43" spans="1:36" s="4" customFormat="1" ht="227.25" customHeight="1" x14ac:dyDescent="0.25">
      <c r="A43" s="18" t="s">
        <v>63</v>
      </c>
      <c r="B43" s="19" t="s">
        <v>140</v>
      </c>
      <c r="C43" s="20"/>
      <c r="D43" s="62" t="s">
        <v>128</v>
      </c>
      <c r="E43" s="95" t="s">
        <v>127</v>
      </c>
      <c r="F43" s="54" t="s">
        <v>64</v>
      </c>
      <c r="G43" s="26">
        <v>2016</v>
      </c>
      <c r="H43" s="77">
        <v>2018</v>
      </c>
      <c r="I43" s="58">
        <f>J43+O43+T43</f>
        <v>270</v>
      </c>
      <c r="J43" s="56">
        <f t="shared" si="7"/>
        <v>90</v>
      </c>
      <c r="K43" s="56">
        <v>0</v>
      </c>
      <c r="L43" s="56">
        <v>0</v>
      </c>
      <c r="M43" s="56">
        <v>90</v>
      </c>
      <c r="N43" s="56">
        <v>0</v>
      </c>
      <c r="O43" s="56">
        <f t="shared" si="8"/>
        <v>90</v>
      </c>
      <c r="P43" s="56">
        <v>0</v>
      </c>
      <c r="Q43" s="56">
        <v>0</v>
      </c>
      <c r="R43" s="56">
        <v>90</v>
      </c>
      <c r="S43" s="56">
        <v>0</v>
      </c>
      <c r="T43" s="56">
        <f t="shared" si="9"/>
        <v>90</v>
      </c>
      <c r="U43" s="56">
        <v>0</v>
      </c>
      <c r="V43" s="56">
        <v>0</v>
      </c>
      <c r="W43" s="56">
        <v>90</v>
      </c>
      <c r="X43" s="56">
        <v>0</v>
      </c>
      <c r="Y43" s="23"/>
      <c r="Z43" s="23"/>
      <c r="AA43" s="23"/>
      <c r="AB43" s="23" t="s">
        <v>12</v>
      </c>
      <c r="AC43" s="23"/>
      <c r="AD43" s="23"/>
      <c r="AE43" s="23"/>
      <c r="AF43" s="23" t="s">
        <v>12</v>
      </c>
      <c r="AG43" s="23"/>
      <c r="AH43" s="23"/>
      <c r="AI43" s="24"/>
      <c r="AJ43" s="25" t="s">
        <v>12</v>
      </c>
    </row>
    <row r="44" spans="1:36" s="4" customFormat="1" ht="202.5" customHeight="1" x14ac:dyDescent="0.25">
      <c r="A44" s="18" t="s">
        <v>65</v>
      </c>
      <c r="B44" s="19" t="s">
        <v>141</v>
      </c>
      <c r="C44" s="20"/>
      <c r="D44" s="62" t="s">
        <v>125</v>
      </c>
      <c r="E44" s="95" t="s">
        <v>127</v>
      </c>
      <c r="F44" s="54" t="s">
        <v>35</v>
      </c>
      <c r="G44" s="26">
        <v>2016</v>
      </c>
      <c r="H44" s="77">
        <v>2018</v>
      </c>
      <c r="I44" s="56">
        <f>J44+O44+T44</f>
        <v>60</v>
      </c>
      <c r="J44" s="56">
        <f t="shared" si="7"/>
        <v>20</v>
      </c>
      <c r="K44" s="56">
        <v>0</v>
      </c>
      <c r="L44" s="56">
        <v>0</v>
      </c>
      <c r="M44" s="56">
        <v>20</v>
      </c>
      <c r="N44" s="56">
        <v>0</v>
      </c>
      <c r="O44" s="56">
        <f t="shared" si="8"/>
        <v>20</v>
      </c>
      <c r="P44" s="56">
        <v>0</v>
      </c>
      <c r="Q44" s="56">
        <v>0</v>
      </c>
      <c r="R44" s="56">
        <v>20</v>
      </c>
      <c r="S44" s="56">
        <v>0</v>
      </c>
      <c r="T44" s="56">
        <f t="shared" si="9"/>
        <v>20</v>
      </c>
      <c r="U44" s="56">
        <v>0</v>
      </c>
      <c r="V44" s="56">
        <v>0</v>
      </c>
      <c r="W44" s="56">
        <v>20</v>
      </c>
      <c r="X44" s="56">
        <v>0</v>
      </c>
      <c r="Y44" s="23"/>
      <c r="Z44" s="25" t="s">
        <v>12</v>
      </c>
      <c r="AA44" s="23"/>
      <c r="AB44" s="23"/>
      <c r="AC44" s="23"/>
      <c r="AD44" s="26" t="s">
        <v>12</v>
      </c>
      <c r="AE44" s="23"/>
      <c r="AF44" s="23"/>
      <c r="AG44" s="23"/>
      <c r="AH44" s="26" t="s">
        <v>12</v>
      </c>
      <c r="AI44" s="24"/>
      <c r="AJ44" s="20"/>
    </row>
    <row r="45" spans="1:36" s="4" customFormat="1" ht="131.25" customHeight="1" x14ac:dyDescent="0.25">
      <c r="A45" s="18"/>
      <c r="B45" s="19" t="s">
        <v>131</v>
      </c>
      <c r="C45" s="54">
        <v>0</v>
      </c>
      <c r="D45" s="25"/>
      <c r="E45" s="91"/>
      <c r="F45" s="54"/>
      <c r="G45" s="127" t="s">
        <v>116</v>
      </c>
      <c r="H45" s="128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3"/>
      <c r="Z45" s="23"/>
      <c r="AA45" s="23"/>
      <c r="AB45" s="23" t="s">
        <v>12</v>
      </c>
      <c r="AC45" s="23"/>
      <c r="AD45" s="23"/>
      <c r="AE45" s="23"/>
      <c r="AF45" s="23" t="s">
        <v>12</v>
      </c>
      <c r="AG45" s="23"/>
      <c r="AH45" s="23"/>
      <c r="AI45" s="45"/>
      <c r="AJ45" s="45" t="s">
        <v>12</v>
      </c>
    </row>
    <row r="46" spans="1:36" s="75" customFormat="1" ht="233.25" customHeight="1" x14ac:dyDescent="0.25">
      <c r="A46" s="70" t="s">
        <v>66</v>
      </c>
      <c r="B46" s="83" t="s">
        <v>133</v>
      </c>
      <c r="C46" s="71"/>
      <c r="D46" s="74" t="s">
        <v>125</v>
      </c>
      <c r="E46" s="94" t="s">
        <v>127</v>
      </c>
      <c r="F46" s="92" t="s">
        <v>99</v>
      </c>
      <c r="G46" s="84">
        <v>2016</v>
      </c>
      <c r="H46" s="85">
        <v>2018</v>
      </c>
      <c r="I46" s="72">
        <f>J46+O46+T46</f>
        <v>1355.4</v>
      </c>
      <c r="J46" s="104">
        <f t="shared" si="7"/>
        <v>0</v>
      </c>
      <c r="K46" s="104">
        <f>K47+K49</f>
        <v>0</v>
      </c>
      <c r="L46" s="104">
        <f t="shared" ref="L46:N46" si="10">L47+L49</f>
        <v>0</v>
      </c>
      <c r="M46" s="104">
        <f t="shared" si="10"/>
        <v>0</v>
      </c>
      <c r="N46" s="104">
        <f t="shared" si="10"/>
        <v>0</v>
      </c>
      <c r="O46" s="72">
        <f t="shared" si="8"/>
        <v>677.7</v>
      </c>
      <c r="P46" s="72">
        <f>P47+P49</f>
        <v>0</v>
      </c>
      <c r="Q46" s="72">
        <f t="shared" ref="Q46" si="11">Q47+Q49</f>
        <v>0</v>
      </c>
      <c r="R46" s="72">
        <f t="shared" ref="R46" si="12">R47+R49</f>
        <v>677.7</v>
      </c>
      <c r="S46" s="72">
        <f t="shared" ref="S46" si="13">S47+S49</f>
        <v>0</v>
      </c>
      <c r="T46" s="72">
        <f t="shared" ref="T46" si="14">U46+V46+W46+X46</f>
        <v>677.7</v>
      </c>
      <c r="U46" s="72">
        <f>U47+U49</f>
        <v>0</v>
      </c>
      <c r="V46" s="72">
        <f t="shared" ref="V46" si="15">V47+V49</f>
        <v>0</v>
      </c>
      <c r="W46" s="72">
        <f t="shared" ref="W46" si="16">W47+W49</f>
        <v>677.7</v>
      </c>
      <c r="X46" s="72">
        <f t="shared" ref="X46" si="17">X47+X49</f>
        <v>0</v>
      </c>
      <c r="Y46" s="73" t="s">
        <v>12</v>
      </c>
      <c r="Z46" s="73" t="s">
        <v>12</v>
      </c>
      <c r="AA46" s="73" t="s">
        <v>12</v>
      </c>
      <c r="AB46" s="73" t="s">
        <v>12</v>
      </c>
      <c r="AC46" s="73" t="s">
        <v>12</v>
      </c>
      <c r="AD46" s="73" t="s">
        <v>12</v>
      </c>
      <c r="AE46" s="73" t="s">
        <v>12</v>
      </c>
      <c r="AF46" s="73" t="s">
        <v>12</v>
      </c>
      <c r="AG46" s="73" t="s">
        <v>12</v>
      </c>
      <c r="AH46" s="73" t="s">
        <v>12</v>
      </c>
      <c r="AI46" s="74" t="s">
        <v>12</v>
      </c>
      <c r="AJ46" s="74" t="s">
        <v>12</v>
      </c>
    </row>
    <row r="47" spans="1:36" s="4" customFormat="1" ht="152.25" customHeight="1" x14ac:dyDescent="0.25">
      <c r="A47" s="18" t="s">
        <v>67</v>
      </c>
      <c r="B47" s="129" t="s">
        <v>68</v>
      </c>
      <c r="C47" s="20"/>
      <c r="D47" s="93"/>
      <c r="E47" s="93"/>
      <c r="F47" s="93"/>
      <c r="G47" s="131">
        <v>2016</v>
      </c>
      <c r="H47" s="133">
        <v>2018</v>
      </c>
      <c r="I47" s="64">
        <f>I46</f>
        <v>1355.4</v>
      </c>
      <c r="J47" s="65">
        <f>K47+L47+M47+N47</f>
        <v>0</v>
      </c>
      <c r="K47" s="64">
        <v>0</v>
      </c>
      <c r="L47" s="64">
        <v>0</v>
      </c>
      <c r="M47" s="64">
        <v>0</v>
      </c>
      <c r="N47" s="64">
        <v>0</v>
      </c>
      <c r="O47" s="65">
        <f>P47+Q47+R47+S47</f>
        <v>677.7</v>
      </c>
      <c r="P47" s="64">
        <v>0</v>
      </c>
      <c r="Q47" s="64">
        <v>0</v>
      </c>
      <c r="R47" s="64">
        <v>677.7</v>
      </c>
      <c r="S47" s="64">
        <v>0</v>
      </c>
      <c r="T47" s="65">
        <f>U47+V47+W47+X47</f>
        <v>677.7</v>
      </c>
      <c r="U47" s="64">
        <v>0</v>
      </c>
      <c r="V47" s="64">
        <v>0</v>
      </c>
      <c r="W47" s="64">
        <v>677.7</v>
      </c>
      <c r="X47" s="64">
        <v>0</v>
      </c>
      <c r="Y47" s="23"/>
      <c r="Z47" s="26"/>
      <c r="AA47" s="23"/>
      <c r="AB47" s="23"/>
      <c r="AC47" s="23"/>
      <c r="AD47" s="26" t="s">
        <v>12</v>
      </c>
      <c r="AE47" s="23"/>
      <c r="AF47" s="23"/>
      <c r="AG47" s="23"/>
      <c r="AH47" s="25" t="s">
        <v>12</v>
      </c>
      <c r="AI47" s="24"/>
      <c r="AJ47" s="20"/>
    </row>
    <row r="48" spans="1:36" s="4" customFormat="1" ht="242.25" hidden="1" customHeight="1" x14ac:dyDescent="0.25">
      <c r="A48" s="18"/>
      <c r="B48" s="130"/>
      <c r="C48" s="34"/>
      <c r="D48" s="93"/>
      <c r="E48" s="93"/>
      <c r="F48" s="93"/>
      <c r="G48" s="132"/>
      <c r="H48" s="134"/>
      <c r="I48" s="35" t="e">
        <f>#REF!+J48+O48</f>
        <v>#REF!</v>
      </c>
      <c r="J48" s="21">
        <f t="shared" si="7"/>
        <v>0</v>
      </c>
      <c r="K48" s="21">
        <v>0</v>
      </c>
      <c r="L48" s="21">
        <v>0</v>
      </c>
      <c r="M48" s="21">
        <v>0</v>
      </c>
      <c r="N48" s="21">
        <v>0</v>
      </c>
      <c r="O48" s="35">
        <f t="shared" si="8"/>
        <v>0</v>
      </c>
      <c r="P48" s="35">
        <v>0</v>
      </c>
      <c r="Q48" s="35">
        <v>0</v>
      </c>
      <c r="R48" s="35">
        <v>0</v>
      </c>
      <c r="S48" s="35">
        <v>0</v>
      </c>
      <c r="T48" s="35">
        <f t="shared" ref="T48" si="18">U48+V48+W48+X48</f>
        <v>0</v>
      </c>
      <c r="U48" s="35">
        <v>0</v>
      </c>
      <c r="V48" s="35">
        <v>0</v>
      </c>
      <c r="W48" s="35">
        <v>0</v>
      </c>
      <c r="X48" s="35">
        <v>0</v>
      </c>
      <c r="Y48" s="36" t="s">
        <v>12</v>
      </c>
      <c r="Z48" s="36"/>
      <c r="AA48" s="36"/>
      <c r="AB48" s="36" t="s">
        <v>12</v>
      </c>
      <c r="AC48" s="36" t="s">
        <v>12</v>
      </c>
      <c r="AD48" s="36"/>
      <c r="AE48" s="36" t="s">
        <v>12</v>
      </c>
      <c r="AF48" s="36" t="s">
        <v>12</v>
      </c>
      <c r="AG48" s="36" t="s">
        <v>12</v>
      </c>
      <c r="AH48" s="36"/>
      <c r="AI48" s="37" t="s">
        <v>12</v>
      </c>
      <c r="AJ48" s="34"/>
    </row>
    <row r="49" spans="1:36" s="4" customFormat="1" ht="175.5" customHeight="1" x14ac:dyDescent="0.25">
      <c r="A49" s="18" t="s">
        <v>104</v>
      </c>
      <c r="B49" s="33" t="s">
        <v>98</v>
      </c>
      <c r="C49" s="20"/>
      <c r="D49" s="93"/>
      <c r="E49" s="93"/>
      <c r="F49" s="93"/>
      <c r="G49" s="26">
        <v>2016</v>
      </c>
      <c r="H49" s="77">
        <v>2018</v>
      </c>
      <c r="I49" s="56">
        <f>J49+O49+T49</f>
        <v>0</v>
      </c>
      <c r="J49" s="56">
        <f t="shared" si="7"/>
        <v>0</v>
      </c>
      <c r="K49" s="56">
        <v>0</v>
      </c>
      <c r="L49" s="56">
        <v>0</v>
      </c>
      <c r="M49" s="56">
        <v>0</v>
      </c>
      <c r="N49" s="56">
        <v>0</v>
      </c>
      <c r="O49" s="56">
        <f t="shared" si="8"/>
        <v>0</v>
      </c>
      <c r="P49" s="56">
        <v>0</v>
      </c>
      <c r="Q49" s="56">
        <v>0</v>
      </c>
      <c r="R49" s="56">
        <v>0</v>
      </c>
      <c r="S49" s="56">
        <v>0</v>
      </c>
      <c r="T49" s="56">
        <f t="shared" ref="T49" si="19">U49+V49+W49+X49</f>
        <v>0</v>
      </c>
      <c r="U49" s="56">
        <v>0</v>
      </c>
      <c r="V49" s="56">
        <v>0</v>
      </c>
      <c r="W49" s="56">
        <v>0</v>
      </c>
      <c r="X49" s="56">
        <v>0</v>
      </c>
      <c r="Y49" s="31" t="s">
        <v>12</v>
      </c>
      <c r="Z49" s="31" t="s">
        <v>12</v>
      </c>
      <c r="AA49" s="31" t="s">
        <v>12</v>
      </c>
      <c r="AB49" s="31" t="s">
        <v>12</v>
      </c>
      <c r="AC49" s="31" t="s">
        <v>12</v>
      </c>
      <c r="AD49" s="31" t="s">
        <v>12</v>
      </c>
      <c r="AE49" s="31" t="s">
        <v>12</v>
      </c>
      <c r="AF49" s="31" t="s">
        <v>12</v>
      </c>
      <c r="AG49" s="31" t="s">
        <v>12</v>
      </c>
      <c r="AH49" s="31" t="s">
        <v>12</v>
      </c>
      <c r="AI49" s="32" t="s">
        <v>12</v>
      </c>
      <c r="AJ49" s="32" t="s">
        <v>12</v>
      </c>
    </row>
    <row r="50" spans="1:36" s="4" customFormat="1" ht="146.25" customHeight="1" x14ac:dyDescent="0.25">
      <c r="A50" s="27"/>
      <c r="B50" s="28" t="s">
        <v>123</v>
      </c>
      <c r="C50" s="62">
        <v>0</v>
      </c>
      <c r="D50" s="25"/>
      <c r="E50" s="91"/>
      <c r="F50" s="93"/>
      <c r="G50" s="26">
        <v>2016</v>
      </c>
      <c r="H50" s="77">
        <v>2018</v>
      </c>
      <c r="I50" s="30"/>
      <c r="J50" s="21"/>
      <c r="K50" s="21"/>
      <c r="L50" s="21"/>
      <c r="M50" s="21"/>
      <c r="N50" s="21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1" t="s">
        <v>12</v>
      </c>
      <c r="Z50" s="31" t="s">
        <v>12</v>
      </c>
      <c r="AA50" s="31" t="s">
        <v>12</v>
      </c>
      <c r="AB50" s="31" t="s">
        <v>12</v>
      </c>
      <c r="AC50" s="31" t="s">
        <v>12</v>
      </c>
      <c r="AD50" s="31" t="s">
        <v>12</v>
      </c>
      <c r="AE50" s="31" t="s">
        <v>12</v>
      </c>
      <c r="AF50" s="31" t="s">
        <v>12</v>
      </c>
      <c r="AG50" s="31" t="s">
        <v>12</v>
      </c>
      <c r="AH50" s="31" t="s">
        <v>12</v>
      </c>
      <c r="AI50" s="32" t="s">
        <v>12</v>
      </c>
      <c r="AJ50" s="32" t="s">
        <v>12</v>
      </c>
    </row>
    <row r="51" spans="1:36" s="4" customFormat="1" ht="44.25" customHeight="1" x14ac:dyDescent="0.25">
      <c r="A51" s="124" t="s">
        <v>36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6"/>
    </row>
    <row r="52" spans="1:36" s="75" customFormat="1" ht="345.75" customHeight="1" x14ac:dyDescent="0.25">
      <c r="A52" s="78" t="s">
        <v>71</v>
      </c>
      <c r="B52" s="79" t="s">
        <v>70</v>
      </c>
      <c r="C52" s="71"/>
      <c r="D52" s="74" t="s">
        <v>128</v>
      </c>
      <c r="E52" s="94" t="s">
        <v>127</v>
      </c>
      <c r="F52" s="74" t="s">
        <v>47</v>
      </c>
      <c r="G52" s="80">
        <v>2016</v>
      </c>
      <c r="H52" s="81">
        <v>2018</v>
      </c>
      <c r="I52" s="72">
        <f>J52+O52+T52</f>
        <v>5170.9719999999998</v>
      </c>
      <c r="J52" s="105">
        <f>J53+J54+J55+J57+J59+J60+J61+J62+J64+J65+J66</f>
        <v>2910.9720000000002</v>
      </c>
      <c r="K52" s="105">
        <f>K53+K54+K55+K57+K59+K60+K61+K66+K68</f>
        <v>773.32200000000012</v>
      </c>
      <c r="L52" s="105">
        <f>L53+L54+L55+L57+L59+L60+L61+L66+L68</f>
        <v>888.35</v>
      </c>
      <c r="M52" s="105">
        <f>M53+M54+M55+M57+M59+M60+M61+M66+M68</f>
        <v>1249.3</v>
      </c>
      <c r="N52" s="105">
        <f>N53+N54+N55+N57+N59+N60+N61+N66+N68</f>
        <v>0</v>
      </c>
      <c r="O52" s="82">
        <f>O53+O54+O55+O57+O59+O60+O61+O62+O64+O65+O66</f>
        <v>1130</v>
      </c>
      <c r="P52" s="82">
        <f>P53+P54+P55+P57+P59+P60+P61+P66+P68</f>
        <v>0</v>
      </c>
      <c r="Q52" s="82">
        <f>Q53+Q54+Q55+Q57+Q59+Q60+Q61+Q66+Q68</f>
        <v>0</v>
      </c>
      <c r="R52" s="82">
        <f>R53+R54+R55+R57+R59+R60+R61+R66+R68</f>
        <v>1130</v>
      </c>
      <c r="S52" s="82">
        <f>S53+S54+S55+S57+S59+S60+S61+S66+S68</f>
        <v>0</v>
      </c>
      <c r="T52" s="82">
        <f>T53+T54+T55+T57+T59+T60+T61+T62+T64+T65+T66</f>
        <v>1130</v>
      </c>
      <c r="U52" s="82">
        <f>U53+U54+U55+U57+U59+U60+U61+U66+U68</f>
        <v>0</v>
      </c>
      <c r="V52" s="82">
        <f>V53+V54+V55+V57+V59+V60+V61+V66+V68</f>
        <v>0</v>
      </c>
      <c r="W52" s="82">
        <f>W53+W54+W55+W57+W59+W60+W61+W66+W68</f>
        <v>1130</v>
      </c>
      <c r="X52" s="82">
        <f>X53+X54+X55+X57+X59+X60+X61+X66+X68</f>
        <v>0</v>
      </c>
      <c r="Y52" s="74" t="s">
        <v>12</v>
      </c>
      <c r="Z52" s="74" t="s">
        <v>12</v>
      </c>
      <c r="AA52" s="74" t="s">
        <v>12</v>
      </c>
      <c r="AB52" s="74" t="s">
        <v>12</v>
      </c>
      <c r="AC52" s="74" t="s">
        <v>12</v>
      </c>
      <c r="AD52" s="74" t="s">
        <v>12</v>
      </c>
      <c r="AE52" s="74" t="s">
        <v>12</v>
      </c>
      <c r="AF52" s="74" t="s">
        <v>12</v>
      </c>
      <c r="AG52" s="74" t="s">
        <v>12</v>
      </c>
      <c r="AH52" s="74" t="s">
        <v>12</v>
      </c>
      <c r="AI52" s="74" t="s">
        <v>12</v>
      </c>
      <c r="AJ52" s="74" t="s">
        <v>12</v>
      </c>
    </row>
    <row r="53" spans="1:36" s="4" customFormat="1" ht="271.5" customHeight="1" x14ac:dyDescent="0.25">
      <c r="A53" s="38" t="s">
        <v>73</v>
      </c>
      <c r="B53" s="19" t="s">
        <v>72</v>
      </c>
      <c r="C53" s="20"/>
      <c r="D53" s="62" t="s">
        <v>128</v>
      </c>
      <c r="E53" s="95" t="s">
        <v>127</v>
      </c>
      <c r="F53" s="54" t="s">
        <v>37</v>
      </c>
      <c r="G53" s="26">
        <v>2016</v>
      </c>
      <c r="H53" s="77">
        <v>2018</v>
      </c>
      <c r="I53" s="56">
        <f>J53+O53+T53</f>
        <v>1939.2719999999999</v>
      </c>
      <c r="J53" s="56">
        <f>K53+L53+M53</f>
        <v>1179.2719999999999</v>
      </c>
      <c r="K53" s="56">
        <v>558.92200000000003</v>
      </c>
      <c r="L53" s="56">
        <v>223.15</v>
      </c>
      <c r="M53" s="56">
        <v>397.2</v>
      </c>
      <c r="N53" s="56">
        <v>0</v>
      </c>
      <c r="O53" s="56">
        <f>P53+Q53+R53</f>
        <v>380</v>
      </c>
      <c r="P53" s="56">
        <v>0</v>
      </c>
      <c r="Q53" s="56">
        <v>0</v>
      </c>
      <c r="R53" s="56">
        <v>380</v>
      </c>
      <c r="S53" s="56">
        <v>0</v>
      </c>
      <c r="T53" s="56">
        <f>U53+V53+W53</f>
        <v>380</v>
      </c>
      <c r="U53" s="56">
        <v>0</v>
      </c>
      <c r="V53" s="56">
        <v>0</v>
      </c>
      <c r="W53" s="56">
        <v>380</v>
      </c>
      <c r="X53" s="56">
        <v>0</v>
      </c>
      <c r="Y53" s="23" t="s">
        <v>12</v>
      </c>
      <c r="Z53" s="23" t="s">
        <v>12</v>
      </c>
      <c r="AA53" s="23" t="s">
        <v>12</v>
      </c>
      <c r="AB53" s="23" t="s">
        <v>12</v>
      </c>
      <c r="AC53" s="23" t="s">
        <v>12</v>
      </c>
      <c r="AD53" s="23" t="s">
        <v>12</v>
      </c>
      <c r="AE53" s="23" t="s">
        <v>12</v>
      </c>
      <c r="AF53" s="23" t="s">
        <v>12</v>
      </c>
      <c r="AG53" s="23" t="s">
        <v>12</v>
      </c>
      <c r="AH53" s="23" t="s">
        <v>12</v>
      </c>
      <c r="AI53" s="23" t="s">
        <v>12</v>
      </c>
      <c r="AJ53" s="23" t="s">
        <v>12</v>
      </c>
    </row>
    <row r="54" spans="1:36" s="4" customFormat="1" ht="267" customHeight="1" x14ac:dyDescent="0.25">
      <c r="A54" s="38" t="s">
        <v>74</v>
      </c>
      <c r="B54" s="19" t="s">
        <v>75</v>
      </c>
      <c r="C54" s="20"/>
      <c r="D54" s="62" t="s">
        <v>128</v>
      </c>
      <c r="E54" s="95" t="s">
        <v>127</v>
      </c>
      <c r="F54" s="54" t="s">
        <v>117</v>
      </c>
      <c r="G54" s="26">
        <v>2016</v>
      </c>
      <c r="H54" s="77">
        <v>2018</v>
      </c>
      <c r="I54" s="56">
        <f>J54+O54+T54</f>
        <v>600</v>
      </c>
      <c r="J54" s="56">
        <f>K54+L54+M54</f>
        <v>300</v>
      </c>
      <c r="K54" s="56">
        <v>107.2</v>
      </c>
      <c r="L54" s="56">
        <v>42.8</v>
      </c>
      <c r="M54" s="56">
        <v>150</v>
      </c>
      <c r="N54" s="56">
        <v>0</v>
      </c>
      <c r="O54" s="56">
        <f>P54+Q54+R54</f>
        <v>150</v>
      </c>
      <c r="P54" s="56">
        <v>0</v>
      </c>
      <c r="Q54" s="56">
        <v>0</v>
      </c>
      <c r="R54" s="56">
        <v>150</v>
      </c>
      <c r="S54" s="56">
        <v>0</v>
      </c>
      <c r="T54" s="56">
        <f>U54+V54+W54</f>
        <v>150</v>
      </c>
      <c r="U54" s="56">
        <v>0</v>
      </c>
      <c r="V54" s="56">
        <v>0</v>
      </c>
      <c r="W54" s="56">
        <v>150</v>
      </c>
      <c r="X54" s="56">
        <v>0</v>
      </c>
      <c r="Y54" s="23" t="s">
        <v>12</v>
      </c>
      <c r="Z54" s="23" t="s">
        <v>12</v>
      </c>
      <c r="AA54" s="23" t="s">
        <v>12</v>
      </c>
      <c r="AB54" s="23" t="s">
        <v>12</v>
      </c>
      <c r="AC54" s="23" t="s">
        <v>12</v>
      </c>
      <c r="AD54" s="23" t="s">
        <v>12</v>
      </c>
      <c r="AE54" s="23" t="s">
        <v>12</v>
      </c>
      <c r="AF54" s="23" t="s">
        <v>12</v>
      </c>
      <c r="AG54" s="23" t="s">
        <v>12</v>
      </c>
      <c r="AH54" s="23" t="s">
        <v>12</v>
      </c>
      <c r="AI54" s="46" t="s">
        <v>12</v>
      </c>
      <c r="AJ54" s="46" t="s">
        <v>12</v>
      </c>
    </row>
    <row r="55" spans="1:36" s="4" customFormat="1" ht="230.25" customHeight="1" x14ac:dyDescent="0.25">
      <c r="A55" s="38" t="s">
        <v>76</v>
      </c>
      <c r="B55" s="19" t="s">
        <v>77</v>
      </c>
      <c r="C55" s="20"/>
      <c r="D55" s="62" t="s">
        <v>128</v>
      </c>
      <c r="E55" s="95" t="s">
        <v>127</v>
      </c>
      <c r="F55" s="54" t="s">
        <v>118</v>
      </c>
      <c r="G55" s="26">
        <v>2016</v>
      </c>
      <c r="H55" s="77">
        <v>2016</v>
      </c>
      <c r="I55" s="56">
        <f>J55+O55+T55</f>
        <v>200</v>
      </c>
      <c r="J55" s="56">
        <f>K55+L55+M55</f>
        <v>200</v>
      </c>
      <c r="K55" s="56">
        <v>107.2</v>
      </c>
      <c r="L55" s="56">
        <v>42.8</v>
      </c>
      <c r="M55" s="56">
        <v>50</v>
      </c>
      <c r="N55" s="56">
        <v>0</v>
      </c>
      <c r="O55" s="56">
        <f>P55+Q55+R55</f>
        <v>0</v>
      </c>
      <c r="P55" s="56">
        <v>0</v>
      </c>
      <c r="Q55" s="56">
        <v>0</v>
      </c>
      <c r="R55" s="56">
        <v>0</v>
      </c>
      <c r="S55" s="56">
        <v>0</v>
      </c>
      <c r="T55" s="56">
        <f>U55+V55+W55</f>
        <v>0</v>
      </c>
      <c r="U55" s="56">
        <v>0</v>
      </c>
      <c r="V55" s="56">
        <v>0</v>
      </c>
      <c r="W55" s="56">
        <v>0</v>
      </c>
      <c r="X55" s="56">
        <v>0</v>
      </c>
      <c r="Y55" s="23" t="s">
        <v>12</v>
      </c>
      <c r="Z55" s="23" t="s">
        <v>12</v>
      </c>
      <c r="AA55" s="23" t="s">
        <v>12</v>
      </c>
      <c r="AB55" s="23" t="s">
        <v>12</v>
      </c>
      <c r="AC55" s="23"/>
      <c r="AD55" s="23"/>
      <c r="AE55" s="23"/>
      <c r="AF55" s="23"/>
      <c r="AG55" s="23"/>
      <c r="AH55" s="23"/>
      <c r="AI55" s="46"/>
      <c r="AJ55" s="46"/>
    </row>
    <row r="56" spans="1:36" s="4" customFormat="1" ht="126" customHeight="1" x14ac:dyDescent="0.25">
      <c r="A56" s="38"/>
      <c r="B56" s="39" t="s">
        <v>69</v>
      </c>
      <c r="C56" s="54">
        <v>0</v>
      </c>
      <c r="D56" s="25"/>
      <c r="E56" s="91"/>
      <c r="F56" s="54"/>
      <c r="G56" s="54">
        <v>2016</v>
      </c>
      <c r="H56" s="54">
        <v>2018</v>
      </c>
      <c r="I56" s="21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3" t="s">
        <v>12</v>
      </c>
      <c r="Z56" s="23" t="s">
        <v>12</v>
      </c>
      <c r="AA56" s="23" t="s">
        <v>12</v>
      </c>
      <c r="AB56" s="23" t="s">
        <v>12</v>
      </c>
      <c r="AC56" s="23" t="s">
        <v>12</v>
      </c>
      <c r="AD56" s="23" t="s">
        <v>12</v>
      </c>
      <c r="AE56" s="23" t="s">
        <v>12</v>
      </c>
      <c r="AF56" s="23" t="s">
        <v>12</v>
      </c>
      <c r="AG56" s="23" t="s">
        <v>12</v>
      </c>
      <c r="AH56" s="23" t="s">
        <v>12</v>
      </c>
      <c r="AI56" s="54" t="s">
        <v>12</v>
      </c>
      <c r="AJ56" s="54" t="s">
        <v>12</v>
      </c>
    </row>
    <row r="57" spans="1:36" s="4" customFormat="1" ht="219.75" customHeight="1" x14ac:dyDescent="0.25">
      <c r="A57" s="38" t="s">
        <v>78</v>
      </c>
      <c r="B57" s="19" t="s">
        <v>79</v>
      </c>
      <c r="C57" s="20"/>
      <c r="D57" s="62" t="s">
        <v>128</v>
      </c>
      <c r="E57" s="95" t="s">
        <v>127</v>
      </c>
      <c r="F57" s="54"/>
      <c r="G57" s="26">
        <v>2016</v>
      </c>
      <c r="H57" s="77">
        <v>2018</v>
      </c>
      <c r="I57" s="56">
        <f>J57+O57+T57</f>
        <v>962.4</v>
      </c>
      <c r="J57" s="56">
        <f>K57+L57+M57</f>
        <v>662.4</v>
      </c>
      <c r="K57" s="56">
        <v>0</v>
      </c>
      <c r="L57" s="56">
        <v>579.6</v>
      </c>
      <c r="M57" s="56">
        <v>82.8</v>
      </c>
      <c r="N57" s="56">
        <v>0</v>
      </c>
      <c r="O57" s="56">
        <f>P57+Q57+R57</f>
        <v>150</v>
      </c>
      <c r="P57" s="56">
        <v>0</v>
      </c>
      <c r="Q57" s="56">
        <v>0</v>
      </c>
      <c r="R57" s="56">
        <v>150</v>
      </c>
      <c r="S57" s="56">
        <v>0</v>
      </c>
      <c r="T57" s="56">
        <f>U57+V57+W57</f>
        <v>150</v>
      </c>
      <c r="U57" s="56">
        <v>0</v>
      </c>
      <c r="V57" s="56">
        <v>0</v>
      </c>
      <c r="W57" s="56">
        <v>150</v>
      </c>
      <c r="X57" s="56">
        <v>0</v>
      </c>
      <c r="Y57" s="23" t="s">
        <v>12</v>
      </c>
      <c r="Z57" s="23" t="s">
        <v>12</v>
      </c>
      <c r="AA57" s="23" t="s">
        <v>12</v>
      </c>
      <c r="AB57" s="23" t="s">
        <v>12</v>
      </c>
      <c r="AC57" s="23" t="s">
        <v>12</v>
      </c>
      <c r="AD57" s="23" t="s">
        <v>12</v>
      </c>
      <c r="AE57" s="23" t="s">
        <v>12</v>
      </c>
      <c r="AF57" s="23" t="s">
        <v>12</v>
      </c>
      <c r="AG57" s="23" t="s">
        <v>12</v>
      </c>
      <c r="AH57" s="23" t="s">
        <v>12</v>
      </c>
      <c r="AI57" s="46" t="s">
        <v>12</v>
      </c>
      <c r="AJ57" s="46" t="s">
        <v>12</v>
      </c>
    </row>
    <row r="58" spans="1:36" s="4" customFormat="1" ht="220.5" customHeight="1" x14ac:dyDescent="0.25">
      <c r="A58" s="38"/>
      <c r="B58" s="19" t="s">
        <v>100</v>
      </c>
      <c r="C58" s="20">
        <v>0</v>
      </c>
      <c r="D58" s="62" t="s">
        <v>128</v>
      </c>
      <c r="E58" s="95" t="s">
        <v>127</v>
      </c>
      <c r="F58" s="54"/>
      <c r="G58" s="26">
        <v>2016</v>
      </c>
      <c r="H58" s="77">
        <v>2018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0"/>
      <c r="Z58" s="20"/>
      <c r="AA58" s="46" t="s">
        <v>12</v>
      </c>
      <c r="AC58" s="20"/>
      <c r="AD58" s="20"/>
      <c r="AE58" s="54" t="s">
        <v>12</v>
      </c>
      <c r="AF58" s="20"/>
      <c r="AG58" s="20"/>
      <c r="AH58" s="20"/>
      <c r="AI58" s="54" t="s">
        <v>12</v>
      </c>
      <c r="AJ58" s="20"/>
    </row>
    <row r="59" spans="1:36" s="4" customFormat="1" ht="234" customHeight="1" x14ac:dyDescent="0.25">
      <c r="A59" s="38" t="s">
        <v>80</v>
      </c>
      <c r="B59" s="19" t="s">
        <v>81</v>
      </c>
      <c r="C59" s="20"/>
      <c r="D59" s="62" t="s">
        <v>128</v>
      </c>
      <c r="E59" s="95" t="s">
        <v>127</v>
      </c>
      <c r="F59" s="54" t="s">
        <v>119</v>
      </c>
      <c r="G59" s="26">
        <v>2016</v>
      </c>
      <c r="H59" s="77">
        <v>2018</v>
      </c>
      <c r="I59" s="56">
        <f>J59+O59+T59</f>
        <v>100</v>
      </c>
      <c r="J59" s="56">
        <f>K59+L59+M59</f>
        <v>0</v>
      </c>
      <c r="K59" s="56">
        <v>0</v>
      </c>
      <c r="L59" s="56">
        <v>0</v>
      </c>
      <c r="M59" s="56">
        <v>0</v>
      </c>
      <c r="N59" s="56">
        <v>0</v>
      </c>
      <c r="O59" s="56">
        <f>P59+Q59+R59</f>
        <v>50</v>
      </c>
      <c r="P59" s="56">
        <v>0</v>
      </c>
      <c r="Q59" s="56">
        <v>0</v>
      </c>
      <c r="R59" s="56">
        <v>50</v>
      </c>
      <c r="S59" s="56">
        <v>0</v>
      </c>
      <c r="T59" s="56">
        <f>U59+V59+W59</f>
        <v>50</v>
      </c>
      <c r="U59" s="56">
        <v>0</v>
      </c>
      <c r="V59" s="56">
        <v>0</v>
      </c>
      <c r="W59" s="56">
        <v>50</v>
      </c>
      <c r="X59" s="56">
        <v>0</v>
      </c>
      <c r="Y59" s="23"/>
      <c r="Z59" s="23"/>
      <c r="AA59" s="23"/>
      <c r="AB59" s="23"/>
      <c r="AC59" s="23"/>
      <c r="AD59" s="23"/>
      <c r="AE59" s="23"/>
      <c r="AF59" s="23" t="s">
        <v>12</v>
      </c>
      <c r="AG59" s="23"/>
      <c r="AH59" s="23"/>
      <c r="AI59" s="46"/>
      <c r="AJ59" s="46" t="s">
        <v>12</v>
      </c>
    </row>
    <row r="60" spans="1:36" s="4" customFormat="1" ht="274.5" customHeight="1" x14ac:dyDescent="0.25">
      <c r="A60" s="38" t="s">
        <v>82</v>
      </c>
      <c r="B60" s="19" t="s">
        <v>83</v>
      </c>
      <c r="C60" s="20"/>
      <c r="D60" s="62" t="s">
        <v>128</v>
      </c>
      <c r="E60" s="95" t="s">
        <v>127</v>
      </c>
      <c r="F60" s="54" t="s">
        <v>120</v>
      </c>
      <c r="G60" s="26">
        <v>2016</v>
      </c>
      <c r="H60" s="77">
        <v>2018</v>
      </c>
      <c r="I60" s="56">
        <f>J60+O60+T60</f>
        <v>1365.2</v>
      </c>
      <c r="J60" s="56">
        <f>K60+L60+M60</f>
        <v>565.20000000000005</v>
      </c>
      <c r="K60" s="56">
        <v>0</v>
      </c>
      <c r="L60" s="56">
        <v>0</v>
      </c>
      <c r="M60" s="56">
        <v>565.20000000000005</v>
      </c>
      <c r="N60" s="56">
        <v>0</v>
      </c>
      <c r="O60" s="56">
        <f>P60+Q60+R60</f>
        <v>400</v>
      </c>
      <c r="P60" s="56">
        <v>0</v>
      </c>
      <c r="Q60" s="56">
        <v>0</v>
      </c>
      <c r="R60" s="56">
        <v>400</v>
      </c>
      <c r="S60" s="56">
        <v>0</v>
      </c>
      <c r="T60" s="56">
        <f>U60+V60+W60</f>
        <v>400</v>
      </c>
      <c r="U60" s="56">
        <v>0</v>
      </c>
      <c r="V60" s="56">
        <v>0</v>
      </c>
      <c r="W60" s="56">
        <v>400</v>
      </c>
      <c r="X60" s="56">
        <v>0</v>
      </c>
      <c r="Y60" s="54" t="s">
        <v>12</v>
      </c>
      <c r="Z60" s="54" t="s">
        <v>12</v>
      </c>
      <c r="AA60" s="54" t="s">
        <v>12</v>
      </c>
      <c r="AB60" s="54" t="s">
        <v>12</v>
      </c>
      <c r="AC60" s="54" t="s">
        <v>12</v>
      </c>
      <c r="AD60" s="54" t="s">
        <v>12</v>
      </c>
      <c r="AE60" s="54" t="s">
        <v>12</v>
      </c>
      <c r="AF60" s="54" t="s">
        <v>12</v>
      </c>
      <c r="AG60" s="54" t="s">
        <v>12</v>
      </c>
      <c r="AH60" s="54" t="s">
        <v>12</v>
      </c>
      <c r="AI60" s="54" t="s">
        <v>12</v>
      </c>
      <c r="AJ60" s="54" t="s">
        <v>12</v>
      </c>
    </row>
    <row r="61" spans="1:36" s="4" customFormat="1" ht="314.25" customHeight="1" x14ac:dyDescent="0.25">
      <c r="A61" s="38" t="s">
        <v>84</v>
      </c>
      <c r="B61" s="19" t="s">
        <v>85</v>
      </c>
      <c r="C61" s="20"/>
      <c r="D61" s="62" t="s">
        <v>128</v>
      </c>
      <c r="E61" s="95" t="s">
        <v>127</v>
      </c>
      <c r="F61" s="54" t="s">
        <v>121</v>
      </c>
      <c r="G61" s="26">
        <v>2016</v>
      </c>
      <c r="H61" s="77">
        <v>2018</v>
      </c>
      <c r="I61" s="56">
        <f>J61+O61+T61</f>
        <v>0</v>
      </c>
      <c r="J61" s="56">
        <f>K61+L61+M61</f>
        <v>0</v>
      </c>
      <c r="K61" s="56">
        <v>0</v>
      </c>
      <c r="L61" s="56">
        <v>0</v>
      </c>
      <c r="M61" s="56">
        <v>0</v>
      </c>
      <c r="N61" s="56">
        <v>0</v>
      </c>
      <c r="O61" s="56">
        <f>P61+Q61+R61</f>
        <v>0</v>
      </c>
      <c r="P61" s="56">
        <v>0</v>
      </c>
      <c r="Q61" s="56">
        <v>0</v>
      </c>
      <c r="R61" s="56">
        <v>0</v>
      </c>
      <c r="S61" s="56">
        <v>0</v>
      </c>
      <c r="T61" s="56">
        <f>U61+V61+W61</f>
        <v>0</v>
      </c>
      <c r="U61" s="56">
        <v>0</v>
      </c>
      <c r="V61" s="56">
        <v>0</v>
      </c>
      <c r="W61" s="56">
        <v>0</v>
      </c>
      <c r="X61" s="56">
        <v>0</v>
      </c>
      <c r="Y61" s="54" t="s">
        <v>12</v>
      </c>
      <c r="Z61" s="54" t="s">
        <v>12</v>
      </c>
      <c r="AA61" s="54" t="s">
        <v>12</v>
      </c>
      <c r="AB61" s="54" t="s">
        <v>12</v>
      </c>
      <c r="AC61" s="54" t="s">
        <v>12</v>
      </c>
      <c r="AD61" s="54" t="s">
        <v>12</v>
      </c>
      <c r="AE61" s="54" t="s">
        <v>12</v>
      </c>
      <c r="AF61" s="54" t="s">
        <v>12</v>
      </c>
      <c r="AG61" s="54" t="s">
        <v>12</v>
      </c>
      <c r="AH61" s="54" t="s">
        <v>12</v>
      </c>
      <c r="AI61" s="54" t="s">
        <v>12</v>
      </c>
      <c r="AJ61" s="54" t="s">
        <v>12</v>
      </c>
    </row>
    <row r="62" spans="1:36" s="4" customFormat="1" ht="174" hidden="1" customHeight="1" x14ac:dyDescent="0.25">
      <c r="A62" s="38"/>
      <c r="B62" s="19" t="s">
        <v>44</v>
      </c>
      <c r="C62" s="20"/>
      <c r="D62" s="25" t="s">
        <v>20</v>
      </c>
      <c r="E62" s="91" t="s">
        <v>61</v>
      </c>
      <c r="F62" s="54" t="s">
        <v>38</v>
      </c>
      <c r="G62" s="53">
        <v>2015</v>
      </c>
      <c r="H62" s="53">
        <v>2017</v>
      </c>
      <c r="I62" s="56" t="e">
        <f>#REF!+J62+O62</f>
        <v>#REF!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56">
        <v>0</v>
      </c>
      <c r="X62" s="56">
        <v>0</v>
      </c>
      <c r="Y62" s="20" t="s">
        <v>12</v>
      </c>
      <c r="Z62" s="20"/>
      <c r="AA62" s="20"/>
      <c r="AB62" s="20" t="s">
        <v>12</v>
      </c>
      <c r="AC62" s="20" t="s">
        <v>12</v>
      </c>
      <c r="AD62" s="20"/>
      <c r="AE62" s="20" t="s">
        <v>12</v>
      </c>
      <c r="AF62" s="20" t="s">
        <v>12</v>
      </c>
      <c r="AG62" s="20" t="s">
        <v>12</v>
      </c>
      <c r="AH62" s="20"/>
      <c r="AI62" s="20" t="s">
        <v>12</v>
      </c>
      <c r="AJ62" s="20"/>
    </row>
    <row r="63" spans="1:36" s="4" customFormat="1" ht="204.75" hidden="1" customHeight="1" x14ac:dyDescent="0.25">
      <c r="A63" s="38"/>
      <c r="B63" s="19" t="s">
        <v>49</v>
      </c>
      <c r="C63" s="20">
        <v>0</v>
      </c>
      <c r="D63" s="25" t="s">
        <v>20</v>
      </c>
      <c r="E63" s="91" t="s">
        <v>61</v>
      </c>
      <c r="F63" s="54" t="s">
        <v>38</v>
      </c>
      <c r="G63" s="53"/>
      <c r="H63" s="53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</row>
    <row r="64" spans="1:36" s="4" customFormat="1" ht="216.75" hidden="1" customHeight="1" x14ac:dyDescent="0.25">
      <c r="A64" s="38"/>
      <c r="B64" s="19" t="s">
        <v>45</v>
      </c>
      <c r="C64" s="20"/>
      <c r="D64" s="25" t="s">
        <v>20</v>
      </c>
      <c r="E64" s="91" t="s">
        <v>61</v>
      </c>
      <c r="F64" s="54" t="s">
        <v>39</v>
      </c>
      <c r="G64" s="53">
        <v>2015</v>
      </c>
      <c r="H64" s="53">
        <v>2017</v>
      </c>
      <c r="I64" s="56" t="e">
        <f>#REF!+J64+O64</f>
        <v>#REF!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20" t="s">
        <v>12</v>
      </c>
      <c r="Z64" s="20"/>
      <c r="AA64" s="20"/>
      <c r="AB64" s="20" t="s">
        <v>12</v>
      </c>
      <c r="AC64" s="20" t="s">
        <v>12</v>
      </c>
      <c r="AD64" s="20"/>
      <c r="AE64" s="20" t="s">
        <v>12</v>
      </c>
      <c r="AF64" s="20" t="s">
        <v>12</v>
      </c>
      <c r="AG64" s="20" t="s">
        <v>12</v>
      </c>
      <c r="AH64" s="20"/>
      <c r="AI64" s="20" t="s">
        <v>12</v>
      </c>
      <c r="AJ64" s="20"/>
    </row>
    <row r="65" spans="1:36" s="4" customFormat="1" ht="151.5" hidden="1" customHeight="1" x14ac:dyDescent="0.25">
      <c r="A65" s="38"/>
      <c r="B65" s="19" t="s">
        <v>46</v>
      </c>
      <c r="C65" s="20"/>
      <c r="D65" s="25" t="s">
        <v>20</v>
      </c>
      <c r="E65" s="91" t="s">
        <v>61</v>
      </c>
      <c r="F65" s="54" t="s">
        <v>40</v>
      </c>
      <c r="G65" s="53">
        <v>2015</v>
      </c>
      <c r="H65" s="53">
        <v>2017</v>
      </c>
      <c r="I65" s="56" t="e">
        <f>#REF!+J65+O65</f>
        <v>#REF!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20" t="s">
        <v>12</v>
      </c>
      <c r="Z65" s="20"/>
      <c r="AA65" s="20"/>
      <c r="AB65" s="20" t="s">
        <v>12</v>
      </c>
      <c r="AC65" s="20" t="s">
        <v>12</v>
      </c>
      <c r="AD65" s="20"/>
      <c r="AE65" s="20" t="s">
        <v>12</v>
      </c>
      <c r="AF65" s="20" t="s">
        <v>12</v>
      </c>
      <c r="AG65" s="20" t="s">
        <v>12</v>
      </c>
      <c r="AH65" s="20"/>
      <c r="AI65" s="20" t="s">
        <v>12</v>
      </c>
      <c r="AJ65" s="20"/>
    </row>
    <row r="66" spans="1:36" s="4" customFormat="1" ht="248.25" customHeight="1" x14ac:dyDescent="0.25">
      <c r="A66" s="38" t="s">
        <v>87</v>
      </c>
      <c r="B66" s="19" t="s">
        <v>86</v>
      </c>
      <c r="C66" s="20"/>
      <c r="D66" s="62" t="s">
        <v>128</v>
      </c>
      <c r="E66" s="95" t="s">
        <v>127</v>
      </c>
      <c r="F66" s="54" t="s">
        <v>122</v>
      </c>
      <c r="G66" s="26">
        <v>2016</v>
      </c>
      <c r="H66" s="77">
        <v>2018</v>
      </c>
      <c r="I66" s="56">
        <f>J66+K66+L66</f>
        <v>4.0999999999999996</v>
      </c>
      <c r="J66" s="56">
        <f>K66+L66+M66</f>
        <v>4.0999999999999996</v>
      </c>
      <c r="K66" s="56">
        <v>0</v>
      </c>
      <c r="L66" s="56">
        <v>0</v>
      </c>
      <c r="M66" s="56">
        <v>4.0999999999999996</v>
      </c>
      <c r="N66" s="56">
        <v>0</v>
      </c>
      <c r="O66" s="56">
        <f>P66+Q66+R66</f>
        <v>0</v>
      </c>
      <c r="P66" s="56">
        <v>0</v>
      </c>
      <c r="Q66" s="56">
        <v>0</v>
      </c>
      <c r="R66" s="56">
        <v>0</v>
      </c>
      <c r="S66" s="56">
        <v>0</v>
      </c>
      <c r="T66" s="56">
        <f>U66+V66+W66</f>
        <v>0</v>
      </c>
      <c r="U66" s="56">
        <v>0</v>
      </c>
      <c r="V66" s="56">
        <v>0</v>
      </c>
      <c r="W66" s="56">
        <v>0</v>
      </c>
      <c r="X66" s="56">
        <v>0</v>
      </c>
      <c r="Y66" s="23"/>
      <c r="Z66" s="23"/>
      <c r="AA66" s="23" t="s">
        <v>12</v>
      </c>
      <c r="AB66" s="23"/>
      <c r="AC66" s="23"/>
      <c r="AD66" s="23"/>
      <c r="AE66" s="23"/>
      <c r="AF66" s="23"/>
      <c r="AG66" s="23"/>
      <c r="AH66" s="23"/>
      <c r="AI66" s="46"/>
      <c r="AJ66" s="46"/>
    </row>
    <row r="67" spans="1:36" s="4" customFormat="1" ht="229.5" customHeight="1" x14ac:dyDescent="0.25">
      <c r="A67" s="38"/>
      <c r="B67" s="19" t="s">
        <v>101</v>
      </c>
      <c r="C67" s="54">
        <v>0</v>
      </c>
      <c r="D67" s="62" t="s">
        <v>128</v>
      </c>
      <c r="E67" s="95" t="s">
        <v>127</v>
      </c>
      <c r="F67" s="54" t="s">
        <v>102</v>
      </c>
      <c r="G67" s="26">
        <v>2016</v>
      </c>
      <c r="H67" s="77">
        <v>2018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3" t="s">
        <v>12</v>
      </c>
      <c r="Z67" s="23" t="s">
        <v>12</v>
      </c>
      <c r="AA67" s="23" t="s">
        <v>12</v>
      </c>
      <c r="AB67" s="23" t="s">
        <v>12</v>
      </c>
      <c r="AC67" s="23" t="s">
        <v>12</v>
      </c>
      <c r="AD67" s="23" t="s">
        <v>12</v>
      </c>
      <c r="AE67" s="23" t="s">
        <v>12</v>
      </c>
      <c r="AF67" s="23" t="s">
        <v>12</v>
      </c>
      <c r="AG67" s="23" t="s">
        <v>12</v>
      </c>
      <c r="AH67" s="23" t="s">
        <v>12</v>
      </c>
      <c r="AI67" s="46" t="s">
        <v>12</v>
      </c>
      <c r="AJ67" s="46" t="s">
        <v>12</v>
      </c>
    </row>
    <row r="68" spans="1:36" s="59" customFormat="1" ht="167.25" customHeight="1" x14ac:dyDescent="0.25">
      <c r="A68" s="60" t="s">
        <v>105</v>
      </c>
      <c r="B68" s="57" t="s">
        <v>88</v>
      </c>
      <c r="C68" s="29"/>
      <c r="D68" s="62" t="s">
        <v>136</v>
      </c>
      <c r="E68" s="95" t="s">
        <v>48</v>
      </c>
      <c r="F68" s="62" t="s">
        <v>134</v>
      </c>
      <c r="G68" s="26">
        <v>2016</v>
      </c>
      <c r="H68" s="77">
        <v>2018</v>
      </c>
      <c r="I68" s="58">
        <f>J68+O68+T68</f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31" t="s">
        <v>12</v>
      </c>
      <c r="Z68" s="31" t="s">
        <v>12</v>
      </c>
      <c r="AA68" s="31" t="s">
        <v>12</v>
      </c>
      <c r="AB68" s="31" t="s">
        <v>12</v>
      </c>
      <c r="AC68" s="31" t="s">
        <v>12</v>
      </c>
      <c r="AD68" s="31" t="s">
        <v>12</v>
      </c>
      <c r="AE68" s="31" t="s">
        <v>12</v>
      </c>
      <c r="AF68" s="31" t="s">
        <v>12</v>
      </c>
      <c r="AG68" s="31" t="s">
        <v>12</v>
      </c>
      <c r="AH68" s="31" t="s">
        <v>12</v>
      </c>
      <c r="AI68" s="32" t="s">
        <v>12</v>
      </c>
      <c r="AJ68" s="32" t="s">
        <v>12</v>
      </c>
    </row>
    <row r="69" spans="1:36" s="40" customFormat="1" ht="171" customHeight="1" x14ac:dyDescent="0.25">
      <c r="A69" s="38"/>
      <c r="B69" s="19" t="s">
        <v>91</v>
      </c>
      <c r="C69" s="20">
        <v>0</v>
      </c>
      <c r="D69" s="54" t="s">
        <v>136</v>
      </c>
      <c r="E69" s="96" t="s">
        <v>48</v>
      </c>
      <c r="F69" s="54" t="s">
        <v>135</v>
      </c>
      <c r="G69" s="26">
        <v>2016</v>
      </c>
      <c r="H69" s="77">
        <v>2018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3" t="s">
        <v>12</v>
      </c>
      <c r="Z69" s="23" t="s">
        <v>12</v>
      </c>
      <c r="AA69" s="23" t="s">
        <v>12</v>
      </c>
      <c r="AB69" s="23" t="s">
        <v>12</v>
      </c>
      <c r="AC69" s="23" t="s">
        <v>12</v>
      </c>
      <c r="AD69" s="23" t="s">
        <v>12</v>
      </c>
      <c r="AE69" s="23" t="s">
        <v>12</v>
      </c>
      <c r="AF69" s="23" t="s">
        <v>12</v>
      </c>
      <c r="AG69" s="23" t="s">
        <v>12</v>
      </c>
      <c r="AH69" s="23" t="s">
        <v>12</v>
      </c>
      <c r="AI69" s="46" t="s">
        <v>12</v>
      </c>
      <c r="AJ69" s="46" t="s">
        <v>12</v>
      </c>
    </row>
    <row r="70" spans="1:36" s="4" customFormat="1" ht="42.75" customHeight="1" x14ac:dyDescent="0.25">
      <c r="A70" s="38"/>
      <c r="B70" s="14" t="s">
        <v>41</v>
      </c>
      <c r="C70" s="41"/>
      <c r="D70" s="41"/>
      <c r="E70" s="41"/>
      <c r="F70" s="41"/>
      <c r="G70" s="41"/>
      <c r="H70" s="41"/>
      <c r="I70" s="107">
        <f t="shared" ref="I70:X70" si="20">I41+I46+I52+I68</f>
        <v>7066.3719999999994</v>
      </c>
      <c r="J70" s="107">
        <f t="shared" si="20"/>
        <v>3090.9720000000002</v>
      </c>
      <c r="K70" s="107">
        <f t="shared" si="20"/>
        <v>773.32200000000012</v>
      </c>
      <c r="L70" s="107">
        <f t="shared" si="20"/>
        <v>888.35</v>
      </c>
      <c r="M70" s="107">
        <f t="shared" si="20"/>
        <v>1429.3</v>
      </c>
      <c r="N70" s="107">
        <f t="shared" si="20"/>
        <v>0</v>
      </c>
      <c r="O70" s="89">
        <f t="shared" si="20"/>
        <v>1987.7</v>
      </c>
      <c r="P70" s="89">
        <f t="shared" si="20"/>
        <v>0</v>
      </c>
      <c r="Q70" s="89">
        <f t="shared" si="20"/>
        <v>0</v>
      </c>
      <c r="R70" s="89">
        <f t="shared" si="20"/>
        <v>1987.7</v>
      </c>
      <c r="S70" s="89">
        <f t="shared" si="20"/>
        <v>0</v>
      </c>
      <c r="T70" s="89">
        <f t="shared" si="20"/>
        <v>1987.7</v>
      </c>
      <c r="U70" s="89">
        <f t="shared" si="20"/>
        <v>0</v>
      </c>
      <c r="V70" s="89">
        <f t="shared" si="20"/>
        <v>0</v>
      </c>
      <c r="W70" s="89">
        <f t="shared" si="20"/>
        <v>1987.7</v>
      </c>
      <c r="X70" s="89">
        <f t="shared" si="20"/>
        <v>0</v>
      </c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</row>
    <row r="71" spans="1:36" s="3" customFormat="1" ht="31.5" customHeight="1" x14ac:dyDescent="0.35">
      <c r="A71" s="12"/>
      <c r="B71" s="42" t="s">
        <v>42</v>
      </c>
      <c r="C71" s="43"/>
      <c r="D71" s="43"/>
      <c r="E71" s="43"/>
      <c r="F71" s="43"/>
      <c r="G71" s="43"/>
      <c r="H71" s="43"/>
      <c r="I71" s="108">
        <f t="shared" ref="I71:X71" si="21">I32+I38+I70</f>
        <v>7066.3719999999994</v>
      </c>
      <c r="J71" s="108">
        <f t="shared" si="21"/>
        <v>3090.9720000000002</v>
      </c>
      <c r="K71" s="108">
        <f t="shared" si="21"/>
        <v>773.32200000000012</v>
      </c>
      <c r="L71" s="108">
        <f t="shared" si="21"/>
        <v>888.35</v>
      </c>
      <c r="M71" s="108">
        <f t="shared" si="21"/>
        <v>1429.3</v>
      </c>
      <c r="N71" s="108">
        <f t="shared" si="21"/>
        <v>0</v>
      </c>
      <c r="O71" s="90">
        <f t="shared" si="21"/>
        <v>1987.7</v>
      </c>
      <c r="P71" s="90">
        <f t="shared" si="21"/>
        <v>0</v>
      </c>
      <c r="Q71" s="90">
        <f t="shared" si="21"/>
        <v>0</v>
      </c>
      <c r="R71" s="90">
        <f t="shared" si="21"/>
        <v>1987.7</v>
      </c>
      <c r="S71" s="90">
        <f t="shared" si="21"/>
        <v>0</v>
      </c>
      <c r="T71" s="90">
        <f t="shared" si="21"/>
        <v>1987.7</v>
      </c>
      <c r="U71" s="90">
        <f t="shared" si="21"/>
        <v>0</v>
      </c>
      <c r="V71" s="90">
        <f t="shared" si="21"/>
        <v>0</v>
      </c>
      <c r="W71" s="90">
        <f t="shared" si="21"/>
        <v>1987.7</v>
      </c>
      <c r="X71" s="90">
        <f t="shared" si="21"/>
        <v>0</v>
      </c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</row>
    <row r="72" spans="1:36" s="3" customFormat="1" ht="23.25" x14ac:dyDescent="0.35">
      <c r="B72" s="4"/>
      <c r="J72" s="106"/>
      <c r="K72" s="106"/>
      <c r="L72" s="106"/>
      <c r="M72" s="106"/>
      <c r="N72" s="106"/>
    </row>
    <row r="73" spans="1:36" s="3" customFormat="1" ht="23.25" x14ac:dyDescent="0.35">
      <c r="B73" s="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69"/>
      <c r="U73" s="69"/>
      <c r="V73" s="69"/>
      <c r="W73" s="69"/>
      <c r="X73" s="69"/>
    </row>
    <row r="74" spans="1:36" s="3" customFormat="1" ht="23.25" x14ac:dyDescent="0.35">
      <c r="B74" s="4"/>
      <c r="J74" s="106"/>
      <c r="K74" s="106"/>
      <c r="L74" s="106"/>
      <c r="M74" s="106"/>
      <c r="N74" s="106"/>
    </row>
  </sheetData>
  <mergeCells count="39">
    <mergeCell ref="P1:AJ1"/>
    <mergeCell ref="P2:AJ2"/>
    <mergeCell ref="P3:AJ3"/>
    <mergeCell ref="AA5:AJ5"/>
    <mergeCell ref="A11:AJ11"/>
    <mergeCell ref="P6:AJ6"/>
    <mergeCell ref="P7:AJ7"/>
    <mergeCell ref="Y9:AJ10"/>
    <mergeCell ref="Y12:AJ12"/>
    <mergeCell ref="Y13:AB14"/>
    <mergeCell ref="T14:X14"/>
    <mergeCell ref="I12:X13"/>
    <mergeCell ref="A12:A15"/>
    <mergeCell ref="B12:B15"/>
    <mergeCell ref="C12:C15"/>
    <mergeCell ref="D12:D15"/>
    <mergeCell ref="E12:E15"/>
    <mergeCell ref="I14:I15"/>
    <mergeCell ref="J14:N14"/>
    <mergeCell ref="O14:S14"/>
    <mergeCell ref="F12:F15"/>
    <mergeCell ref="G12:G15"/>
    <mergeCell ref="H12:H15"/>
    <mergeCell ref="G37:H37"/>
    <mergeCell ref="AC13:AF14"/>
    <mergeCell ref="E73:S73"/>
    <mergeCell ref="A17:AJ17"/>
    <mergeCell ref="A18:AJ18"/>
    <mergeCell ref="A29:AJ29"/>
    <mergeCell ref="A33:AJ33"/>
    <mergeCell ref="A40:AJ40"/>
    <mergeCell ref="A51:AJ51"/>
    <mergeCell ref="G45:H45"/>
    <mergeCell ref="B47:B48"/>
    <mergeCell ref="G47:G48"/>
    <mergeCell ref="H47:H48"/>
    <mergeCell ref="A34:AJ34"/>
    <mergeCell ref="A39:AJ39"/>
    <mergeCell ref="AG13:AJ14"/>
  </mergeCells>
  <pageMargins left="0.39370078740157483" right="0.39370078740157483" top="1.1811023622047245" bottom="0.75" header="0.31496062992125984" footer="0.31496062992125984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2016-10-05T06:39:17Z</cp:lastPrinted>
  <dcterms:created xsi:type="dcterms:W3CDTF">2014-02-04T07:39:47Z</dcterms:created>
  <dcterms:modified xsi:type="dcterms:W3CDTF">2016-10-05T13:11:09Z</dcterms:modified>
</cp:coreProperties>
</file>