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D27" i="1" l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L20" i="1"/>
  <c r="K20" i="1"/>
  <c r="H20" i="1"/>
  <c r="G20" i="1"/>
  <c r="F20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N20" i="1" s="1"/>
  <c r="L23" i="1"/>
  <c r="K23" i="1"/>
  <c r="J23" i="1"/>
  <c r="J20" i="1" s="1"/>
  <c r="H23" i="1"/>
  <c r="G23" i="1"/>
  <c r="F23" i="1"/>
  <c r="E23" i="1"/>
  <c r="AB21" i="1"/>
  <c r="AB19" i="1" s="1"/>
  <c r="AA21" i="1"/>
  <c r="AA19" i="1" s="1"/>
  <c r="Z21" i="1"/>
  <c r="Z19" i="1" s="1"/>
  <c r="X21" i="1"/>
  <c r="X19" i="1" s="1"/>
  <c r="W21" i="1"/>
  <c r="W19" i="1" s="1"/>
  <c r="V21" i="1"/>
  <c r="V19" i="1" s="1"/>
  <c r="T21" i="1"/>
  <c r="T19" i="1" s="1"/>
  <c r="S21" i="1"/>
  <c r="S19" i="1" s="1"/>
  <c r="R21" i="1"/>
  <c r="R19" i="1" s="1"/>
  <c r="P21" i="1"/>
  <c r="P19" i="1" s="1"/>
  <c r="O21" i="1"/>
  <c r="O19" i="1" s="1"/>
  <c r="N21" i="1"/>
  <c r="L21" i="1"/>
  <c r="L19" i="1" s="1"/>
  <c r="K21" i="1"/>
  <c r="K19" i="1" s="1"/>
  <c r="J21" i="1"/>
  <c r="H21" i="1"/>
  <c r="H19" i="1" s="1"/>
  <c r="G21" i="1"/>
  <c r="G19" i="1" s="1"/>
  <c r="F21" i="1"/>
  <c r="F19" i="1" s="1"/>
  <c r="N19" i="1" l="1"/>
  <c r="J19" i="1"/>
  <c r="E25" i="1"/>
  <c r="Y25" i="1"/>
  <c r="Y22" i="1" l="1"/>
  <c r="Y21" i="1" s="1"/>
  <c r="Y19" i="1" s="1"/>
  <c r="U22" i="1"/>
  <c r="U21" i="1" s="1"/>
  <c r="U19" i="1" s="1"/>
  <c r="Q22" i="1"/>
  <c r="Q21" i="1" s="1"/>
  <c r="Q19" i="1" s="1"/>
  <c r="M22" i="1"/>
  <c r="M21" i="1" s="1"/>
  <c r="I22" i="1"/>
  <c r="I21" i="1" s="1"/>
  <c r="E22" i="1"/>
  <c r="E21" i="1" s="1"/>
  <c r="E20" i="1" s="1"/>
  <c r="E19" i="1" s="1"/>
  <c r="D22" i="1" l="1"/>
  <c r="D21" i="1" l="1"/>
  <c r="Y28" i="1"/>
  <c r="U28" i="1"/>
  <c r="Q28" i="1"/>
  <c r="M28" i="1"/>
  <c r="I28" i="1"/>
  <c r="E28" i="1"/>
  <c r="D28" i="1" l="1"/>
  <c r="M23" i="1"/>
  <c r="M20" i="1" s="1"/>
  <c r="M19" i="1" s="1"/>
  <c r="Y27" i="1"/>
  <c r="U27" i="1"/>
  <c r="Y24" i="1"/>
  <c r="M27" i="1" l="1"/>
  <c r="U25" i="1" l="1"/>
  <c r="U24" i="1"/>
  <c r="Q27" i="1" l="1"/>
  <c r="Q25" i="1"/>
  <c r="Q24" i="1"/>
  <c r="M25" i="1" l="1"/>
  <c r="I25" i="1"/>
  <c r="I23" i="1" s="1"/>
  <c r="I20" i="1" s="1"/>
  <c r="I27" i="1"/>
  <c r="I19" i="1" l="1"/>
  <c r="D20" i="1"/>
  <c r="D25" i="1"/>
  <c r="E27" i="1"/>
  <c r="I24" i="1" l="1"/>
  <c r="M24" i="1"/>
  <c r="E24" i="1"/>
  <c r="D23" i="1" s="1"/>
  <c r="D24" i="1" l="1"/>
  <c r="D19" i="1"/>
</calcChain>
</file>

<file path=xl/sharedStrings.xml><?xml version="1.0" encoding="utf-8"?>
<sst xmlns="http://schemas.openxmlformats.org/spreadsheetml/2006/main" count="63" uniqueCount="31">
  <si>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</si>
  <si>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</si>
  <si>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</si>
  <si>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</si>
  <si>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</si>
  <si>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</si>
  <si>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</si>
  <si>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</si>
  <si>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</si>
  <si>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</si>
  <si>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</si>
  <si>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</si>
  <si>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</si>
  <si>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</si>
  <si>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</si>
  <si>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</si>
  <si>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</si>
  <si>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</si>
  <si>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</si>
  <si>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</si>
  <si>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</si>
  <si>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</si>
  <si>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</si>
  <si>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</si>
  <si>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</si>
  <si>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</si>
  <si>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</si>
  <si>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</si>
  <si>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Основное мероприятие 3.2.3.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</si>
  <si>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2                                                                                                                                                                                                      к муниципальной программе МО МР "Печора"  "Развитие экономики" </t>
  </si>
  <si>
    <t>Приложение 1                                                                                                                                                                 к изменениямм, вносимым в почтановление администрации МР "Печора" от 31.12.2019 № 1666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</si>
</sst>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Alignment="1">
      <alignment horizontal="right" wrapText="1"/>
    </xf>
    <xf numFmtId="16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9"/>
  <sheetViews>
    <sheetView tabSelected="1" view="pageBreakPreview" zoomScale="60" workbookViewId="0">
      <pane xSplit="1" ySplit="17" topLeftCell="B18" activePane="bottomRight" state="frozen"/>
      <selection pane="topRight" activeCell="B1" sqref="B1"/>
      <selection pane="bottomLeft" activeCell="A14" sqref="A14"/>
      <selection pane="bottomRight" activeCell="AD19" sqref="AD19"/>
    </sheetView>
  </sheetViews>
  <sheetFormatPr defaultColWidth="9.140625" defaultRowHeight="15" x14ac:dyDescent="0.25"/>
  <cols>
    <col min="1" max="1" width="34.7109375" style="6" customWidth="1"/>
    <col min="2" max="2" width="22.7109375" style="6" customWidth="1"/>
    <col min="3" max="3" width="21.85546875" style="6" customWidth="1"/>
    <col min="4" max="4" width="14.28515625" style="6" customWidth="1"/>
    <col min="5" max="5" width="11.140625" style="7" customWidth="1"/>
    <col min="6" max="6" width="10" style="7" customWidth="1"/>
    <col min="7" max="7" width="8.28515625" style="7" customWidth="1"/>
    <col min="8" max="8" width="12.140625" style="7" customWidth="1"/>
    <col min="9" max="9" width="9.4257812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0.42578125" style="7" customWidth="1"/>
    <col min="14" max="14" width="9.85546875" style="7" customWidth="1"/>
    <col min="15" max="15" width="9.140625" style="7" customWidth="1"/>
    <col min="16" max="16" width="9.85546875" style="7" customWidth="1"/>
    <col min="17" max="17" width="9.7109375" style="7" customWidth="1"/>
    <col min="18" max="18" width="8.28515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2" spans="1:30" x14ac:dyDescent="0.25">
      <c r="O2" s="3"/>
      <c r="P2" s="3"/>
      <c r="Q2" s="3"/>
      <c r="R2" s="3"/>
      <c r="S2" s="62" t="s">
        <v>30</v>
      </c>
      <c r="T2" s="63"/>
      <c r="U2" s="63"/>
      <c r="V2" s="63"/>
      <c r="W2" s="63"/>
      <c r="X2" s="63"/>
      <c r="Y2" s="63"/>
      <c r="Z2" s="63"/>
      <c r="AA2" s="63"/>
      <c r="AB2" s="63"/>
    </row>
    <row r="3" spans="1:30" x14ac:dyDescent="0.25">
      <c r="O3" s="3"/>
      <c r="P3" s="3"/>
      <c r="Q3" s="3"/>
      <c r="R3" s="3"/>
      <c r="S3" s="63"/>
      <c r="T3" s="63"/>
      <c r="U3" s="63"/>
      <c r="V3" s="63"/>
      <c r="W3" s="63"/>
      <c r="X3" s="63"/>
      <c r="Y3" s="63"/>
      <c r="Z3" s="63"/>
      <c r="AA3" s="63"/>
      <c r="AB3" s="63"/>
    </row>
    <row r="4" spans="1:30" ht="24.75" customHeight="1" x14ac:dyDescent="0.25">
      <c r="O4" s="3"/>
      <c r="P4" s="3"/>
      <c r="Q4" s="3"/>
      <c r="R4" s="3"/>
      <c r="S4" s="63"/>
      <c r="T4" s="63"/>
      <c r="U4" s="63"/>
      <c r="V4" s="63"/>
      <c r="W4" s="63"/>
      <c r="X4" s="63"/>
      <c r="Y4" s="63"/>
      <c r="Z4" s="63"/>
      <c r="AA4" s="63"/>
      <c r="AB4" s="63"/>
    </row>
    <row r="5" spans="1:30" x14ac:dyDescent="0.25">
      <c r="O5" s="3"/>
      <c r="P5" s="3"/>
      <c r="Q5" s="3"/>
      <c r="R5" s="3"/>
      <c r="S5" s="3"/>
      <c r="T5" s="3"/>
    </row>
    <row r="6" spans="1:30" ht="15" customHeight="1" x14ac:dyDescent="0.25">
      <c r="N6" s="67" t="s">
        <v>29</v>
      </c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5"/>
      <c r="AD6" s="5"/>
    </row>
    <row r="7" spans="1:30" ht="15" customHeight="1" x14ac:dyDescent="0.25"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5"/>
      <c r="AD7" s="5"/>
    </row>
    <row r="8" spans="1:30" ht="83.25" customHeight="1" x14ac:dyDescent="0.25"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5"/>
      <c r="AD8" s="5"/>
    </row>
    <row r="9" spans="1:30" ht="15" hidden="1" customHeight="1" x14ac:dyDescent="0.25">
      <c r="A9" s="9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</row>
    <row r="10" spans="1:30" ht="15" hidden="1" customHeight="1" x14ac:dyDescent="0.25">
      <c r="A10" s="9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4"/>
      <c r="AD10" s="4"/>
    </row>
    <row r="11" spans="1:30" ht="15" hidden="1" customHeight="1" x14ac:dyDescent="0.25">
      <c r="A11" s="9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4"/>
      <c r="AD11" s="4"/>
    </row>
    <row r="12" spans="1:30" x14ac:dyDescent="0.25">
      <c r="A12" s="9"/>
    </row>
    <row r="13" spans="1:30" ht="26.25" x14ac:dyDescent="0.4">
      <c r="A13" s="69" t="s">
        <v>23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70"/>
      <c r="U13" s="70"/>
      <c r="V13" s="70"/>
      <c r="W13" s="70"/>
      <c r="X13" s="70"/>
      <c r="Y13" s="71"/>
      <c r="Z13" s="71"/>
    </row>
    <row r="14" spans="1:30" ht="60" customHeight="1" x14ac:dyDescent="0.25">
      <c r="A14" s="59" t="s">
        <v>5</v>
      </c>
      <c r="B14" s="59" t="s">
        <v>6</v>
      </c>
      <c r="C14" s="57" t="s">
        <v>0</v>
      </c>
      <c r="D14" s="44" t="s">
        <v>1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10"/>
      <c r="AD14" s="10"/>
    </row>
    <row r="15" spans="1:30" ht="30.75" customHeight="1" x14ac:dyDescent="0.25">
      <c r="A15" s="60"/>
      <c r="B15" s="60"/>
      <c r="C15" s="57"/>
      <c r="D15" s="57" t="s">
        <v>2</v>
      </c>
      <c r="E15" s="49" t="s">
        <v>16</v>
      </c>
      <c r="F15" s="50"/>
      <c r="G15" s="50"/>
      <c r="H15" s="51"/>
      <c r="I15" s="49" t="s">
        <v>18</v>
      </c>
      <c r="J15" s="50"/>
      <c r="K15" s="50"/>
      <c r="L15" s="51"/>
      <c r="M15" s="49" t="s">
        <v>19</v>
      </c>
      <c r="N15" s="50"/>
      <c r="O15" s="50"/>
      <c r="P15" s="51"/>
      <c r="Q15" s="49" t="s">
        <v>20</v>
      </c>
      <c r="R15" s="50"/>
      <c r="S15" s="50"/>
      <c r="T15" s="51"/>
      <c r="U15" s="44" t="s">
        <v>21</v>
      </c>
      <c r="V15" s="47"/>
      <c r="W15" s="47"/>
      <c r="X15" s="48"/>
      <c r="Y15" s="44" t="s">
        <v>22</v>
      </c>
      <c r="Z15" s="45"/>
      <c r="AA15" s="45"/>
      <c r="AB15" s="45"/>
      <c r="AC15" s="10"/>
      <c r="AD15" s="10"/>
    </row>
    <row r="16" spans="1:30" ht="24" customHeight="1" x14ac:dyDescent="0.25">
      <c r="A16" s="60"/>
      <c r="B16" s="60"/>
      <c r="C16" s="57"/>
      <c r="D16" s="57"/>
      <c r="E16" s="52" t="s">
        <v>3</v>
      </c>
      <c r="F16" s="58" t="s">
        <v>13</v>
      </c>
      <c r="G16" s="58" t="s">
        <v>14</v>
      </c>
      <c r="H16" s="65" t="s">
        <v>11</v>
      </c>
      <c r="I16" s="52" t="s">
        <v>3</v>
      </c>
      <c r="J16" s="46" t="s">
        <v>13</v>
      </c>
      <c r="K16" s="46" t="s">
        <v>14</v>
      </c>
      <c r="L16" s="42" t="s">
        <v>11</v>
      </c>
      <c r="M16" s="52" t="s">
        <v>3</v>
      </c>
      <c r="N16" s="46" t="s">
        <v>13</v>
      </c>
      <c r="O16" s="46" t="s">
        <v>14</v>
      </c>
      <c r="P16" s="42" t="s">
        <v>11</v>
      </c>
      <c r="Q16" s="52" t="s">
        <v>3</v>
      </c>
      <c r="R16" s="46" t="s">
        <v>13</v>
      </c>
      <c r="S16" s="46" t="s">
        <v>14</v>
      </c>
      <c r="T16" s="42" t="s">
        <v>11</v>
      </c>
      <c r="U16" s="52" t="s">
        <v>3</v>
      </c>
      <c r="V16" s="46" t="s">
        <v>13</v>
      </c>
      <c r="W16" s="46" t="s">
        <v>14</v>
      </c>
      <c r="X16" s="42" t="s">
        <v>11</v>
      </c>
      <c r="Y16" s="53" t="s">
        <v>3</v>
      </c>
      <c r="Z16" s="42" t="s">
        <v>13</v>
      </c>
      <c r="AA16" s="42" t="s">
        <v>14</v>
      </c>
      <c r="AB16" s="42" t="s">
        <v>11</v>
      </c>
      <c r="AC16" s="11"/>
      <c r="AD16" s="11"/>
    </row>
    <row r="17" spans="1:30" ht="72.75" customHeight="1" x14ac:dyDescent="0.25">
      <c r="A17" s="61"/>
      <c r="B17" s="61"/>
      <c r="C17" s="57"/>
      <c r="D17" s="57"/>
      <c r="E17" s="52"/>
      <c r="F17" s="58"/>
      <c r="G17" s="58"/>
      <c r="H17" s="66"/>
      <c r="I17" s="52"/>
      <c r="J17" s="46"/>
      <c r="K17" s="46"/>
      <c r="L17" s="43"/>
      <c r="M17" s="52"/>
      <c r="N17" s="46"/>
      <c r="O17" s="46"/>
      <c r="P17" s="43"/>
      <c r="Q17" s="52"/>
      <c r="R17" s="46"/>
      <c r="S17" s="46"/>
      <c r="T17" s="43"/>
      <c r="U17" s="52"/>
      <c r="V17" s="46"/>
      <c r="W17" s="46"/>
      <c r="X17" s="43"/>
      <c r="Y17" s="54"/>
      <c r="Z17" s="43"/>
      <c r="AA17" s="43"/>
      <c r="AB17" s="43"/>
      <c r="AC17" s="11"/>
      <c r="AD17" s="24"/>
    </row>
    <row r="18" spans="1:30" x14ac:dyDescent="0.25">
      <c r="A18" s="12">
        <v>1</v>
      </c>
      <c r="B18" s="12">
        <v>2</v>
      </c>
      <c r="C18" s="12">
        <v>3</v>
      </c>
      <c r="D18" s="12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  <c r="L18" s="13">
        <v>12</v>
      </c>
      <c r="M18" s="13">
        <v>13</v>
      </c>
      <c r="N18" s="13">
        <v>14</v>
      </c>
      <c r="O18" s="13">
        <v>15</v>
      </c>
      <c r="P18" s="13">
        <v>16</v>
      </c>
      <c r="Q18" s="13">
        <v>17</v>
      </c>
      <c r="R18" s="13">
        <v>18</v>
      </c>
      <c r="S18" s="13">
        <v>19</v>
      </c>
      <c r="T18" s="13">
        <v>20</v>
      </c>
      <c r="U18" s="13">
        <v>17</v>
      </c>
      <c r="V18" s="12">
        <v>18</v>
      </c>
      <c r="W18" s="12">
        <v>19</v>
      </c>
      <c r="X18" s="12">
        <v>20</v>
      </c>
      <c r="Y18" s="28">
        <v>25</v>
      </c>
      <c r="Z18" s="28">
        <v>26</v>
      </c>
      <c r="AA18" s="28">
        <v>27</v>
      </c>
      <c r="AB18" s="28">
        <v>28</v>
      </c>
      <c r="AC18" s="10"/>
      <c r="AD18" s="10"/>
    </row>
    <row r="19" spans="1:30" s="2" customFormat="1" ht="39.75" customHeight="1" x14ac:dyDescent="0.25">
      <c r="A19" s="55" t="s">
        <v>24</v>
      </c>
      <c r="B19" s="14" t="s">
        <v>7</v>
      </c>
      <c r="C19" s="14"/>
      <c r="D19" s="15">
        <f>E19+I19+M19+Q19+U19+Y19</f>
        <v>7206.5</v>
      </c>
      <c r="E19" s="17">
        <f>E20</f>
        <v>1347.3</v>
      </c>
      <c r="F19" s="17">
        <f t="shared" ref="F19:AB19" si="0">F20</f>
        <v>847.3</v>
      </c>
      <c r="G19" s="17">
        <f t="shared" si="0"/>
        <v>500</v>
      </c>
      <c r="H19" s="17">
        <f t="shared" si="0"/>
        <v>0</v>
      </c>
      <c r="I19" s="17">
        <f t="shared" si="0"/>
        <v>1722.9</v>
      </c>
      <c r="J19" s="17">
        <f t="shared" si="0"/>
        <v>922.9</v>
      </c>
      <c r="K19" s="17">
        <f t="shared" si="0"/>
        <v>800</v>
      </c>
      <c r="L19" s="17">
        <f t="shared" si="0"/>
        <v>0</v>
      </c>
      <c r="M19" s="17">
        <f t="shared" si="0"/>
        <v>1586.3</v>
      </c>
      <c r="N19" s="17">
        <f t="shared" si="0"/>
        <v>1586.3</v>
      </c>
      <c r="O19" s="17">
        <f t="shared" si="0"/>
        <v>0</v>
      </c>
      <c r="P19" s="17">
        <f t="shared" si="0"/>
        <v>0</v>
      </c>
      <c r="Q19" s="17">
        <f t="shared" si="0"/>
        <v>850</v>
      </c>
      <c r="R19" s="17">
        <f t="shared" si="0"/>
        <v>850</v>
      </c>
      <c r="S19" s="17">
        <f t="shared" si="0"/>
        <v>0</v>
      </c>
      <c r="T19" s="17">
        <f t="shared" si="0"/>
        <v>0</v>
      </c>
      <c r="U19" s="17">
        <f t="shared" si="0"/>
        <v>850</v>
      </c>
      <c r="V19" s="17">
        <f t="shared" si="0"/>
        <v>850</v>
      </c>
      <c r="W19" s="17">
        <f t="shared" si="0"/>
        <v>0</v>
      </c>
      <c r="X19" s="17">
        <f t="shared" si="0"/>
        <v>0</v>
      </c>
      <c r="Y19" s="17">
        <f t="shared" si="0"/>
        <v>850</v>
      </c>
      <c r="Z19" s="17">
        <f t="shared" si="0"/>
        <v>850</v>
      </c>
      <c r="AA19" s="17">
        <f t="shared" si="0"/>
        <v>0</v>
      </c>
      <c r="AB19" s="17">
        <f t="shared" si="0"/>
        <v>0</v>
      </c>
      <c r="AC19" s="18"/>
      <c r="AD19" s="18"/>
    </row>
    <row r="20" spans="1:30" ht="66.75" customHeight="1" x14ac:dyDescent="0.25">
      <c r="A20" s="56"/>
      <c r="B20" s="35" t="s">
        <v>15</v>
      </c>
      <c r="C20" s="35" t="s">
        <v>4</v>
      </c>
      <c r="D20" s="38">
        <f>E20+I20+M20+Q20+U20+Y20</f>
        <v>7206.5</v>
      </c>
      <c r="E20" s="16">
        <f>E21+E23</f>
        <v>1347.3</v>
      </c>
      <c r="F20" s="16">
        <f t="shared" ref="F20:AB20" si="1">F21+F23</f>
        <v>847.3</v>
      </c>
      <c r="G20" s="16">
        <f t="shared" si="1"/>
        <v>500</v>
      </c>
      <c r="H20" s="16">
        <f t="shared" si="1"/>
        <v>0</v>
      </c>
      <c r="I20" s="16">
        <f t="shared" si="1"/>
        <v>1722.9</v>
      </c>
      <c r="J20" s="16">
        <f t="shared" si="1"/>
        <v>922.9</v>
      </c>
      <c r="K20" s="16">
        <f t="shared" si="1"/>
        <v>800</v>
      </c>
      <c r="L20" s="16">
        <f t="shared" si="1"/>
        <v>0</v>
      </c>
      <c r="M20" s="16">
        <f t="shared" si="1"/>
        <v>1586.3</v>
      </c>
      <c r="N20" s="16">
        <f t="shared" si="1"/>
        <v>1586.3</v>
      </c>
      <c r="O20" s="16">
        <f t="shared" si="1"/>
        <v>0</v>
      </c>
      <c r="P20" s="16">
        <f t="shared" si="1"/>
        <v>0</v>
      </c>
      <c r="Q20" s="16">
        <f t="shared" si="1"/>
        <v>850</v>
      </c>
      <c r="R20" s="16">
        <f t="shared" si="1"/>
        <v>850</v>
      </c>
      <c r="S20" s="16">
        <f t="shared" si="1"/>
        <v>0</v>
      </c>
      <c r="T20" s="16">
        <f t="shared" si="1"/>
        <v>0</v>
      </c>
      <c r="U20" s="16">
        <f t="shared" si="1"/>
        <v>850</v>
      </c>
      <c r="V20" s="16">
        <f t="shared" si="1"/>
        <v>850</v>
      </c>
      <c r="W20" s="16">
        <f t="shared" si="1"/>
        <v>0</v>
      </c>
      <c r="X20" s="16">
        <f t="shared" si="1"/>
        <v>0</v>
      </c>
      <c r="Y20" s="16">
        <f t="shared" si="1"/>
        <v>850</v>
      </c>
      <c r="Z20" s="16">
        <f t="shared" si="1"/>
        <v>850</v>
      </c>
      <c r="AA20" s="16">
        <f t="shared" si="1"/>
        <v>0</v>
      </c>
      <c r="AB20" s="16">
        <f t="shared" si="1"/>
        <v>0</v>
      </c>
      <c r="AC20" s="21"/>
      <c r="AD20" s="21"/>
    </row>
    <row r="21" spans="1:30" s="2" customFormat="1" ht="76.5" customHeight="1" x14ac:dyDescent="0.25">
      <c r="A21" s="37" t="s">
        <v>26</v>
      </c>
      <c r="B21" s="22" t="s">
        <v>7</v>
      </c>
      <c r="C21" s="14"/>
      <c r="D21" s="15">
        <f t="shared" ref="D21:D24" si="2">E21+I21+M21+Q21+U21+Y21</f>
        <v>650.5</v>
      </c>
      <c r="E21" s="16">
        <f>E22</f>
        <v>0</v>
      </c>
      <c r="F21" s="16">
        <f>F22</f>
        <v>0</v>
      </c>
      <c r="G21" s="16">
        <f t="shared" ref="G21:AB21" si="3">G22</f>
        <v>0</v>
      </c>
      <c r="H21" s="16">
        <f t="shared" si="3"/>
        <v>0</v>
      </c>
      <c r="I21" s="16">
        <f t="shared" si="3"/>
        <v>0.5</v>
      </c>
      <c r="J21" s="16">
        <f t="shared" si="3"/>
        <v>0.5</v>
      </c>
      <c r="K21" s="16">
        <f t="shared" si="3"/>
        <v>0</v>
      </c>
      <c r="L21" s="16">
        <f t="shared" si="3"/>
        <v>0</v>
      </c>
      <c r="M21" s="16">
        <f t="shared" si="3"/>
        <v>650</v>
      </c>
      <c r="N21" s="16">
        <f t="shared" si="3"/>
        <v>650</v>
      </c>
      <c r="O21" s="16">
        <f t="shared" si="3"/>
        <v>0</v>
      </c>
      <c r="P21" s="16">
        <f t="shared" si="3"/>
        <v>0</v>
      </c>
      <c r="Q21" s="16">
        <f t="shared" si="3"/>
        <v>0</v>
      </c>
      <c r="R21" s="16">
        <f t="shared" si="3"/>
        <v>0</v>
      </c>
      <c r="S21" s="16">
        <f t="shared" si="3"/>
        <v>0</v>
      </c>
      <c r="T21" s="16">
        <f t="shared" si="3"/>
        <v>0</v>
      </c>
      <c r="U21" s="16">
        <f t="shared" si="3"/>
        <v>0</v>
      </c>
      <c r="V21" s="16">
        <f t="shared" si="3"/>
        <v>0</v>
      </c>
      <c r="W21" s="16">
        <f t="shared" si="3"/>
        <v>0</v>
      </c>
      <c r="X21" s="16">
        <f t="shared" si="3"/>
        <v>0</v>
      </c>
      <c r="Y21" s="16">
        <f t="shared" si="3"/>
        <v>0</v>
      </c>
      <c r="Z21" s="16">
        <f t="shared" si="3"/>
        <v>0</v>
      </c>
      <c r="AA21" s="16">
        <f t="shared" si="3"/>
        <v>0</v>
      </c>
      <c r="AB21" s="16">
        <f t="shared" si="3"/>
        <v>0</v>
      </c>
      <c r="AC21" s="18"/>
      <c r="AD21" s="18"/>
    </row>
    <row r="22" spans="1:30" ht="74.25" customHeight="1" x14ac:dyDescent="0.25">
      <c r="A22" s="31" t="s">
        <v>17</v>
      </c>
      <c r="B22" s="29" t="s">
        <v>15</v>
      </c>
      <c r="C22" s="30" t="s">
        <v>4</v>
      </c>
      <c r="D22" s="15">
        <f t="shared" si="2"/>
        <v>650.5</v>
      </c>
      <c r="E22" s="19">
        <f>F22+G22</f>
        <v>0</v>
      </c>
      <c r="F22" s="19">
        <v>0</v>
      </c>
      <c r="G22" s="19">
        <v>0</v>
      </c>
      <c r="H22" s="19">
        <v>0</v>
      </c>
      <c r="I22" s="19">
        <f t="shared" ref="I22" si="4">J22+K22</f>
        <v>0.5</v>
      </c>
      <c r="J22" s="19">
        <v>0.5</v>
      </c>
      <c r="K22" s="19">
        <v>0</v>
      </c>
      <c r="L22" s="19">
        <v>0</v>
      </c>
      <c r="M22" s="19">
        <f t="shared" ref="M22" si="5">N22+O22</f>
        <v>650</v>
      </c>
      <c r="N22" s="19">
        <v>650</v>
      </c>
      <c r="O22" s="19">
        <v>0</v>
      </c>
      <c r="P22" s="19">
        <v>0</v>
      </c>
      <c r="Q22" s="19">
        <f t="shared" ref="Q22" si="6">R22+S22</f>
        <v>0</v>
      </c>
      <c r="R22" s="19">
        <v>0</v>
      </c>
      <c r="S22" s="19">
        <v>0</v>
      </c>
      <c r="T22" s="20">
        <v>0</v>
      </c>
      <c r="U22" s="19">
        <f t="shared" ref="U22" si="7">V22+W22</f>
        <v>0</v>
      </c>
      <c r="V22" s="19">
        <v>0</v>
      </c>
      <c r="W22" s="19">
        <v>0</v>
      </c>
      <c r="X22" s="20">
        <v>0</v>
      </c>
      <c r="Y22" s="20">
        <f t="shared" ref="Y22" si="8">Z22+AB22</f>
        <v>0</v>
      </c>
      <c r="Z22" s="20">
        <v>0</v>
      </c>
      <c r="AA22" s="20">
        <v>0</v>
      </c>
      <c r="AB22" s="20">
        <v>0</v>
      </c>
      <c r="AC22" s="21"/>
      <c r="AD22" s="21"/>
    </row>
    <row r="23" spans="1:30" s="1" customFormat="1" ht="71.25" customHeight="1" x14ac:dyDescent="0.25">
      <c r="A23" s="36" t="s">
        <v>25</v>
      </c>
      <c r="B23" s="22" t="s">
        <v>7</v>
      </c>
      <c r="C23" s="22"/>
      <c r="D23" s="15">
        <f t="shared" si="2"/>
        <v>6556</v>
      </c>
      <c r="E23" s="16">
        <f>E24+E25+E27+E28</f>
        <v>1347.3</v>
      </c>
      <c r="F23" s="16">
        <f t="shared" ref="F23:AB23" si="9">F24+F25+F27+F28</f>
        <v>847.3</v>
      </c>
      <c r="G23" s="16">
        <f t="shared" si="9"/>
        <v>500</v>
      </c>
      <c r="H23" s="16">
        <f t="shared" si="9"/>
        <v>0</v>
      </c>
      <c r="I23" s="16">
        <f t="shared" si="9"/>
        <v>1722.4</v>
      </c>
      <c r="J23" s="16">
        <f t="shared" si="9"/>
        <v>922.4</v>
      </c>
      <c r="K23" s="16">
        <f t="shared" si="9"/>
        <v>800</v>
      </c>
      <c r="L23" s="16">
        <f t="shared" si="9"/>
        <v>0</v>
      </c>
      <c r="M23" s="16">
        <f t="shared" si="9"/>
        <v>936.3</v>
      </c>
      <c r="N23" s="16">
        <f t="shared" si="9"/>
        <v>936.3</v>
      </c>
      <c r="O23" s="16">
        <f t="shared" si="9"/>
        <v>0</v>
      </c>
      <c r="P23" s="16">
        <f t="shared" si="9"/>
        <v>0</v>
      </c>
      <c r="Q23" s="16">
        <f t="shared" si="9"/>
        <v>850</v>
      </c>
      <c r="R23" s="16">
        <f t="shared" si="9"/>
        <v>850</v>
      </c>
      <c r="S23" s="16">
        <f t="shared" si="9"/>
        <v>0</v>
      </c>
      <c r="T23" s="16">
        <f t="shared" si="9"/>
        <v>0</v>
      </c>
      <c r="U23" s="16">
        <f t="shared" si="9"/>
        <v>850</v>
      </c>
      <c r="V23" s="16">
        <f t="shared" si="9"/>
        <v>850</v>
      </c>
      <c r="W23" s="16">
        <f t="shared" si="9"/>
        <v>0</v>
      </c>
      <c r="X23" s="16">
        <f t="shared" si="9"/>
        <v>0</v>
      </c>
      <c r="Y23" s="16">
        <f t="shared" si="9"/>
        <v>850</v>
      </c>
      <c r="Z23" s="16">
        <f t="shared" si="9"/>
        <v>850</v>
      </c>
      <c r="AA23" s="16">
        <f t="shared" si="9"/>
        <v>0</v>
      </c>
      <c r="AB23" s="16">
        <f t="shared" si="9"/>
        <v>0</v>
      </c>
      <c r="AC23" s="23"/>
      <c r="AD23" s="23"/>
    </row>
    <row r="24" spans="1:30" s="7" customFormat="1" ht="99" customHeight="1" x14ac:dyDescent="0.25">
      <c r="A24" s="25" t="s">
        <v>8</v>
      </c>
      <c r="B24" s="12" t="s">
        <v>15</v>
      </c>
      <c r="C24" s="13" t="s">
        <v>4</v>
      </c>
      <c r="D24" s="32">
        <f t="shared" si="2"/>
        <v>0</v>
      </c>
      <c r="E24" s="19">
        <f>F24+G24</f>
        <v>0</v>
      </c>
      <c r="F24" s="19">
        <v>0</v>
      </c>
      <c r="G24" s="19">
        <v>0</v>
      </c>
      <c r="H24" s="19">
        <v>0</v>
      </c>
      <c r="I24" s="19">
        <f t="shared" ref="I24" si="10">J24+K24</f>
        <v>0</v>
      </c>
      <c r="J24" s="19">
        <v>0</v>
      </c>
      <c r="K24" s="19">
        <v>0</v>
      </c>
      <c r="L24" s="19">
        <v>0</v>
      </c>
      <c r="M24" s="19">
        <f t="shared" ref="M24" si="11">N24+O24</f>
        <v>0</v>
      </c>
      <c r="N24" s="19">
        <v>0</v>
      </c>
      <c r="O24" s="19">
        <v>0</v>
      </c>
      <c r="P24" s="19">
        <v>0</v>
      </c>
      <c r="Q24" s="19">
        <f t="shared" ref="Q24" si="12">R24+S24</f>
        <v>0</v>
      </c>
      <c r="R24" s="19">
        <v>0</v>
      </c>
      <c r="S24" s="19">
        <v>0</v>
      </c>
      <c r="T24" s="20">
        <v>0</v>
      </c>
      <c r="U24" s="19">
        <f t="shared" ref="U24" si="13">V24+W24</f>
        <v>0</v>
      </c>
      <c r="V24" s="19">
        <v>0</v>
      </c>
      <c r="W24" s="19">
        <v>0</v>
      </c>
      <c r="X24" s="20">
        <v>0</v>
      </c>
      <c r="Y24" s="20">
        <f t="shared" ref="Y24" si="14">Z24+AB24</f>
        <v>0</v>
      </c>
      <c r="Z24" s="20">
        <v>0</v>
      </c>
      <c r="AA24" s="20">
        <v>0</v>
      </c>
      <c r="AB24" s="20">
        <v>0</v>
      </c>
      <c r="AC24" s="26"/>
      <c r="AD24" s="26"/>
    </row>
    <row r="25" spans="1:30" s="1" customFormat="1" ht="67.5" customHeight="1" x14ac:dyDescent="0.25">
      <c r="A25" s="72" t="s">
        <v>9</v>
      </c>
      <c r="B25" s="59" t="s">
        <v>15</v>
      </c>
      <c r="C25" s="53" t="s">
        <v>4</v>
      </c>
      <c r="D25" s="64">
        <f>E25+I25+M25+Q25+U25+Y25</f>
        <v>116.8</v>
      </c>
      <c r="E25" s="39">
        <f>F25</f>
        <v>116.8</v>
      </c>
      <c r="F25" s="39">
        <v>116.8</v>
      </c>
      <c r="G25" s="39">
        <v>0</v>
      </c>
      <c r="H25" s="39">
        <v>0</v>
      </c>
      <c r="I25" s="39">
        <f>J25+K25+L25</f>
        <v>0</v>
      </c>
      <c r="J25" s="39">
        <v>0</v>
      </c>
      <c r="K25" s="39">
        <v>0</v>
      </c>
      <c r="L25" s="39">
        <v>0</v>
      </c>
      <c r="M25" s="39">
        <f>N25+O25+P25</f>
        <v>0</v>
      </c>
      <c r="N25" s="39">
        <v>0</v>
      </c>
      <c r="O25" s="39">
        <v>0</v>
      </c>
      <c r="P25" s="39">
        <v>0</v>
      </c>
      <c r="Q25" s="39">
        <f>R25+S25+T25</f>
        <v>0</v>
      </c>
      <c r="R25" s="39">
        <v>0</v>
      </c>
      <c r="S25" s="39">
        <v>0</v>
      </c>
      <c r="T25" s="39">
        <v>0</v>
      </c>
      <c r="U25" s="39">
        <f>V25+W25+X25</f>
        <v>0</v>
      </c>
      <c r="V25" s="39">
        <v>0</v>
      </c>
      <c r="W25" s="39">
        <v>0</v>
      </c>
      <c r="X25" s="39">
        <v>0</v>
      </c>
      <c r="Y25" s="39">
        <f>Z25</f>
        <v>0</v>
      </c>
      <c r="Z25" s="39">
        <v>0</v>
      </c>
      <c r="AA25" s="39">
        <v>0</v>
      </c>
      <c r="AB25" s="39">
        <v>0</v>
      </c>
      <c r="AC25" s="23"/>
      <c r="AD25" s="23"/>
    </row>
    <row r="26" spans="1:30" s="7" customFormat="1" ht="36" customHeight="1" x14ac:dyDescent="0.25">
      <c r="A26" s="73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26"/>
      <c r="AD26" s="26"/>
    </row>
    <row r="27" spans="1:30" s="1" customFormat="1" ht="117" customHeight="1" x14ac:dyDescent="0.25">
      <c r="A27" s="25" t="s">
        <v>10</v>
      </c>
      <c r="B27" s="33" t="s">
        <v>15</v>
      </c>
      <c r="C27" s="34" t="s">
        <v>4</v>
      </c>
      <c r="D27" s="32">
        <f>E27+I27+M27+Q27+U27+Y27</f>
        <v>4788</v>
      </c>
      <c r="E27" s="19">
        <f>F27+G27+H27</f>
        <v>658</v>
      </c>
      <c r="F27" s="19">
        <v>658</v>
      </c>
      <c r="G27" s="19">
        <v>0</v>
      </c>
      <c r="H27" s="19">
        <v>0</v>
      </c>
      <c r="I27" s="19">
        <f>J27+K27+L27</f>
        <v>730</v>
      </c>
      <c r="J27" s="19">
        <v>730</v>
      </c>
      <c r="K27" s="19">
        <v>0</v>
      </c>
      <c r="L27" s="19">
        <v>0</v>
      </c>
      <c r="M27" s="19">
        <f>N27+O27+P27</f>
        <v>850</v>
      </c>
      <c r="N27" s="19">
        <v>850</v>
      </c>
      <c r="O27" s="19">
        <v>0</v>
      </c>
      <c r="P27" s="19">
        <v>0</v>
      </c>
      <c r="Q27" s="19">
        <f>R27+S27</f>
        <v>850</v>
      </c>
      <c r="R27" s="19">
        <v>850</v>
      </c>
      <c r="S27" s="19">
        <v>0</v>
      </c>
      <c r="T27" s="20">
        <v>0</v>
      </c>
      <c r="U27" s="19">
        <f>V27+W27</f>
        <v>850</v>
      </c>
      <c r="V27" s="19">
        <v>850</v>
      </c>
      <c r="W27" s="19">
        <v>0</v>
      </c>
      <c r="X27" s="20">
        <v>0</v>
      </c>
      <c r="Y27" s="20">
        <f>Z27+AB27</f>
        <v>850</v>
      </c>
      <c r="Z27" s="20">
        <v>850</v>
      </c>
      <c r="AA27" s="20">
        <v>0</v>
      </c>
      <c r="AB27" s="20">
        <v>0</v>
      </c>
      <c r="AC27" s="23"/>
      <c r="AD27" s="23"/>
    </row>
    <row r="28" spans="1:30" s="1" customFormat="1" ht="120" customHeight="1" x14ac:dyDescent="0.25">
      <c r="A28" s="25" t="s">
        <v>28</v>
      </c>
      <c r="B28" s="29" t="s">
        <v>15</v>
      </c>
      <c r="C28" s="34" t="s">
        <v>4</v>
      </c>
      <c r="D28" s="32">
        <f>E28+I28+M28</f>
        <v>1651.2</v>
      </c>
      <c r="E28" s="19">
        <f>F28+G28+H28</f>
        <v>572.5</v>
      </c>
      <c r="F28" s="19">
        <v>72.5</v>
      </c>
      <c r="G28" s="19">
        <v>500</v>
      </c>
      <c r="H28" s="19">
        <v>0</v>
      </c>
      <c r="I28" s="19">
        <f>J28+K28+L28</f>
        <v>992.4</v>
      </c>
      <c r="J28" s="19">
        <v>192.4</v>
      </c>
      <c r="K28" s="19">
        <v>800</v>
      </c>
      <c r="L28" s="19">
        <v>0</v>
      </c>
      <c r="M28" s="19">
        <f>N28+O28+P28</f>
        <v>86.3</v>
      </c>
      <c r="N28" s="19">
        <v>86.3</v>
      </c>
      <c r="O28" s="19">
        <v>0</v>
      </c>
      <c r="P28" s="19">
        <v>0</v>
      </c>
      <c r="Q28" s="19">
        <f>R28+S28</f>
        <v>0</v>
      </c>
      <c r="R28" s="19">
        <v>0</v>
      </c>
      <c r="S28" s="19">
        <v>0</v>
      </c>
      <c r="T28" s="20">
        <v>0</v>
      </c>
      <c r="U28" s="19">
        <f>V28+W28</f>
        <v>0</v>
      </c>
      <c r="V28" s="19">
        <v>0</v>
      </c>
      <c r="W28" s="19">
        <v>0</v>
      </c>
      <c r="X28" s="20">
        <v>0</v>
      </c>
      <c r="Y28" s="20">
        <f>Z28+AB28</f>
        <v>0</v>
      </c>
      <c r="Z28" s="20">
        <v>0</v>
      </c>
      <c r="AA28" s="20">
        <v>0</v>
      </c>
      <c r="AB28" s="20">
        <v>0</v>
      </c>
      <c r="AC28" s="23"/>
      <c r="AD28" s="23"/>
    </row>
    <row r="29" spans="1:30" x14ac:dyDescent="0.25"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T29" s="27" t="s">
        <v>12</v>
      </c>
      <c r="AA29" s="6" t="s">
        <v>27</v>
      </c>
    </row>
  </sheetData>
  <mergeCells count="68">
    <mergeCell ref="S2:AB4"/>
    <mergeCell ref="B25:B26"/>
    <mergeCell ref="C25:C26"/>
    <mergeCell ref="D25:D26"/>
    <mergeCell ref="E25:E26"/>
    <mergeCell ref="F25:F26"/>
    <mergeCell ref="H16:H17"/>
    <mergeCell ref="L16:L17"/>
    <mergeCell ref="G16:G17"/>
    <mergeCell ref="N6:AB11"/>
    <mergeCell ref="A13:Z13"/>
    <mergeCell ref="A25:A26"/>
    <mergeCell ref="N16:N17"/>
    <mergeCell ref="Q16:Q17"/>
    <mergeCell ref="G25:G26"/>
    <mergeCell ref="H25:H26"/>
    <mergeCell ref="A19:A20"/>
    <mergeCell ref="C14:C17"/>
    <mergeCell ref="D15:D17"/>
    <mergeCell ref="E16:E17"/>
    <mergeCell ref="F16:F17"/>
    <mergeCell ref="B14:B17"/>
    <mergeCell ref="D14:AB14"/>
    <mergeCell ref="A14:A17"/>
    <mergeCell ref="S16:S17"/>
    <mergeCell ref="I16:I17"/>
    <mergeCell ref="K16:K17"/>
    <mergeCell ref="I15:L15"/>
    <mergeCell ref="O16:O17"/>
    <mergeCell ref="M15:P15"/>
    <mergeCell ref="Q15:T15"/>
    <mergeCell ref="M16:M17"/>
    <mergeCell ref="F29:P29"/>
    <mergeCell ref="P16:P17"/>
    <mergeCell ref="Z16:Z17"/>
    <mergeCell ref="AB16:AB17"/>
    <mergeCell ref="Y15:AB15"/>
    <mergeCell ref="AA16:AA17"/>
    <mergeCell ref="V16:V17"/>
    <mergeCell ref="W16:W17"/>
    <mergeCell ref="X16:X17"/>
    <mergeCell ref="T16:T17"/>
    <mergeCell ref="U15:X15"/>
    <mergeCell ref="E15:H15"/>
    <mergeCell ref="U16:U17"/>
    <mergeCell ref="Y16:Y17"/>
    <mergeCell ref="J16:J17"/>
    <mergeCell ref="R16:R17"/>
    <mergeCell ref="I25:I26"/>
    <mergeCell ref="J25:J26"/>
    <mergeCell ref="K25:K26"/>
    <mergeCell ref="L25:L26"/>
    <mergeCell ref="M25:M26"/>
    <mergeCell ref="N25:N26"/>
    <mergeCell ref="O25:O26"/>
    <mergeCell ref="P25:P26"/>
    <mergeCell ref="Q25:Q26"/>
    <mergeCell ref="R25:R26"/>
    <mergeCell ref="S25:S26"/>
    <mergeCell ref="T25:T26"/>
    <mergeCell ref="U25:U26"/>
    <mergeCell ref="AA25:AA26"/>
    <mergeCell ref="AB25:AB26"/>
    <mergeCell ref="V25:V26"/>
    <mergeCell ref="W25:W26"/>
    <mergeCell ref="X25:X26"/>
    <mergeCell ref="Y25:Y26"/>
    <mergeCell ref="Z25:Z26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2021-12-17T13:46:37Z</cp:lastPrinted>
  <dcterms:created xsi:type="dcterms:W3CDTF">2014-09-25T06:56:07Z</dcterms:created>
  <dcterms:modified xsi:type="dcterms:W3CDTF">2022-04-22T11:07:11Z</dcterms:modified>
</cp:coreProperties>
</file>