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645" windowWidth="15480" windowHeight="1009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'!$A$1:$AI$77</definedName>
  </definedNames>
  <calcPr calcId="144525"/>
  <fileRecoveryPr autoRecover="0"/>
</workbook>
</file>

<file path=xl/calcChain.xml><?xml version="1.0" encoding="utf-8"?>
<calcChain xmlns="http://schemas.openxmlformats.org/spreadsheetml/2006/main">
  <c r="I42" i="30" l="1"/>
  <c r="L65" i="30"/>
  <c r="I65" i="30" s="1"/>
  <c r="I68" i="30"/>
  <c r="H68" i="30" s="1"/>
  <c r="S43" i="30" l="1"/>
  <c r="N43" i="30"/>
  <c r="I43" i="30" l="1"/>
  <c r="S65" i="30"/>
  <c r="S64" i="30"/>
  <c r="S62" i="30"/>
  <c r="S61" i="30"/>
  <c r="S60" i="30"/>
  <c r="S59" i="30"/>
  <c r="S58" i="30"/>
  <c r="S57" i="30"/>
  <c r="S56" i="30"/>
  <c r="S55" i="30"/>
  <c r="S54" i="30"/>
  <c r="S53" i="30"/>
  <c r="S51" i="30"/>
  <c r="S50" i="30"/>
  <c r="S49" i="30"/>
  <c r="W48" i="30"/>
  <c r="V48" i="30"/>
  <c r="U48" i="30"/>
  <c r="T48" i="30"/>
  <c r="S37" i="30"/>
  <c r="V34" i="30"/>
  <c r="V39" i="30" s="1"/>
  <c r="S48" i="30" l="1"/>
  <c r="S34" i="30"/>
  <c r="S39" i="30"/>
  <c r="V70" i="30"/>
  <c r="V71" i="30" s="1"/>
  <c r="S71" i="30" s="1"/>
  <c r="T70" i="30"/>
  <c r="U70" i="30"/>
  <c r="U71" i="30" s="1"/>
  <c r="W70" i="30"/>
  <c r="W71" i="30" s="1"/>
  <c r="S42" i="30"/>
  <c r="L34" i="30"/>
  <c r="L39" i="30" s="1"/>
  <c r="Q34" i="30"/>
  <c r="Q39" i="30" s="1"/>
  <c r="N37" i="30"/>
  <c r="I37" i="30"/>
  <c r="I39" i="30" l="1"/>
  <c r="N39" i="30"/>
  <c r="S70" i="30"/>
  <c r="H37" i="30"/>
  <c r="T71" i="30"/>
  <c r="N34" i="30"/>
  <c r="I34" i="30"/>
  <c r="H39" i="30" l="1"/>
  <c r="H34" i="30"/>
  <c r="R48" i="30" l="1"/>
  <c r="Q48" i="30"/>
  <c r="P48" i="30"/>
  <c r="O48" i="30"/>
  <c r="M48" i="30"/>
  <c r="L48" i="30"/>
  <c r="L70" i="30" s="1"/>
  <c r="K48" i="30"/>
  <c r="K70" i="30" s="1"/>
  <c r="J48" i="30"/>
  <c r="I70" i="30" l="1"/>
  <c r="I71" i="30" s="1"/>
  <c r="L71" i="30"/>
  <c r="I48" i="30"/>
  <c r="N48" i="30"/>
  <c r="H48" i="30" l="1"/>
  <c r="N65" i="30"/>
  <c r="H65" i="30" s="1"/>
  <c r="N59" i="30" l="1"/>
  <c r="I59" i="30"/>
  <c r="H59" i="30" l="1"/>
  <c r="R70" i="30"/>
  <c r="Q70" i="30"/>
  <c r="Q71" i="30" s="1"/>
  <c r="N71" i="30" s="1"/>
  <c r="P70" i="30"/>
  <c r="O70" i="30"/>
  <c r="M70" i="30"/>
  <c r="J70" i="30"/>
  <c r="N70" i="30" l="1"/>
  <c r="H70" i="30" s="1"/>
  <c r="N64" i="30"/>
  <c r="N62" i="30"/>
  <c r="N61" i="30"/>
  <c r="N60" i="30"/>
  <c r="N58" i="30"/>
  <c r="N57" i="30"/>
  <c r="N56" i="30"/>
  <c r="N55" i="30"/>
  <c r="N54" i="30"/>
  <c r="N53" i="30"/>
  <c r="N51" i="30"/>
  <c r="N50" i="30"/>
  <c r="N49" i="30"/>
  <c r="I64" i="30"/>
  <c r="I62" i="30"/>
  <c r="I61" i="30"/>
  <c r="H61" i="30" s="1"/>
  <c r="I60" i="30"/>
  <c r="I58" i="30"/>
  <c r="I57" i="30"/>
  <c r="I56" i="30"/>
  <c r="I55" i="30"/>
  <c r="I54" i="30"/>
  <c r="H54" i="30" s="1"/>
  <c r="I53" i="30"/>
  <c r="I51" i="30"/>
  <c r="I50" i="30"/>
  <c r="H64" i="30" l="1"/>
  <c r="H51" i="30"/>
  <c r="H50" i="30"/>
  <c r="H53" i="30"/>
  <c r="H60" i="30"/>
  <c r="H62" i="30"/>
  <c r="H56" i="30"/>
  <c r="H58" i="30"/>
  <c r="H55" i="30"/>
  <c r="H57" i="30"/>
  <c r="I49" i="30"/>
  <c r="H49" i="30" s="1"/>
  <c r="H43" i="30" l="1"/>
  <c r="R71" i="30"/>
  <c r="P71" i="30"/>
  <c r="O71" i="30"/>
  <c r="M71" i="30"/>
  <c r="K71" i="30"/>
  <c r="J71" i="30"/>
  <c r="N42" i="30" l="1"/>
  <c r="H42" i="30" l="1"/>
  <c r="H71" i="30" s="1"/>
</calcChain>
</file>

<file path=xl/sharedStrings.xml><?xml version="1.0" encoding="utf-8"?>
<sst xmlns="http://schemas.openxmlformats.org/spreadsheetml/2006/main" count="624" uniqueCount="146">
  <si>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</si>
  <si>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</si>
  <si>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</si>
  <si>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</si>
  <si>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</si>
  <si>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</si>
  <si>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</si>
  <si>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</si>
  <si>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</si>
  <si>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</si>
  <si>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</si>
  <si>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</si>
  <si>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</si>
  <si>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</si>
  <si>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</si>
  <si>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</si>
  <si>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</si>
  <si>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</si>
  <si>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</si>
  <si>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</si>
  <si>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</si>
  <si>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</si>
  <si>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</si>
  <si>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</si>
  <si>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</si>
  <si>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</si>
  <si>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</si>
  <si>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</si>
  <si>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Увеличение числа субъектов малого бизнеса в сфере народных художественных промыслов и ремесел</t>
  </si>
  <si>
    <t>Расширение деятельности субъектов малого бизнеса.</t>
  </si>
  <si>
    <t>Привлечение инвестиций в малый и средний бизнес МР "Печора"</t>
  </si>
  <si>
    <t>Аренда  муниципальной собственности на льготных условиях, финансовые поступления в бюджет МР от пользования имуществом</t>
  </si>
  <si>
    <t>Всего по программе</t>
  </si>
  <si>
    <t xml:space="preserve">Мероприятие 1.3.8. Субсидирование части расходов организаций на создание центров народных художественных промыслов и ремесел (Визит-центров) </t>
  </si>
  <si>
    <t>Мероприятие 1.3.9. Субсидирование части расходов, понесенных субъектами малого и среднего предпринимательства на технологическое присоединение энергопринимающих устройств к электрическим сетям (до 500 кВт)</t>
  </si>
  <si>
    <t>Мероприятие 1.3.10. 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</si>
  <si>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</si>
  <si>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</si>
  <si>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</si>
  <si>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</si>
  <si>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</si>
  <si>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</si>
  <si>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</si>
  <si>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</si>
  <si>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</si>
  <si>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</si>
  <si>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</si>
  <si>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</si>
  <si>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>6.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</si>
  <si>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</si>
  <si>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</si>
  <si>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</si>
  <si>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</si>
  <si>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</si>
  <si>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</si>
  <si>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</si>
  <si>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</si>
  <si>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</si>
  <si>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</si>
  <si>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</si>
  <si>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</si>
  <si>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</si>
  <si>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</si>
  <si>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</si>
  <si>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</si>
  <si>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</si>
  <si>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</si>
  <si>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</si>
  <si>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</si>
  <si>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</si>
  <si>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</si>
  <si>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</si>
  <si>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</si>
  <si>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 xml:space="preserve">Обновление материально-технической базы </t>
  </si>
  <si>
    <t>Развитие деятельности субъектов малого бизнеса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</si>
  <si>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</si>
  <si>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</si>
  <si>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</si>
  <si>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</si>
  <si>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</si>
  <si>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</si>
  <si>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</si>
  <si>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</si>
  <si>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</si>
  <si>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</si>
  <si>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</si>
  <si>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</si>
  <si>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</si>
  <si>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</si>
  <si>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</si>
  <si>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</si>
  <si>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</si>
  <si>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</si>
  <si>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</si>
  <si>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</si>
  <si>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t>Бюджет МО МР "Печора"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</si>
  <si>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</si>
  <si>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</si>
  <si>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</si>
  <si>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</si>
  <si>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</si>
  <si>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</si>
  <si>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</si>
  <si>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5.</t>
  </si>
  <si>
    <t>5.1.</t>
  </si>
  <si>
    <t>5.2.</t>
  </si>
  <si>
    <t>Яковина Г.С. - председатель комитета по управлению муниципальной собственностью МР "Печора"</t>
  </si>
  <si>
    <t xml:space="preserve">Широкая О. А.  -заведующий сектором  муниципальных программ отдела экономики и инвестиций администрации МР "Печора"     </t>
  </si>
  <si>
    <t>10.1</t>
  </si>
  <si>
    <t>Мероприятие 1.1.5.2.
Субсидирование расходов на реализацию народных проектов в сфере предпринимательства в рамках проекта "Народный бюджет"</t>
  </si>
  <si>
    <t>10.2</t>
  </si>
  <si>
    <t xml:space="preserve">Мероприятие 1.1.5.1. Взаимодействие с Министерством экономики Республики Коми по вопросу реализации народного  проекта в сфере предпринимательства  в рамках проекта "Народный бюджет" </t>
  </si>
  <si>
    <t>2022 год</t>
  </si>
  <si>
    <t>Мероприятие 1.2.1.1.
Разработка прогноза социально-экономического развития муниципального района на среднесрочный период</t>
  </si>
  <si>
    <t>Итого по подпрограмме 3</t>
  </si>
  <si>
    <t>Подпрограмма 3 "Малое и среднее предпринимательство"</t>
  </si>
  <si>
    <t>Подпрограмма 1 «Стратегическое планирование на территории муниципального района "Печора»</t>
  </si>
  <si>
    <t>Подпрограмма 2  «Инвестиционный климат на территории муниципального района  «Печора»</t>
  </si>
  <si>
    <r>
      <rPr>
        <sz val="13"/>
        <rFont val="Times New Roman"/>
        <family val="1"/>
        <charset val="204"/>
      </rPr>
      <t>Мероприятие 2.2.1.1.</t>
    </r>
    <r>
      <rPr>
        <b/>
        <sz val="13"/>
        <rFont val="Times New Roman"/>
        <family val="1"/>
        <charset val="204"/>
      </rPr>
      <t xml:space="preserve"> </t>
    </r>
    <r>
      <rPr>
        <sz val="13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</si>
  <si>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r>
      <t>Основное мероприятие 3.1.2.</t>
    </r>
    <r>
      <rPr>
        <b/>
        <i/>
        <sz val="13"/>
        <color indexed="8"/>
        <rFont val="Times New Roman"/>
        <family val="1"/>
        <charset val="204"/>
      </rPr>
      <t xml:space="preserve">                      </t>
    </r>
    <r>
      <rPr>
        <b/>
        <sz val="13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</si>
  <si>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 </t>
    </r>
    <r>
      <rPr>
        <sz val="13"/>
        <color rgb="FF000000"/>
        <rFont val="Times New Roman"/>
        <family val="1"/>
        <charset val="204"/>
      </rPr>
      <t xml:space="preserve">                              Создание визит-центра</t>
    </r>
  </si>
  <si>
    <t>Основное мероприятие 3.2.3.
Реализация народных проектов в сфере малого и среднего предпринимательства, прошедших отбор в рамках проекта "Народный бюджет"</t>
  </si>
  <si>
    <t>2023 год</t>
  </si>
  <si>
    <r>
      <rPr>
        <i/>
        <sz val="13"/>
        <color indexed="8"/>
        <rFont val="Times New Roman"/>
        <family val="1"/>
        <charset val="204"/>
      </rPr>
      <t xml:space="preserve">Контрольное событие </t>
    </r>
    <r>
      <rPr>
        <sz val="13"/>
        <color indexed="8"/>
        <rFont val="Times New Roman"/>
        <family val="1"/>
        <charset val="204"/>
      </rPr>
      <t xml:space="preserve">   11                        Оказание финансовой поддержки субъектам малого и среднего предпринимательства </t>
    </r>
  </si>
  <si>
    <r>
      <rPr>
        <i/>
        <sz val="13"/>
        <color rgb="FF000000"/>
        <rFont val="Times New Roman"/>
        <family val="1"/>
        <charset val="204"/>
      </rPr>
      <t xml:space="preserve">Контрольное событие  </t>
    </r>
    <r>
      <rPr>
        <sz val="13"/>
        <color rgb="FF000000"/>
        <rFont val="Times New Roman"/>
        <family val="1"/>
        <charset val="204"/>
      </rPr>
      <t xml:space="preserve">  12               Предоставление финансовой поддержки субъектам малого и среднего предпринимательства</t>
    </r>
  </si>
  <si>
    <t xml:space="preserve">Контрольное событие   13                   Заключены договора аренды  муниципальной собственности </t>
  </si>
  <si>
    <t>Контрольное событие 14
Осуществлено взаимодействие с Министерством экономики Республики Коми по вопросу реализации народного  проекта</t>
  </si>
  <si>
    <t>Контрольное событие 15
Количество реализованных народных проектов в сфере малого и среднего предпринимательства в рамках проекта "Народный бюджет"</t>
  </si>
  <si>
    <t xml:space="preserve">  Глава  муниципального района - руководитель администрации МР "Печора"</t>
  </si>
  <si>
    <t>Канищев А. Ю. - первый заместитель руководителя администрации МР "Печора"</t>
  </si>
  <si>
    <t>Канищев А. Ю. - первый  заместитель руководителя администрации МР "Печора"</t>
  </si>
  <si>
    <t xml:space="preserve">Собянина А. М.- начальник отдела экономики и инвестиций администрации МР "Печора",                Широкая О. А.  -заведующий сектором муниципальных программ отдела экономики и инвестиций администрации МР "Печора"              </t>
  </si>
  <si>
    <t>Собянина А. М.- начальник отдела экономики и инвестиций администрации МР "Печора"</t>
  </si>
  <si>
    <t>План мероприятий по реализации муниципальной программы "Развитие экономики" на 2022-2024 годы</t>
  </si>
  <si>
    <t>2024 год</t>
  </si>
  <si>
    <t>Мероприятие 3.1.2.1. Рассылка информационных материалов ждя малого и среднего предпринимательства по эоектронной почте</t>
  </si>
  <si>
    <t xml:space="preserve">Контрольное событие   1      Актуализация  Стратегии социально-экономического развития МР "Печора" </t>
  </si>
  <si>
    <r>
      <t xml:space="preserve">Контрольное событие </t>
    </r>
    <r>
      <rPr>
        <i/>
        <sz val="13"/>
        <color rgb="FF000000"/>
        <rFont val="Times New Roman"/>
        <family val="1"/>
        <charset val="204"/>
      </rPr>
      <t xml:space="preserve"> </t>
    </r>
    <r>
      <rPr>
        <sz val="13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</si>
  <si>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t>Контрольное событие 3                 Подготовлены ежеквартальные отчеты о ходе реализации муниципальных программ МО МР "Печора"</t>
  </si>
  <si>
    <t>Контрольное событие 4                              Подготовка сводного годового доклада о ходе реализации и оценке эффективности муниципальных программ МР "Печора"</t>
  </si>
  <si>
    <t>Контрольное событие  5                             Разработан прогноз социально-экономического развития МР "Печора" на среднесрочный период</t>
  </si>
  <si>
    <t>Контрольное событие  6                Проведение мониторинга реализации инвестиционных проектов</t>
  </si>
  <si>
    <t>Мероприятие 3.1.2.2. Организация опубликавания материалов по вопросам малого и среднего предпрингимательства в СМИ и на официальном сайте администрации МР "Печора"</t>
  </si>
  <si>
    <t>Контрольное событие 8                 Оказание информационной поддержки субъектам малого бизнеса</t>
  </si>
  <si>
    <t>Приложение
к постановлению администрации МР "Печора"
от  29 декабря 2021 г. № 1769</t>
  </si>
  <si>
    <t>Приложение
к постановлению администрации МР "Печора"
от  22  апреля 2022 г. № 673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</si>
</sst>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6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i/>
      <sz val="16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i/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3"/>
      <color theme="1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sz val="13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i/>
      <sz val="13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i/>
      <sz val="13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6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1" xfId="0" applyFont="1" applyBorder="1"/>
    <xf numFmtId="0" fontId="2" fillId="2" borderId="0" xfId="0" applyFont="1" applyFill="1" applyAlignment="1">
      <alignment horizontal="left" vertical="top"/>
    </xf>
    <xf numFmtId="49" fontId="4" fillId="0" borderId="1" xfId="0" applyNumberFormat="1" applyFont="1" applyFill="1" applyBorder="1" applyAlignment="1">
      <alignment horizontal="center" vertical="top" wrapText="1"/>
    </xf>
    <xf numFmtId="0" fontId="3" fillId="2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5" fillId="3" borderId="1" xfId="0" applyNumberFormat="1" applyFont="1" applyFill="1" applyBorder="1"/>
    <xf numFmtId="0" fontId="2" fillId="0" borderId="0" xfId="0" applyFont="1" applyBorder="1" applyAlignment="1">
      <alignment horizontal="center"/>
    </xf>
    <xf numFmtId="0" fontId="5" fillId="0" borderId="0" xfId="0" applyFont="1" applyAlignment="1">
      <alignment horizontal="left" vertical="top"/>
    </xf>
    <xf numFmtId="0" fontId="6" fillId="4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center" vertical="top" wrapText="1"/>
    </xf>
    <xf numFmtId="164" fontId="6" fillId="4" borderId="1" xfId="0" applyNumberFormat="1" applyFont="1" applyFill="1" applyBorder="1" applyAlignment="1">
      <alignment horizontal="center" vertical="top"/>
    </xf>
    <xf numFmtId="0" fontId="7" fillId="3" borderId="1" xfId="0" applyFont="1" applyFill="1" applyBorder="1" applyAlignment="1">
      <alignment horizontal="left" vertical="top" wrapText="1"/>
    </xf>
    <xf numFmtId="0" fontId="7" fillId="3" borderId="1" xfId="0" applyFont="1" applyFill="1" applyBorder="1"/>
    <xf numFmtId="164" fontId="7" fillId="3" borderId="1" xfId="0" applyNumberFormat="1" applyFont="1" applyFill="1" applyBorder="1" applyAlignment="1">
      <alignment horizontal="center" vertical="center"/>
    </xf>
    <xf numFmtId="164" fontId="7" fillId="3" borderId="1" xfId="0" applyNumberFormat="1" applyFont="1" applyFill="1" applyBorder="1"/>
    <xf numFmtId="0" fontId="6" fillId="4" borderId="1" xfId="0" applyFont="1" applyFill="1" applyBorder="1" applyAlignment="1">
      <alignment horizontal="left" vertical="top"/>
    </xf>
    <xf numFmtId="0" fontId="8" fillId="4" borderId="1" xfId="0" applyFont="1" applyFill="1" applyBorder="1" applyAlignment="1">
      <alignment vertical="top" wrapText="1"/>
    </xf>
    <xf numFmtId="0" fontId="8" fillId="4" borderId="1" xfId="0" applyFont="1" applyFill="1" applyBorder="1" applyAlignment="1">
      <alignment wrapText="1"/>
    </xf>
    <xf numFmtId="164" fontId="6" fillId="4" borderId="1" xfId="0" applyNumberFormat="1" applyFont="1" applyFill="1" applyBorder="1" applyAlignment="1">
      <alignment horizontal="center" vertical="top" wrapText="1"/>
    </xf>
    <xf numFmtId="0" fontId="6" fillId="4" borderId="1" xfId="0" applyFont="1" applyFill="1" applyBorder="1" applyAlignment="1">
      <alignment horizontal="center" vertical="top"/>
    </xf>
    <xf numFmtId="0" fontId="8" fillId="0" borderId="0" xfId="0" applyFont="1" applyAlignment="1">
      <alignment horizontal="left" vertical="top"/>
    </xf>
    <xf numFmtId="0" fontId="6" fillId="0" borderId="1" xfId="0" applyFont="1" applyBorder="1" applyAlignment="1">
      <alignment horizontal="left" vertical="top"/>
    </xf>
    <xf numFmtId="164" fontId="6" fillId="4" borderId="1" xfId="0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top" wrapText="1"/>
    </xf>
    <xf numFmtId="14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14" fontId="14" fillId="0" borderId="1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/>
    </xf>
    <xf numFmtId="0" fontId="14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top"/>
    </xf>
    <xf numFmtId="0" fontId="14" fillId="0" borderId="1" xfId="0" applyFont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164" fontId="14" fillId="0" borderId="1" xfId="0" applyNumberFormat="1" applyFont="1" applyBorder="1" applyAlignment="1">
      <alignment horizontal="left" vertical="center" wrapText="1"/>
    </xf>
    <xf numFmtId="0" fontId="13" fillId="0" borderId="1" xfId="0" applyFont="1" applyBorder="1" applyAlignment="1">
      <alignment horizontal="left" vertical="top"/>
    </xf>
    <xf numFmtId="0" fontId="17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164" fontId="16" fillId="0" borderId="1" xfId="0" applyNumberFormat="1" applyFont="1" applyBorder="1" applyAlignment="1">
      <alignment horizontal="center" vertical="center"/>
    </xf>
    <xf numFmtId="0" fontId="16" fillId="0" borderId="1" xfId="0" applyFont="1" applyBorder="1"/>
    <xf numFmtId="0" fontId="16" fillId="0" borderId="1" xfId="0" applyFont="1" applyBorder="1" applyAlignment="1">
      <alignment horizontal="left" vertical="top"/>
    </xf>
    <xf numFmtId="0" fontId="13" fillId="0" borderId="1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 wrapText="1"/>
    </xf>
    <xf numFmtId="0" fontId="13" fillId="0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/>
    </xf>
    <xf numFmtId="0" fontId="16" fillId="0" borderId="1" xfId="0" applyFont="1" applyBorder="1" applyAlignment="1">
      <alignment horizontal="center" vertical="top" wrapText="1"/>
    </xf>
    <xf numFmtId="0" fontId="14" fillId="0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/>
    </xf>
    <xf numFmtId="0" fontId="20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164" fontId="20" fillId="0" borderId="1" xfId="0" applyNumberFormat="1" applyFont="1" applyBorder="1" applyAlignment="1">
      <alignment horizontal="left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/>
    </xf>
    <xf numFmtId="164" fontId="18" fillId="0" borderId="1" xfId="0" applyNumberFormat="1" applyFont="1" applyBorder="1" applyAlignment="1">
      <alignment horizontal="left" vertical="center" wrapText="1"/>
    </xf>
    <xf numFmtId="14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0" applyNumberFormat="1" applyFont="1" applyFill="1" applyBorder="1" applyAlignment="1">
      <alignment horizontal="center" vertical="center"/>
    </xf>
    <xf numFmtId="164" fontId="17" fillId="2" borderId="1" xfId="0" applyNumberFormat="1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left" vertical="top" wrapText="1"/>
    </xf>
    <xf numFmtId="164" fontId="14" fillId="0" borderId="1" xfId="0" applyNumberFormat="1" applyFont="1" applyFill="1" applyBorder="1" applyAlignment="1">
      <alignment horizontal="center" vertical="top"/>
    </xf>
    <xf numFmtId="0" fontId="22" fillId="2" borderId="1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center" vertical="top" wrapText="1"/>
    </xf>
    <xf numFmtId="14" fontId="14" fillId="2" borderId="1" xfId="0" applyNumberFormat="1" applyFont="1" applyFill="1" applyBorder="1" applyAlignment="1">
      <alignment horizontal="center" vertical="top" wrapText="1"/>
    </xf>
    <xf numFmtId="0" fontId="14" fillId="2" borderId="5" xfId="0" applyFont="1" applyFill="1" applyBorder="1" applyAlignment="1">
      <alignment horizontal="center" vertical="top" wrapText="1"/>
    </xf>
    <xf numFmtId="164" fontId="14" fillId="2" borderId="1" xfId="0" applyNumberFormat="1" applyFont="1" applyFill="1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top" wrapText="1"/>
    </xf>
    <xf numFmtId="0" fontId="14" fillId="2" borderId="1" xfId="0" applyFont="1" applyFill="1" applyBorder="1" applyAlignment="1">
      <alignment horizontal="center" vertical="center"/>
    </xf>
    <xf numFmtId="0" fontId="24" fillId="2" borderId="1" xfId="0" applyFont="1" applyFill="1" applyBorder="1" applyAlignment="1">
      <alignment horizontal="left" vertical="top" wrapText="1"/>
    </xf>
    <xf numFmtId="49" fontId="13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center" vertical="top" wrapText="1"/>
    </xf>
    <xf numFmtId="49" fontId="14" fillId="0" borderId="1" xfId="0" applyNumberFormat="1" applyFont="1" applyFill="1" applyBorder="1" applyAlignment="1">
      <alignment horizontal="center" vertical="top" wrapText="1"/>
    </xf>
    <xf numFmtId="164" fontId="16" fillId="0" borderId="1" xfId="0" applyNumberFormat="1" applyFont="1" applyFill="1" applyBorder="1" applyAlignment="1">
      <alignment horizontal="left" vertical="top"/>
    </xf>
    <xf numFmtId="49" fontId="14" fillId="2" borderId="1" xfId="0" applyNumberFormat="1" applyFont="1" applyFill="1" applyBorder="1" applyAlignment="1">
      <alignment horizontal="center" vertical="top" wrapText="1"/>
    </xf>
    <xf numFmtId="0" fontId="14" fillId="2" borderId="1" xfId="0" applyFont="1" applyFill="1" applyBorder="1" applyAlignment="1">
      <alignment horizontal="center" vertical="top" wrapText="1"/>
    </xf>
    <xf numFmtId="49" fontId="13" fillId="0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top" wrapText="1"/>
    </xf>
    <xf numFmtId="164" fontId="13" fillId="0" borderId="1" xfId="0" applyNumberFormat="1" applyFont="1" applyFill="1" applyBorder="1" applyAlignment="1">
      <alignment horizontal="center" vertical="center"/>
    </xf>
    <xf numFmtId="164" fontId="17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vertical="top" wrapText="1"/>
    </xf>
    <xf numFmtId="164" fontId="16" fillId="0" borderId="1" xfId="0" applyNumberFormat="1" applyFont="1" applyFill="1" applyBorder="1" applyAlignment="1">
      <alignment horizontal="center" vertical="center"/>
    </xf>
    <xf numFmtId="49" fontId="13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top"/>
    </xf>
    <xf numFmtId="0" fontId="12" fillId="0" borderId="2" xfId="0" applyFont="1" applyBorder="1" applyAlignment="1">
      <alignment horizontal="left" vertical="top"/>
    </xf>
    <xf numFmtId="0" fontId="12" fillId="0" borderId="8" xfId="0" applyFont="1" applyBorder="1" applyAlignment="1">
      <alignment horizontal="left" vertical="top"/>
    </xf>
    <xf numFmtId="0" fontId="12" fillId="0" borderId="3" xfId="0" applyFont="1" applyBorder="1" applyAlignment="1">
      <alignment horizontal="left" vertical="top"/>
    </xf>
    <xf numFmtId="0" fontId="18" fillId="0" borderId="1" xfId="0" applyFont="1" applyBorder="1" applyAlignment="1">
      <alignment horizontal="left" vertical="top"/>
    </xf>
    <xf numFmtId="0" fontId="9" fillId="3" borderId="1" xfId="0" applyFont="1" applyFill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8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4" fillId="0" borderId="2" xfId="0" applyFont="1" applyFill="1" applyBorder="1" applyAlignment="1">
      <alignment horizontal="left" vertical="center" wrapText="1"/>
    </xf>
    <xf numFmtId="0" fontId="14" fillId="0" borderId="8" xfId="0" applyFont="1" applyFill="1" applyBorder="1" applyAlignment="1">
      <alignment horizontal="left" vertical="center" wrapText="1"/>
    </xf>
    <xf numFmtId="0" fontId="14" fillId="0" borderId="3" xfId="0" applyFont="1" applyFill="1" applyBorder="1" applyAlignment="1">
      <alignment horizontal="left" vertical="center" wrapText="1"/>
    </xf>
    <xf numFmtId="0" fontId="14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left" vertical="top" wrapText="1"/>
    </xf>
    <xf numFmtId="0" fontId="19" fillId="0" borderId="8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8" fillId="0" borderId="5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21" fillId="0" borderId="6" xfId="0" applyFont="1" applyBorder="1" applyAlignment="1">
      <alignment vertical="center" wrapText="1"/>
    </xf>
    <xf numFmtId="0" fontId="21" fillId="0" borderId="7" xfId="0" applyFont="1" applyBorder="1" applyAlignment="1">
      <alignment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19" fillId="0" borderId="7" xfId="0" applyFont="1" applyBorder="1" applyAlignment="1">
      <alignment vertical="center" wrapText="1"/>
    </xf>
    <xf numFmtId="0" fontId="2" fillId="0" borderId="0" xfId="0" applyFont="1" applyAlignment="1">
      <alignment horizontal="right" vertical="top" wrapText="1"/>
    </xf>
    <xf numFmtId="0" fontId="11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top" wrapText="1"/>
    </xf>
    <xf numFmtId="0" fontId="12" fillId="0" borderId="6" xfId="0" applyFont="1" applyBorder="1" applyAlignment="1">
      <alignment horizontal="center" vertical="top" wrapText="1"/>
    </xf>
    <xf numFmtId="0" fontId="12" fillId="0" borderId="7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4" fillId="0" borderId="10" xfId="0" applyFont="1" applyBorder="1" applyAlignment="1">
      <alignment horizontal="center" vertical="top" wrapText="1"/>
    </xf>
    <xf numFmtId="0" fontId="4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13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73"/>
  <sheetViews>
    <sheetView tabSelected="1" view="pageBreakPreview" zoomScale="60" zoomScaleNormal="40" workbookViewId="0">
      <pane ySplit="3705" topLeftCell="A67"/>
      <selection activeCell="Z9" sqref="Z9"/>
      <selection pane="bottomLeft" activeCell="L70" sqref="L70"/>
    </sheetView>
  </sheetViews>
  <sheetFormatPr defaultColWidth="9.140625" defaultRowHeight="15" x14ac:dyDescent="0.25"/>
  <cols>
    <col min="1" max="1" width="10.5703125" style="1" customWidth="1"/>
    <col min="2" max="2" width="38.85546875" style="2" customWidth="1"/>
    <col min="3" max="3" width="21.140625" style="1" customWidth="1"/>
    <col min="4" max="4" width="25.85546875" style="1" customWidth="1"/>
    <col min="5" max="5" width="25.7109375" style="1" customWidth="1"/>
    <col min="6" max="6" width="12.140625" style="1" customWidth="1"/>
    <col min="7" max="7" width="13.5703125" style="1" customWidth="1"/>
    <col min="8" max="8" width="14.5703125" style="1" bestFit="1" customWidth="1"/>
    <col min="9" max="9" width="9.85546875" style="1" bestFit="1" customWidth="1"/>
    <col min="10" max="10" width="5.140625" style="1" bestFit="1" customWidth="1"/>
    <col min="11" max="11" width="9.42578125" style="1" customWidth="1"/>
    <col min="12" max="12" width="9.85546875" style="1" bestFit="1" customWidth="1"/>
    <col min="13" max="13" width="6" style="1" customWidth="1"/>
    <col min="14" max="14" width="8" style="1" customWidth="1"/>
    <col min="15" max="15" width="5.28515625" style="1" customWidth="1"/>
    <col min="16" max="16" width="7.28515625" style="1" bestFit="1" customWidth="1"/>
    <col min="17" max="17" width="9.85546875" style="1" bestFit="1" customWidth="1"/>
    <col min="18" max="18" width="5.140625" style="1" bestFit="1" customWidth="1"/>
    <col min="19" max="19" width="9.85546875" style="1" bestFit="1" customWidth="1"/>
    <col min="20" max="20" width="5.28515625" style="1" customWidth="1"/>
    <col min="21" max="21" width="7.28515625" style="1" bestFit="1" customWidth="1"/>
    <col min="22" max="22" width="9.85546875" style="1" bestFit="1" customWidth="1"/>
    <col min="23" max="23" width="5.140625" style="1" bestFit="1" customWidth="1"/>
    <col min="24" max="35" width="3.85546875" style="1" bestFit="1" customWidth="1"/>
    <col min="36" max="16384" width="9.140625" style="1"/>
  </cols>
  <sheetData>
    <row r="1" spans="1:35" x14ac:dyDescent="0.25">
      <c r="O1" s="3"/>
      <c r="P1" s="3"/>
      <c r="Q1" s="3"/>
      <c r="R1" s="150" t="s">
        <v>145</v>
      </c>
      <c r="S1" s="150"/>
      <c r="T1" s="150"/>
      <c r="U1" s="150"/>
      <c r="V1" s="150"/>
      <c r="W1" s="150"/>
      <c r="X1" s="150"/>
      <c r="Y1" s="150"/>
      <c r="Z1" s="150"/>
      <c r="AA1" s="150"/>
      <c r="AB1" s="150"/>
      <c r="AC1" s="150"/>
      <c r="AD1" s="150"/>
      <c r="AE1" s="150"/>
      <c r="AF1" s="150"/>
      <c r="AG1" s="150"/>
      <c r="AH1" s="150"/>
      <c r="AI1" s="150"/>
    </row>
    <row r="2" spans="1:35" x14ac:dyDescent="0.25">
      <c r="O2" s="3"/>
      <c r="P2" s="3"/>
      <c r="Q2" s="3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  <c r="AH2" s="150"/>
      <c r="AI2" s="150"/>
    </row>
    <row r="3" spans="1:35" ht="47.25" customHeight="1" x14ac:dyDescent="0.25">
      <c r="O3" s="3"/>
      <c r="P3" s="3"/>
      <c r="Q3" s="3"/>
      <c r="R3" s="150"/>
      <c r="S3" s="150"/>
      <c r="T3" s="150"/>
      <c r="U3" s="150"/>
      <c r="V3" s="150"/>
      <c r="W3" s="150"/>
      <c r="X3" s="150"/>
      <c r="Y3" s="150"/>
      <c r="Z3" s="150"/>
      <c r="AA3" s="150"/>
      <c r="AB3" s="150"/>
      <c r="AC3" s="150"/>
      <c r="AD3" s="150"/>
      <c r="AE3" s="150"/>
      <c r="AF3" s="150"/>
      <c r="AG3" s="150"/>
      <c r="AH3" s="150"/>
      <c r="AI3" s="150"/>
    </row>
    <row r="4" spans="1:35" ht="70.5" customHeight="1" x14ac:dyDescent="0.25">
      <c r="O4" s="3"/>
      <c r="P4" s="3"/>
      <c r="Q4" s="3"/>
      <c r="R4" s="150" t="s">
        <v>144</v>
      </c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</row>
    <row r="5" spans="1:35" ht="20.25" x14ac:dyDescent="0.25">
      <c r="A5" s="151" t="s">
        <v>133</v>
      </c>
      <c r="B5" s="152"/>
      <c r="C5" s="152"/>
      <c r="D5" s="152"/>
      <c r="E5" s="152"/>
      <c r="F5" s="152"/>
      <c r="G5" s="152"/>
      <c r="H5" s="152"/>
      <c r="I5" s="152"/>
      <c r="J5" s="152"/>
      <c r="K5" s="152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</row>
    <row r="6" spans="1:35" s="2" customFormat="1" ht="15.75" customHeight="1" x14ac:dyDescent="0.25">
      <c r="A6" s="119" t="s">
        <v>0</v>
      </c>
      <c r="B6" s="153" t="s">
        <v>11</v>
      </c>
      <c r="C6" s="119" t="s">
        <v>94</v>
      </c>
      <c r="D6" s="119" t="s">
        <v>76</v>
      </c>
      <c r="E6" s="119" t="s">
        <v>1</v>
      </c>
      <c r="F6" s="119" t="s">
        <v>2</v>
      </c>
      <c r="G6" s="119" t="s">
        <v>3</v>
      </c>
      <c r="H6" s="156" t="s">
        <v>4</v>
      </c>
      <c r="I6" s="157"/>
      <c r="J6" s="157"/>
      <c r="K6" s="157"/>
      <c r="L6" s="157"/>
      <c r="M6" s="157"/>
      <c r="N6" s="157"/>
      <c r="O6" s="157"/>
      <c r="P6" s="157"/>
      <c r="Q6" s="157"/>
      <c r="R6" s="157"/>
      <c r="S6" s="157"/>
      <c r="T6" s="157"/>
      <c r="U6" s="157"/>
      <c r="V6" s="157"/>
      <c r="W6" s="158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119"/>
      <c r="AI6" s="119"/>
    </row>
    <row r="7" spans="1:35" s="2" customFormat="1" x14ac:dyDescent="0.25">
      <c r="A7" s="119"/>
      <c r="B7" s="154"/>
      <c r="C7" s="119"/>
      <c r="D7" s="119"/>
      <c r="E7" s="119"/>
      <c r="F7" s="119"/>
      <c r="G7" s="119"/>
      <c r="H7" s="159"/>
      <c r="I7" s="160"/>
      <c r="J7" s="160"/>
      <c r="K7" s="160"/>
      <c r="L7" s="160"/>
      <c r="M7" s="160"/>
      <c r="N7" s="160"/>
      <c r="O7" s="160"/>
      <c r="P7" s="160"/>
      <c r="Q7" s="160"/>
      <c r="R7" s="160"/>
      <c r="S7" s="160"/>
      <c r="T7" s="160"/>
      <c r="U7" s="160"/>
      <c r="V7" s="160"/>
      <c r="W7" s="161"/>
      <c r="X7" s="119" t="s">
        <v>112</v>
      </c>
      <c r="Y7" s="119"/>
      <c r="Z7" s="119"/>
      <c r="AA7" s="119"/>
      <c r="AB7" s="119" t="s">
        <v>122</v>
      </c>
      <c r="AC7" s="119"/>
      <c r="AD7" s="119"/>
      <c r="AE7" s="119"/>
      <c r="AF7" s="119" t="s">
        <v>134</v>
      </c>
      <c r="AG7" s="119"/>
      <c r="AH7" s="119"/>
      <c r="AI7" s="119"/>
    </row>
    <row r="8" spans="1:35" s="2" customFormat="1" ht="15.75" customHeight="1" x14ac:dyDescent="0.25">
      <c r="A8" s="119"/>
      <c r="B8" s="154"/>
      <c r="C8" s="119"/>
      <c r="D8" s="119"/>
      <c r="E8" s="119"/>
      <c r="F8" s="119"/>
      <c r="G8" s="119"/>
      <c r="H8" s="119" t="s">
        <v>5</v>
      </c>
      <c r="I8" s="119" t="s">
        <v>112</v>
      </c>
      <c r="J8" s="119"/>
      <c r="K8" s="119"/>
      <c r="L8" s="119"/>
      <c r="M8" s="119"/>
      <c r="N8" s="119" t="s">
        <v>122</v>
      </c>
      <c r="O8" s="119"/>
      <c r="P8" s="119"/>
      <c r="Q8" s="119"/>
      <c r="R8" s="119"/>
      <c r="S8" s="119" t="s">
        <v>134</v>
      </c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  <c r="AF8" s="119"/>
      <c r="AG8" s="119"/>
      <c r="AH8" s="119"/>
      <c r="AI8" s="119"/>
    </row>
    <row r="9" spans="1:35" s="2" customFormat="1" ht="111" customHeight="1" x14ac:dyDescent="0.25">
      <c r="A9" s="119"/>
      <c r="B9" s="155"/>
      <c r="C9" s="119"/>
      <c r="D9" s="119"/>
      <c r="E9" s="119"/>
      <c r="F9" s="119"/>
      <c r="G9" s="119"/>
      <c r="H9" s="119"/>
      <c r="I9" s="4" t="s">
        <v>9</v>
      </c>
      <c r="J9" s="4" t="s">
        <v>8</v>
      </c>
      <c r="K9" s="4" t="s">
        <v>7</v>
      </c>
      <c r="L9" s="4" t="s">
        <v>95</v>
      </c>
      <c r="M9" s="4" t="s">
        <v>6</v>
      </c>
      <c r="N9" s="4" t="s">
        <v>9</v>
      </c>
      <c r="O9" s="4" t="s">
        <v>8</v>
      </c>
      <c r="P9" s="4" t="s">
        <v>7</v>
      </c>
      <c r="Q9" s="4" t="s">
        <v>95</v>
      </c>
      <c r="R9" s="4" t="s">
        <v>6</v>
      </c>
      <c r="S9" s="4" t="s">
        <v>9</v>
      </c>
      <c r="T9" s="4" t="s">
        <v>8</v>
      </c>
      <c r="U9" s="4" t="s">
        <v>7</v>
      </c>
      <c r="V9" s="4" t="s">
        <v>95</v>
      </c>
      <c r="W9" s="4" t="s">
        <v>6</v>
      </c>
      <c r="X9" s="5">
        <v>1</v>
      </c>
      <c r="Y9" s="5">
        <v>2</v>
      </c>
      <c r="Z9" s="5">
        <v>3</v>
      </c>
      <c r="AA9" s="5">
        <v>4</v>
      </c>
      <c r="AB9" s="5">
        <v>1</v>
      </c>
      <c r="AC9" s="5">
        <v>2</v>
      </c>
      <c r="AD9" s="5">
        <v>3</v>
      </c>
      <c r="AE9" s="5">
        <v>4</v>
      </c>
      <c r="AF9" s="5">
        <v>1</v>
      </c>
      <c r="AG9" s="5">
        <v>2</v>
      </c>
      <c r="AH9" s="5">
        <v>3</v>
      </c>
      <c r="AI9" s="5">
        <v>4</v>
      </c>
    </row>
    <row r="10" spans="1:35" s="8" customFormat="1" x14ac:dyDescent="0.25">
      <c r="A10" s="6">
        <v>1</v>
      </c>
      <c r="B10" s="6">
        <v>2</v>
      </c>
      <c r="C10" s="6">
        <v>3</v>
      </c>
      <c r="D10" s="6">
        <v>4</v>
      </c>
      <c r="E10" s="6">
        <v>5</v>
      </c>
      <c r="F10" s="7">
        <v>6</v>
      </c>
      <c r="G10" s="6">
        <v>7</v>
      </c>
      <c r="H10" s="6">
        <v>8</v>
      </c>
      <c r="I10" s="6">
        <v>9</v>
      </c>
      <c r="J10" s="7">
        <v>10</v>
      </c>
      <c r="K10" s="6">
        <v>11</v>
      </c>
      <c r="L10" s="6">
        <v>12</v>
      </c>
      <c r="M10" s="6">
        <v>13</v>
      </c>
      <c r="N10" s="7">
        <v>14</v>
      </c>
      <c r="O10" s="6">
        <v>15</v>
      </c>
      <c r="P10" s="6">
        <v>16</v>
      </c>
      <c r="Q10" s="6">
        <v>17</v>
      </c>
      <c r="R10" s="7">
        <v>18</v>
      </c>
      <c r="S10" s="6">
        <v>19</v>
      </c>
      <c r="T10" s="6">
        <v>20</v>
      </c>
      <c r="U10" s="6">
        <v>21</v>
      </c>
      <c r="V10" s="7">
        <v>22</v>
      </c>
      <c r="W10" s="6">
        <v>23</v>
      </c>
      <c r="X10" s="6">
        <v>24</v>
      </c>
      <c r="Y10" s="6">
        <v>25</v>
      </c>
      <c r="Z10" s="7">
        <v>26</v>
      </c>
      <c r="AA10" s="6">
        <v>27</v>
      </c>
      <c r="AB10" s="6">
        <v>28</v>
      </c>
      <c r="AC10" s="6">
        <v>29</v>
      </c>
      <c r="AD10" s="7">
        <v>30</v>
      </c>
      <c r="AE10" s="6">
        <v>31</v>
      </c>
      <c r="AF10" s="6">
        <v>32</v>
      </c>
      <c r="AG10" s="6">
        <v>33</v>
      </c>
      <c r="AH10" s="7">
        <v>34</v>
      </c>
      <c r="AI10" s="6">
        <v>35</v>
      </c>
    </row>
    <row r="11" spans="1:35" s="31" customFormat="1" ht="20.25" x14ac:dyDescent="0.25">
      <c r="A11" s="121" t="s">
        <v>116</v>
      </c>
      <c r="B11" s="122"/>
      <c r="C11" s="122"/>
      <c r="D11" s="122"/>
      <c r="E11" s="122"/>
      <c r="F11" s="122"/>
      <c r="G11" s="122"/>
      <c r="H11" s="122"/>
      <c r="I11" s="122"/>
      <c r="J11" s="122"/>
      <c r="K11" s="122"/>
      <c r="L11" s="122"/>
      <c r="M11" s="122"/>
      <c r="N11" s="122"/>
      <c r="O11" s="122"/>
      <c r="P11" s="122"/>
      <c r="Q11" s="122"/>
      <c r="R11" s="122"/>
      <c r="S11" s="122"/>
      <c r="T11" s="122"/>
      <c r="U11" s="122"/>
      <c r="V11" s="122"/>
      <c r="W11" s="122"/>
      <c r="X11" s="122"/>
      <c r="Y11" s="122"/>
      <c r="Z11" s="122"/>
      <c r="AA11" s="122"/>
      <c r="AB11" s="122"/>
      <c r="AC11" s="122"/>
      <c r="AD11" s="122"/>
      <c r="AE11" s="122"/>
      <c r="AF11" s="122"/>
      <c r="AG11" s="122"/>
      <c r="AH11" s="122"/>
      <c r="AI11" s="122"/>
    </row>
    <row r="12" spans="1:35" s="2" customFormat="1" ht="31.5" customHeight="1" x14ac:dyDescent="0.25">
      <c r="A12" s="123" t="s">
        <v>12</v>
      </c>
      <c r="B12" s="124"/>
      <c r="C12" s="124"/>
      <c r="D12" s="124"/>
      <c r="E12" s="124"/>
      <c r="F12" s="124"/>
      <c r="G12" s="124"/>
      <c r="H12" s="124"/>
      <c r="I12" s="124"/>
      <c r="J12" s="124"/>
      <c r="K12" s="124"/>
      <c r="L12" s="124"/>
      <c r="M12" s="124"/>
      <c r="N12" s="124"/>
      <c r="O12" s="124"/>
      <c r="P12" s="124"/>
      <c r="Q12" s="124"/>
      <c r="R12" s="124"/>
      <c r="S12" s="124"/>
      <c r="T12" s="124"/>
      <c r="U12" s="124"/>
      <c r="V12" s="124"/>
      <c r="W12" s="124"/>
      <c r="X12" s="124"/>
      <c r="Y12" s="124"/>
      <c r="Z12" s="124"/>
      <c r="AA12" s="124"/>
      <c r="AB12" s="124"/>
      <c r="AC12" s="124"/>
      <c r="AD12" s="124"/>
      <c r="AE12" s="124"/>
      <c r="AF12" s="124"/>
      <c r="AG12" s="124"/>
      <c r="AH12" s="124"/>
      <c r="AI12" s="125"/>
    </row>
    <row r="13" spans="1:35" s="2" customFormat="1" ht="228.75" customHeight="1" x14ac:dyDescent="0.25">
      <c r="A13" s="34" t="s">
        <v>37</v>
      </c>
      <c r="B13" s="35" t="s">
        <v>13</v>
      </c>
      <c r="C13" s="36" t="s">
        <v>130</v>
      </c>
      <c r="D13" s="36" t="s">
        <v>131</v>
      </c>
      <c r="E13" s="37" t="s">
        <v>14</v>
      </c>
      <c r="F13" s="38">
        <v>44562</v>
      </c>
      <c r="G13" s="38">
        <v>45657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0</v>
      </c>
      <c r="Q13" s="39">
        <v>0</v>
      </c>
      <c r="R13" s="39">
        <v>0</v>
      </c>
      <c r="S13" s="39">
        <v>0</v>
      </c>
      <c r="T13" s="39">
        <v>0</v>
      </c>
      <c r="U13" s="39">
        <v>0</v>
      </c>
      <c r="V13" s="39">
        <v>0</v>
      </c>
      <c r="W13" s="39">
        <v>0</v>
      </c>
      <c r="X13" s="40" t="s">
        <v>10</v>
      </c>
      <c r="Y13" s="41" t="s">
        <v>10</v>
      </c>
      <c r="Z13" s="40" t="s">
        <v>10</v>
      </c>
      <c r="AA13" s="41" t="s">
        <v>10</v>
      </c>
      <c r="AB13" s="41" t="s">
        <v>10</v>
      </c>
      <c r="AC13" s="40" t="s">
        <v>10</v>
      </c>
      <c r="AD13" s="41" t="s">
        <v>10</v>
      </c>
      <c r="AE13" s="41" t="s">
        <v>10</v>
      </c>
      <c r="AF13" s="40" t="s">
        <v>10</v>
      </c>
      <c r="AG13" s="41" t="s">
        <v>10</v>
      </c>
      <c r="AH13" s="41" t="s">
        <v>10</v>
      </c>
      <c r="AI13" s="40" t="s">
        <v>10</v>
      </c>
    </row>
    <row r="14" spans="1:35" s="2" customFormat="1" ht="239.25" customHeight="1" x14ac:dyDescent="0.25">
      <c r="A14" s="42" t="s">
        <v>38</v>
      </c>
      <c r="B14" s="43" t="s">
        <v>63</v>
      </c>
      <c r="C14" s="44" t="s">
        <v>129</v>
      </c>
      <c r="D14" s="44" t="s">
        <v>132</v>
      </c>
      <c r="E14" s="45" t="s">
        <v>39</v>
      </c>
      <c r="F14" s="46">
        <v>44562</v>
      </c>
      <c r="G14" s="46">
        <v>45657</v>
      </c>
      <c r="H14" s="47">
        <v>0</v>
      </c>
      <c r="I14" s="47">
        <v>0</v>
      </c>
      <c r="J14" s="47">
        <v>0</v>
      </c>
      <c r="K14" s="47">
        <v>0</v>
      </c>
      <c r="L14" s="47">
        <v>0</v>
      </c>
      <c r="M14" s="47">
        <v>0</v>
      </c>
      <c r="N14" s="47">
        <v>0</v>
      </c>
      <c r="O14" s="47">
        <v>0</v>
      </c>
      <c r="P14" s="47">
        <v>0</v>
      </c>
      <c r="Q14" s="47">
        <v>0</v>
      </c>
      <c r="R14" s="47">
        <v>0</v>
      </c>
      <c r="S14" s="47">
        <v>0</v>
      </c>
      <c r="T14" s="47">
        <v>0</v>
      </c>
      <c r="U14" s="47">
        <v>0</v>
      </c>
      <c r="V14" s="47">
        <v>0</v>
      </c>
      <c r="W14" s="47">
        <v>0</v>
      </c>
      <c r="X14" s="48" t="s">
        <v>10</v>
      </c>
      <c r="Y14" s="49" t="s">
        <v>10</v>
      </c>
      <c r="Z14" s="49" t="s">
        <v>10</v>
      </c>
      <c r="AA14" s="49" t="s">
        <v>10</v>
      </c>
      <c r="AB14" s="49" t="s">
        <v>10</v>
      </c>
      <c r="AC14" s="49" t="s">
        <v>10</v>
      </c>
      <c r="AD14" s="49" t="s">
        <v>10</v>
      </c>
      <c r="AE14" s="48" t="s">
        <v>10</v>
      </c>
      <c r="AF14" s="49" t="s">
        <v>10</v>
      </c>
      <c r="AG14" s="49" t="s">
        <v>10</v>
      </c>
      <c r="AH14" s="49" t="s">
        <v>10</v>
      </c>
      <c r="AI14" s="49" t="s">
        <v>10</v>
      </c>
    </row>
    <row r="15" spans="1:35" s="2" customFormat="1" ht="78.75" customHeight="1" x14ac:dyDescent="0.25">
      <c r="A15" s="42"/>
      <c r="B15" s="43" t="s">
        <v>136</v>
      </c>
      <c r="C15" s="44"/>
      <c r="D15" s="50"/>
      <c r="E15" s="45"/>
      <c r="F15" s="51" t="s">
        <v>17</v>
      </c>
      <c r="G15" s="42">
        <v>2023</v>
      </c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9"/>
      <c r="Y15" s="48"/>
      <c r="Z15" s="49"/>
      <c r="AA15" s="49" t="s">
        <v>10</v>
      </c>
      <c r="AB15" s="48"/>
      <c r="AC15" s="49"/>
      <c r="AD15" s="48"/>
      <c r="AE15" s="49" t="s">
        <v>10</v>
      </c>
      <c r="AF15" s="49"/>
      <c r="AG15" s="48"/>
      <c r="AH15" s="48"/>
      <c r="AI15" s="49" t="s">
        <v>10</v>
      </c>
    </row>
    <row r="16" spans="1:35" s="2" customFormat="1" ht="238.5" customHeight="1" x14ac:dyDescent="0.25">
      <c r="A16" s="42" t="s">
        <v>60</v>
      </c>
      <c r="B16" s="43" t="s">
        <v>56</v>
      </c>
      <c r="C16" s="44" t="s">
        <v>129</v>
      </c>
      <c r="D16" s="44" t="s">
        <v>132</v>
      </c>
      <c r="E16" s="45" t="s">
        <v>39</v>
      </c>
      <c r="F16" s="46">
        <v>44835</v>
      </c>
      <c r="G16" s="46">
        <v>45657</v>
      </c>
      <c r="H16" s="47">
        <v>0</v>
      </c>
      <c r="I16" s="47">
        <v>0</v>
      </c>
      <c r="J16" s="47">
        <v>0</v>
      </c>
      <c r="K16" s="47">
        <v>0</v>
      </c>
      <c r="L16" s="47">
        <v>0</v>
      </c>
      <c r="M16" s="47">
        <v>0</v>
      </c>
      <c r="N16" s="47">
        <v>0</v>
      </c>
      <c r="O16" s="47">
        <v>0</v>
      </c>
      <c r="P16" s="47">
        <v>0</v>
      </c>
      <c r="Q16" s="47">
        <v>0</v>
      </c>
      <c r="R16" s="47">
        <v>0</v>
      </c>
      <c r="S16" s="47">
        <v>0</v>
      </c>
      <c r="T16" s="47">
        <v>0</v>
      </c>
      <c r="U16" s="47">
        <v>0</v>
      </c>
      <c r="V16" s="47">
        <v>0</v>
      </c>
      <c r="W16" s="47">
        <v>0</v>
      </c>
      <c r="X16" s="49"/>
      <c r="Y16" s="48"/>
      <c r="Z16" s="49"/>
      <c r="AA16" s="48" t="s">
        <v>10</v>
      </c>
      <c r="AB16" s="48"/>
      <c r="AC16" s="49"/>
      <c r="AD16" s="48"/>
      <c r="AE16" s="48" t="s">
        <v>10</v>
      </c>
      <c r="AF16" s="49"/>
      <c r="AG16" s="48"/>
      <c r="AH16" s="48"/>
      <c r="AI16" s="49" t="s">
        <v>10</v>
      </c>
    </row>
    <row r="17" spans="1:35" s="2" customFormat="1" ht="128.25" customHeight="1" x14ac:dyDescent="0.25">
      <c r="A17" s="52"/>
      <c r="B17" s="43" t="s">
        <v>137</v>
      </c>
      <c r="C17" s="53" t="s">
        <v>57</v>
      </c>
      <c r="D17" s="54"/>
      <c r="E17" s="53"/>
      <c r="F17" s="46">
        <v>44835</v>
      </c>
      <c r="G17" s="46">
        <v>45657</v>
      </c>
      <c r="H17" s="55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49"/>
      <c r="Y17" s="48"/>
      <c r="Z17" s="49"/>
      <c r="AA17" s="48" t="s">
        <v>10</v>
      </c>
      <c r="AB17" s="48"/>
      <c r="AC17" s="49"/>
      <c r="AD17" s="48"/>
      <c r="AE17" s="48" t="s">
        <v>10</v>
      </c>
      <c r="AF17" s="49"/>
      <c r="AG17" s="48"/>
      <c r="AH17" s="48"/>
      <c r="AI17" s="49" t="s">
        <v>10</v>
      </c>
    </row>
    <row r="18" spans="1:35" s="2" customFormat="1" ht="145.5" customHeight="1" x14ac:dyDescent="0.25">
      <c r="A18" s="56" t="s">
        <v>40</v>
      </c>
      <c r="B18" s="57" t="s">
        <v>15</v>
      </c>
      <c r="C18" s="36" t="s">
        <v>129</v>
      </c>
      <c r="D18" s="36" t="s">
        <v>107</v>
      </c>
      <c r="E18" s="36" t="s">
        <v>41</v>
      </c>
      <c r="F18" s="38">
        <v>44562</v>
      </c>
      <c r="G18" s="38">
        <v>45657</v>
      </c>
      <c r="H18" s="39">
        <v>0</v>
      </c>
      <c r="I18" s="39">
        <v>0</v>
      </c>
      <c r="J18" s="39">
        <v>0</v>
      </c>
      <c r="K18" s="39">
        <v>0</v>
      </c>
      <c r="L18" s="39">
        <v>0</v>
      </c>
      <c r="M18" s="39">
        <v>0</v>
      </c>
      <c r="N18" s="39">
        <v>0</v>
      </c>
      <c r="O18" s="39">
        <v>0</v>
      </c>
      <c r="P18" s="39">
        <v>0</v>
      </c>
      <c r="Q18" s="39">
        <v>0</v>
      </c>
      <c r="R18" s="39">
        <v>0</v>
      </c>
      <c r="S18" s="39">
        <v>0</v>
      </c>
      <c r="T18" s="39">
        <v>0</v>
      </c>
      <c r="U18" s="39">
        <v>0</v>
      </c>
      <c r="V18" s="39">
        <v>0</v>
      </c>
      <c r="W18" s="39">
        <v>0</v>
      </c>
      <c r="X18" s="36" t="s">
        <v>10</v>
      </c>
      <c r="Y18" s="34" t="s">
        <v>10</v>
      </c>
      <c r="Z18" s="36" t="s">
        <v>10</v>
      </c>
      <c r="AA18" s="34" t="s">
        <v>10</v>
      </c>
      <c r="AB18" s="34" t="s">
        <v>10</v>
      </c>
      <c r="AC18" s="36" t="s">
        <v>10</v>
      </c>
      <c r="AD18" s="34" t="s">
        <v>10</v>
      </c>
      <c r="AE18" s="34" t="s">
        <v>10</v>
      </c>
      <c r="AF18" s="36" t="s">
        <v>10</v>
      </c>
      <c r="AG18" s="34" t="s">
        <v>10</v>
      </c>
      <c r="AH18" s="34" t="s">
        <v>10</v>
      </c>
      <c r="AI18" s="36" t="s">
        <v>10</v>
      </c>
    </row>
    <row r="19" spans="1:35" s="2" customFormat="1" ht="135" customHeight="1" x14ac:dyDescent="0.25">
      <c r="A19" s="52" t="s">
        <v>42</v>
      </c>
      <c r="B19" s="58" t="s">
        <v>64</v>
      </c>
      <c r="C19" s="44" t="s">
        <v>129</v>
      </c>
      <c r="D19" s="44" t="s">
        <v>107</v>
      </c>
      <c r="E19" s="50" t="s">
        <v>62</v>
      </c>
      <c r="F19" s="46">
        <v>44562</v>
      </c>
      <c r="G19" s="46">
        <v>45657</v>
      </c>
      <c r="H19" s="47">
        <v>0</v>
      </c>
      <c r="I19" s="47">
        <v>0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0</v>
      </c>
      <c r="Q19" s="47">
        <v>0</v>
      </c>
      <c r="R19" s="47">
        <v>0</v>
      </c>
      <c r="S19" s="47">
        <v>0</v>
      </c>
      <c r="T19" s="47">
        <v>0</v>
      </c>
      <c r="U19" s="47">
        <v>0</v>
      </c>
      <c r="V19" s="47">
        <v>0</v>
      </c>
      <c r="W19" s="47">
        <v>0</v>
      </c>
      <c r="X19" s="44" t="s">
        <v>10</v>
      </c>
      <c r="Y19" s="42" t="s">
        <v>10</v>
      </c>
      <c r="Z19" s="44" t="s">
        <v>10</v>
      </c>
      <c r="AA19" s="42" t="s">
        <v>10</v>
      </c>
      <c r="AB19" s="42" t="s">
        <v>10</v>
      </c>
      <c r="AC19" s="44" t="s">
        <v>10</v>
      </c>
      <c r="AD19" s="42" t="s">
        <v>10</v>
      </c>
      <c r="AE19" s="42" t="s">
        <v>10</v>
      </c>
      <c r="AF19" s="44" t="s">
        <v>10</v>
      </c>
      <c r="AG19" s="42" t="s">
        <v>10</v>
      </c>
      <c r="AH19" s="42" t="s">
        <v>10</v>
      </c>
      <c r="AI19" s="44" t="s">
        <v>10</v>
      </c>
    </row>
    <row r="20" spans="1:35" s="2" customFormat="1" ht="87.75" customHeight="1" x14ac:dyDescent="0.25">
      <c r="A20" s="52"/>
      <c r="B20" s="58" t="s">
        <v>138</v>
      </c>
      <c r="C20" s="53"/>
      <c r="D20" s="54"/>
      <c r="E20" s="44"/>
      <c r="F20" s="46">
        <v>44197</v>
      </c>
      <c r="G20" s="46">
        <v>45291</v>
      </c>
      <c r="H20" s="55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/>
      <c r="U20" s="55"/>
      <c r="V20" s="55"/>
      <c r="W20" s="55"/>
      <c r="X20" s="42" t="s">
        <v>10</v>
      </c>
      <c r="Y20" s="42" t="s">
        <v>10</v>
      </c>
      <c r="Z20" s="44" t="s">
        <v>10</v>
      </c>
      <c r="AA20" s="42" t="s">
        <v>10</v>
      </c>
      <c r="AB20" s="42" t="s">
        <v>10</v>
      </c>
      <c r="AC20" s="44" t="s">
        <v>10</v>
      </c>
      <c r="AD20" s="42" t="s">
        <v>10</v>
      </c>
      <c r="AE20" s="42" t="s">
        <v>10</v>
      </c>
      <c r="AF20" s="42" t="s">
        <v>10</v>
      </c>
      <c r="AG20" s="42" t="s">
        <v>10</v>
      </c>
      <c r="AH20" s="42" t="s">
        <v>10</v>
      </c>
      <c r="AI20" s="44" t="s">
        <v>10</v>
      </c>
    </row>
    <row r="21" spans="1:35" ht="132" x14ac:dyDescent="0.25">
      <c r="A21" s="51" t="s">
        <v>61</v>
      </c>
      <c r="B21" s="58" t="s">
        <v>65</v>
      </c>
      <c r="C21" s="44" t="s">
        <v>129</v>
      </c>
      <c r="D21" s="44" t="s">
        <v>107</v>
      </c>
      <c r="E21" s="50" t="s">
        <v>16</v>
      </c>
      <c r="F21" s="46">
        <v>44562</v>
      </c>
      <c r="G21" s="46">
        <v>45657</v>
      </c>
      <c r="H21" s="59">
        <v>0</v>
      </c>
      <c r="I21" s="59">
        <v>0</v>
      </c>
      <c r="J21" s="59">
        <v>0</v>
      </c>
      <c r="K21" s="59">
        <v>0</v>
      </c>
      <c r="L21" s="59">
        <v>0</v>
      </c>
      <c r="M21" s="59">
        <v>0</v>
      </c>
      <c r="N21" s="59">
        <v>0</v>
      </c>
      <c r="O21" s="59">
        <v>0</v>
      </c>
      <c r="P21" s="59">
        <v>0</v>
      </c>
      <c r="Q21" s="59">
        <v>0</v>
      </c>
      <c r="R21" s="59">
        <v>0</v>
      </c>
      <c r="S21" s="59">
        <v>0</v>
      </c>
      <c r="T21" s="59">
        <v>0</v>
      </c>
      <c r="U21" s="59">
        <v>0</v>
      </c>
      <c r="V21" s="59">
        <v>0</v>
      </c>
      <c r="W21" s="59">
        <v>0</v>
      </c>
      <c r="X21" s="49"/>
      <c r="Y21" s="48" t="s">
        <v>10</v>
      </c>
      <c r="Z21" s="49"/>
      <c r="AA21" s="48"/>
      <c r="AB21" s="48"/>
      <c r="AC21" s="49" t="s">
        <v>10</v>
      </c>
      <c r="AD21" s="48"/>
      <c r="AE21" s="48"/>
      <c r="AF21" s="49"/>
      <c r="AG21" s="48" t="s">
        <v>10</v>
      </c>
      <c r="AH21" s="48"/>
      <c r="AI21" s="49"/>
    </row>
    <row r="22" spans="1:35" ht="101.25" customHeight="1" x14ac:dyDescent="0.25">
      <c r="A22" s="60"/>
      <c r="B22" s="58" t="s">
        <v>139</v>
      </c>
      <c r="C22" s="43"/>
      <c r="D22" s="54"/>
      <c r="E22" s="60"/>
      <c r="F22" s="46">
        <v>44562</v>
      </c>
      <c r="G22" s="46">
        <v>45657</v>
      </c>
      <c r="H22" s="59">
        <v>0</v>
      </c>
      <c r="I22" s="59">
        <v>0</v>
      </c>
      <c r="J22" s="59">
        <v>0</v>
      </c>
      <c r="K22" s="59">
        <v>0</v>
      </c>
      <c r="L22" s="59">
        <v>0</v>
      </c>
      <c r="M22" s="59">
        <v>0</v>
      </c>
      <c r="N22" s="59">
        <v>0</v>
      </c>
      <c r="O22" s="59">
        <v>0</v>
      </c>
      <c r="P22" s="59">
        <v>0</v>
      </c>
      <c r="Q22" s="59">
        <v>0</v>
      </c>
      <c r="R22" s="59">
        <v>0</v>
      </c>
      <c r="S22" s="59">
        <v>0</v>
      </c>
      <c r="T22" s="59">
        <v>0</v>
      </c>
      <c r="U22" s="59">
        <v>0</v>
      </c>
      <c r="V22" s="59">
        <v>0</v>
      </c>
      <c r="W22" s="59">
        <v>0</v>
      </c>
      <c r="X22" s="49"/>
      <c r="Y22" s="48" t="s">
        <v>10</v>
      </c>
      <c r="Z22" s="49"/>
      <c r="AA22" s="48"/>
      <c r="AB22" s="48"/>
      <c r="AC22" s="49" t="s">
        <v>10</v>
      </c>
      <c r="AD22" s="48"/>
      <c r="AE22" s="48"/>
      <c r="AF22" s="49"/>
      <c r="AG22" s="48" t="s">
        <v>10</v>
      </c>
      <c r="AH22" s="48"/>
      <c r="AI22" s="49"/>
    </row>
    <row r="23" spans="1:35" s="2" customFormat="1" ht="30" customHeight="1" x14ac:dyDescent="0.25">
      <c r="A23" s="126" t="s">
        <v>66</v>
      </c>
      <c r="B23" s="126"/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  <c r="N23" s="126"/>
      <c r="O23" s="126"/>
      <c r="P23" s="126"/>
      <c r="Q23" s="126"/>
      <c r="R23" s="126"/>
      <c r="S23" s="126"/>
      <c r="T23" s="126"/>
      <c r="U23" s="126"/>
      <c r="V23" s="126"/>
      <c r="W23" s="126"/>
      <c r="X23" s="126"/>
      <c r="Y23" s="126"/>
      <c r="Z23" s="126"/>
      <c r="AA23" s="126"/>
      <c r="AB23" s="126"/>
      <c r="AC23" s="126"/>
      <c r="AD23" s="126"/>
      <c r="AE23" s="126"/>
      <c r="AF23" s="126"/>
      <c r="AG23" s="126"/>
      <c r="AH23" s="126"/>
      <c r="AI23" s="126"/>
    </row>
    <row r="24" spans="1:35" s="2" customFormat="1" ht="110.25" customHeight="1" x14ac:dyDescent="0.25">
      <c r="A24" s="34" t="s">
        <v>43</v>
      </c>
      <c r="B24" s="35" t="s">
        <v>18</v>
      </c>
      <c r="C24" s="36" t="s">
        <v>129</v>
      </c>
      <c r="D24" s="36" t="s">
        <v>132</v>
      </c>
      <c r="E24" s="147" t="s">
        <v>44</v>
      </c>
      <c r="F24" s="38">
        <v>44805</v>
      </c>
      <c r="G24" s="38">
        <v>45566</v>
      </c>
      <c r="H24" s="39">
        <v>0</v>
      </c>
      <c r="I24" s="39">
        <v>0</v>
      </c>
      <c r="J24" s="39">
        <v>0</v>
      </c>
      <c r="K24" s="39">
        <v>0</v>
      </c>
      <c r="L24" s="39">
        <v>0</v>
      </c>
      <c r="M24" s="39">
        <v>0</v>
      </c>
      <c r="N24" s="39">
        <v>0</v>
      </c>
      <c r="O24" s="39">
        <v>0</v>
      </c>
      <c r="P24" s="39">
        <v>0</v>
      </c>
      <c r="Q24" s="39">
        <v>0</v>
      </c>
      <c r="R24" s="39">
        <v>0</v>
      </c>
      <c r="S24" s="39">
        <v>0</v>
      </c>
      <c r="T24" s="39">
        <v>0</v>
      </c>
      <c r="U24" s="39">
        <v>0</v>
      </c>
      <c r="V24" s="39">
        <v>0</v>
      </c>
      <c r="W24" s="39">
        <v>0</v>
      </c>
      <c r="X24" s="40"/>
      <c r="Y24" s="41"/>
      <c r="Z24" s="40"/>
      <c r="AA24" s="41" t="s">
        <v>10</v>
      </c>
      <c r="AB24" s="41"/>
      <c r="AC24" s="40"/>
      <c r="AD24" s="41"/>
      <c r="AE24" s="41" t="s">
        <v>10</v>
      </c>
      <c r="AF24" s="40"/>
      <c r="AG24" s="41"/>
      <c r="AH24" s="41"/>
      <c r="AI24" s="41" t="s">
        <v>10</v>
      </c>
    </row>
    <row r="25" spans="1:35" s="2" customFormat="1" ht="114.75" customHeight="1" x14ac:dyDescent="0.25">
      <c r="A25" s="42" t="s">
        <v>92</v>
      </c>
      <c r="B25" s="43" t="s">
        <v>113</v>
      </c>
      <c r="C25" s="44" t="s">
        <v>129</v>
      </c>
      <c r="D25" s="44" t="s">
        <v>132</v>
      </c>
      <c r="E25" s="148"/>
      <c r="F25" s="46">
        <v>44805</v>
      </c>
      <c r="G25" s="46">
        <v>45566</v>
      </c>
      <c r="H25" s="47">
        <v>0</v>
      </c>
      <c r="I25" s="47">
        <v>0</v>
      </c>
      <c r="J25" s="47">
        <v>0</v>
      </c>
      <c r="K25" s="47">
        <v>0</v>
      </c>
      <c r="L25" s="47">
        <v>0</v>
      </c>
      <c r="M25" s="47">
        <v>0</v>
      </c>
      <c r="N25" s="47">
        <v>0</v>
      </c>
      <c r="O25" s="47">
        <v>0</v>
      </c>
      <c r="P25" s="47">
        <v>0</v>
      </c>
      <c r="Q25" s="47">
        <v>0</v>
      </c>
      <c r="R25" s="47">
        <v>0</v>
      </c>
      <c r="S25" s="47">
        <v>0</v>
      </c>
      <c r="T25" s="47">
        <v>0</v>
      </c>
      <c r="U25" s="47">
        <v>0</v>
      </c>
      <c r="V25" s="47">
        <v>0</v>
      </c>
      <c r="W25" s="47">
        <v>0</v>
      </c>
      <c r="X25" s="49"/>
      <c r="Y25" s="48"/>
      <c r="Z25" s="49"/>
      <c r="AA25" s="48" t="s">
        <v>10</v>
      </c>
      <c r="AB25" s="48"/>
      <c r="AC25" s="49"/>
      <c r="AD25" s="48"/>
      <c r="AE25" s="48" t="s">
        <v>10</v>
      </c>
      <c r="AF25" s="49"/>
      <c r="AG25" s="48"/>
      <c r="AH25" s="48"/>
      <c r="AI25" s="48" t="s">
        <v>10</v>
      </c>
    </row>
    <row r="26" spans="1:35" s="2" customFormat="1" ht="112.5" customHeight="1" x14ac:dyDescent="0.25">
      <c r="A26" s="52"/>
      <c r="B26" s="43" t="s">
        <v>140</v>
      </c>
      <c r="C26" s="44" t="s">
        <v>129</v>
      </c>
      <c r="D26" s="44" t="s">
        <v>132</v>
      </c>
      <c r="E26" s="149"/>
      <c r="F26" s="46">
        <v>44805</v>
      </c>
      <c r="G26" s="46">
        <v>45566</v>
      </c>
      <c r="H26" s="61"/>
      <c r="I26" s="61"/>
      <c r="J26" s="61"/>
      <c r="K26" s="61"/>
      <c r="L26" s="61"/>
      <c r="M26" s="61"/>
      <c r="N26" s="61"/>
      <c r="O26" s="61"/>
      <c r="P26" s="61"/>
      <c r="Q26" s="61"/>
      <c r="R26" s="61"/>
      <c r="S26" s="61"/>
      <c r="T26" s="61"/>
      <c r="U26" s="61"/>
      <c r="V26" s="61"/>
      <c r="W26" s="61"/>
      <c r="X26" s="49"/>
      <c r="Y26" s="48"/>
      <c r="Z26" s="49"/>
      <c r="AA26" s="48" t="s">
        <v>10</v>
      </c>
      <c r="AB26" s="48"/>
      <c r="AC26" s="49"/>
      <c r="AD26" s="48"/>
      <c r="AE26" s="48" t="s">
        <v>10</v>
      </c>
      <c r="AF26" s="49"/>
      <c r="AG26" s="48"/>
      <c r="AH26" s="48"/>
      <c r="AI26" s="48" t="s">
        <v>10</v>
      </c>
    </row>
    <row r="27" spans="1:35" s="31" customFormat="1" ht="28.5" customHeight="1" x14ac:dyDescent="0.3">
      <c r="A27" s="32"/>
      <c r="B27" s="19" t="s">
        <v>19</v>
      </c>
      <c r="C27" s="19"/>
      <c r="D27" s="27"/>
      <c r="E27" s="28"/>
      <c r="F27" s="26"/>
      <c r="G27" s="26"/>
      <c r="H27" s="33">
        <v>0</v>
      </c>
      <c r="I27" s="33">
        <v>0</v>
      </c>
      <c r="J27" s="33">
        <v>0</v>
      </c>
      <c r="K27" s="33">
        <v>0</v>
      </c>
      <c r="L27" s="33">
        <v>0</v>
      </c>
      <c r="M27" s="33">
        <v>0</v>
      </c>
      <c r="N27" s="33">
        <v>0</v>
      </c>
      <c r="O27" s="33">
        <v>0</v>
      </c>
      <c r="P27" s="33">
        <v>0</v>
      </c>
      <c r="Q27" s="33">
        <v>0</v>
      </c>
      <c r="R27" s="33">
        <v>0</v>
      </c>
      <c r="S27" s="33">
        <v>0</v>
      </c>
      <c r="T27" s="33">
        <v>0</v>
      </c>
      <c r="U27" s="33">
        <v>0</v>
      </c>
      <c r="V27" s="33">
        <v>0</v>
      </c>
      <c r="W27" s="33">
        <v>0</v>
      </c>
      <c r="X27" s="19"/>
      <c r="Y27" s="26"/>
      <c r="Z27" s="19"/>
      <c r="AA27" s="26"/>
      <c r="AB27" s="26"/>
      <c r="AC27" s="19"/>
      <c r="AD27" s="26"/>
      <c r="AE27" s="26"/>
      <c r="AF27" s="19"/>
      <c r="AG27" s="26"/>
      <c r="AH27" s="26"/>
      <c r="AI27" s="19"/>
    </row>
    <row r="28" spans="1:35" s="31" customFormat="1" ht="20.25" x14ac:dyDescent="0.25">
      <c r="A28" s="121" t="s">
        <v>117</v>
      </c>
      <c r="B28" s="122"/>
      <c r="C28" s="122"/>
      <c r="D28" s="122"/>
      <c r="E28" s="122"/>
      <c r="F28" s="122"/>
      <c r="G28" s="122"/>
      <c r="H28" s="122"/>
      <c r="I28" s="122"/>
      <c r="J28" s="122"/>
      <c r="K28" s="122"/>
      <c r="L28" s="122"/>
      <c r="M28" s="122"/>
      <c r="N28" s="122"/>
      <c r="O28" s="122"/>
      <c r="P28" s="122"/>
      <c r="Q28" s="122"/>
      <c r="R28" s="122"/>
      <c r="S28" s="122"/>
      <c r="T28" s="122"/>
      <c r="U28" s="122"/>
      <c r="V28" s="122"/>
      <c r="W28" s="122"/>
      <c r="X28" s="122"/>
      <c r="Y28" s="122"/>
      <c r="Z28" s="122"/>
      <c r="AA28" s="122"/>
      <c r="AB28" s="122"/>
      <c r="AC28" s="122"/>
      <c r="AD28" s="122"/>
      <c r="AE28" s="122"/>
      <c r="AF28" s="122"/>
      <c r="AG28" s="122"/>
      <c r="AH28" s="122"/>
      <c r="AI28" s="122"/>
    </row>
    <row r="29" spans="1:35" s="2" customFormat="1" ht="29.25" customHeight="1" x14ac:dyDescent="0.25">
      <c r="A29" s="123" t="s">
        <v>20</v>
      </c>
      <c r="B29" s="124"/>
      <c r="C29" s="124"/>
      <c r="D29" s="124"/>
      <c r="E29" s="124"/>
      <c r="F29" s="124"/>
      <c r="G29" s="124"/>
      <c r="H29" s="124"/>
      <c r="I29" s="124"/>
      <c r="J29" s="124"/>
      <c r="K29" s="124"/>
      <c r="L29" s="124"/>
      <c r="M29" s="124"/>
      <c r="N29" s="124"/>
      <c r="O29" s="124"/>
      <c r="P29" s="124"/>
      <c r="Q29" s="124"/>
      <c r="R29" s="124"/>
      <c r="S29" s="124"/>
      <c r="T29" s="124"/>
      <c r="U29" s="124"/>
      <c r="V29" s="124"/>
      <c r="W29" s="124"/>
      <c r="X29" s="124"/>
      <c r="Y29" s="124"/>
      <c r="Z29" s="124"/>
      <c r="AA29" s="124"/>
      <c r="AB29" s="124"/>
      <c r="AC29" s="124"/>
      <c r="AD29" s="124"/>
      <c r="AE29" s="124"/>
      <c r="AF29" s="124"/>
      <c r="AG29" s="124"/>
      <c r="AH29" s="124"/>
      <c r="AI29" s="125"/>
    </row>
    <row r="30" spans="1:35" s="2" customFormat="1" ht="283.5" customHeight="1" x14ac:dyDescent="0.25">
      <c r="A30" s="62" t="s">
        <v>45</v>
      </c>
      <c r="B30" s="35" t="s">
        <v>21</v>
      </c>
      <c r="C30" s="36" t="s">
        <v>129</v>
      </c>
      <c r="D30" s="36" t="s">
        <v>132</v>
      </c>
      <c r="E30" s="63" t="s">
        <v>22</v>
      </c>
      <c r="F30" s="38">
        <v>44562</v>
      </c>
      <c r="G30" s="38">
        <v>45657</v>
      </c>
      <c r="H30" s="39">
        <v>0</v>
      </c>
      <c r="I30" s="39">
        <v>0</v>
      </c>
      <c r="J30" s="39">
        <v>0</v>
      </c>
      <c r="K30" s="39">
        <v>0</v>
      </c>
      <c r="L30" s="39">
        <v>0</v>
      </c>
      <c r="M30" s="39">
        <v>0</v>
      </c>
      <c r="N30" s="39">
        <v>0</v>
      </c>
      <c r="O30" s="39">
        <v>0</v>
      </c>
      <c r="P30" s="39">
        <v>0</v>
      </c>
      <c r="Q30" s="39">
        <v>0</v>
      </c>
      <c r="R30" s="39">
        <v>0</v>
      </c>
      <c r="S30" s="39">
        <v>0</v>
      </c>
      <c r="T30" s="39">
        <v>0</v>
      </c>
      <c r="U30" s="39">
        <v>0</v>
      </c>
      <c r="V30" s="39">
        <v>0</v>
      </c>
      <c r="W30" s="39">
        <v>0</v>
      </c>
      <c r="X30" s="64" t="s">
        <v>10</v>
      </c>
      <c r="Y30" s="64" t="s">
        <v>10</v>
      </c>
      <c r="Z30" s="64" t="s">
        <v>10</v>
      </c>
      <c r="AA30" s="64" t="s">
        <v>10</v>
      </c>
      <c r="AB30" s="64" t="s">
        <v>10</v>
      </c>
      <c r="AC30" s="64" t="s">
        <v>10</v>
      </c>
      <c r="AD30" s="64" t="s">
        <v>10</v>
      </c>
      <c r="AE30" s="64" t="s">
        <v>10</v>
      </c>
      <c r="AF30" s="64" t="s">
        <v>10</v>
      </c>
      <c r="AG30" s="64" t="s">
        <v>10</v>
      </c>
      <c r="AH30" s="65" t="s">
        <v>10</v>
      </c>
      <c r="AI30" s="65" t="s">
        <v>10</v>
      </c>
    </row>
    <row r="31" spans="1:35" s="2" customFormat="1" ht="124.5" customHeight="1" x14ac:dyDescent="0.25">
      <c r="A31" s="66" t="s">
        <v>46</v>
      </c>
      <c r="B31" s="43" t="s">
        <v>23</v>
      </c>
      <c r="C31" s="44" t="s">
        <v>129</v>
      </c>
      <c r="D31" s="44" t="s">
        <v>132</v>
      </c>
      <c r="E31" s="67" t="s">
        <v>24</v>
      </c>
      <c r="F31" s="46">
        <v>44562</v>
      </c>
      <c r="G31" s="46">
        <v>45657</v>
      </c>
      <c r="H31" s="47">
        <v>0</v>
      </c>
      <c r="I31" s="47">
        <v>0</v>
      </c>
      <c r="J31" s="47">
        <v>0</v>
      </c>
      <c r="K31" s="47">
        <v>0</v>
      </c>
      <c r="L31" s="47">
        <v>0</v>
      </c>
      <c r="M31" s="47">
        <v>0</v>
      </c>
      <c r="N31" s="47">
        <v>0</v>
      </c>
      <c r="O31" s="47">
        <v>0</v>
      </c>
      <c r="P31" s="47">
        <v>0</v>
      </c>
      <c r="Q31" s="47">
        <v>0</v>
      </c>
      <c r="R31" s="47">
        <v>0</v>
      </c>
      <c r="S31" s="47">
        <v>0</v>
      </c>
      <c r="T31" s="47">
        <v>0</v>
      </c>
      <c r="U31" s="47">
        <v>0</v>
      </c>
      <c r="V31" s="47">
        <v>0</v>
      </c>
      <c r="W31" s="47">
        <v>0</v>
      </c>
      <c r="X31" s="68" t="s">
        <v>10</v>
      </c>
      <c r="Y31" s="68" t="s">
        <v>10</v>
      </c>
      <c r="Z31" s="68" t="s">
        <v>10</v>
      </c>
      <c r="AA31" s="68" t="s">
        <v>10</v>
      </c>
      <c r="AB31" s="68" t="s">
        <v>10</v>
      </c>
      <c r="AC31" s="68" t="s">
        <v>10</v>
      </c>
      <c r="AD31" s="68" t="s">
        <v>10</v>
      </c>
      <c r="AE31" s="68" t="s">
        <v>10</v>
      </c>
      <c r="AF31" s="68" t="s">
        <v>10</v>
      </c>
      <c r="AG31" s="68" t="s">
        <v>10</v>
      </c>
      <c r="AH31" s="69" t="s">
        <v>10</v>
      </c>
      <c r="AI31" s="69" t="s">
        <v>10</v>
      </c>
    </row>
    <row r="32" spans="1:35" s="2" customFormat="1" ht="73.5" customHeight="1" x14ac:dyDescent="0.25">
      <c r="A32" s="52"/>
      <c r="B32" s="43" t="s">
        <v>141</v>
      </c>
      <c r="C32" s="43"/>
      <c r="D32" s="54"/>
      <c r="E32" s="54"/>
      <c r="F32" s="135" t="s">
        <v>55</v>
      </c>
      <c r="G32" s="136"/>
      <c r="H32" s="47"/>
      <c r="I32" s="47">
        <v>0</v>
      </c>
      <c r="J32" s="47">
        <v>0</v>
      </c>
      <c r="K32" s="47">
        <v>0</v>
      </c>
      <c r="L32" s="47">
        <v>0</v>
      </c>
      <c r="M32" s="47">
        <v>0</v>
      </c>
      <c r="N32" s="47">
        <v>0</v>
      </c>
      <c r="O32" s="47">
        <v>0</v>
      </c>
      <c r="P32" s="47">
        <v>0</v>
      </c>
      <c r="Q32" s="47">
        <v>0</v>
      </c>
      <c r="R32" s="47">
        <v>0</v>
      </c>
      <c r="S32" s="47">
        <v>0</v>
      </c>
      <c r="T32" s="47">
        <v>0</v>
      </c>
      <c r="U32" s="47">
        <v>0</v>
      </c>
      <c r="V32" s="47">
        <v>0</v>
      </c>
      <c r="W32" s="47">
        <v>0</v>
      </c>
      <c r="X32" s="68" t="s">
        <v>10</v>
      </c>
      <c r="Y32" s="68" t="s">
        <v>10</v>
      </c>
      <c r="Z32" s="68" t="s">
        <v>10</v>
      </c>
      <c r="AA32" s="68" t="s">
        <v>10</v>
      </c>
      <c r="AB32" s="68" t="s">
        <v>10</v>
      </c>
      <c r="AC32" s="68" t="s">
        <v>10</v>
      </c>
      <c r="AD32" s="68" t="s">
        <v>10</v>
      </c>
      <c r="AE32" s="68" t="s">
        <v>10</v>
      </c>
      <c r="AF32" s="68" t="s">
        <v>10</v>
      </c>
      <c r="AG32" s="68" t="s">
        <v>10</v>
      </c>
      <c r="AH32" s="69" t="s">
        <v>10</v>
      </c>
      <c r="AI32" s="69" t="s">
        <v>10</v>
      </c>
    </row>
    <row r="33" spans="1:35" s="2" customFormat="1" ht="27.75" customHeight="1" x14ac:dyDescent="0.3">
      <c r="A33" s="137" t="s">
        <v>98</v>
      </c>
      <c r="B33" s="138"/>
      <c r="C33" s="138"/>
      <c r="D33" s="138"/>
      <c r="E33" s="138"/>
      <c r="F33" s="138"/>
      <c r="G33" s="138"/>
      <c r="H33" s="138"/>
      <c r="I33" s="138"/>
      <c r="J33" s="138"/>
      <c r="K33" s="138"/>
      <c r="L33" s="138"/>
      <c r="M33" s="138"/>
      <c r="N33" s="138"/>
      <c r="O33" s="138"/>
      <c r="P33" s="138"/>
      <c r="Q33" s="138"/>
      <c r="R33" s="138"/>
      <c r="S33" s="138"/>
      <c r="T33" s="138"/>
      <c r="U33" s="138"/>
      <c r="V33" s="138"/>
      <c r="W33" s="138"/>
      <c r="X33" s="138"/>
      <c r="Y33" s="138"/>
      <c r="Z33" s="138"/>
      <c r="AA33" s="138"/>
      <c r="AB33" s="138"/>
      <c r="AC33" s="138"/>
      <c r="AD33" s="138"/>
      <c r="AE33" s="138"/>
      <c r="AF33" s="138"/>
      <c r="AG33" s="138"/>
      <c r="AH33" s="138"/>
      <c r="AI33" s="139"/>
    </row>
    <row r="34" spans="1:35" s="18" customFormat="1" ht="101.25" customHeight="1" x14ac:dyDescent="0.25">
      <c r="A34" s="70" t="s">
        <v>103</v>
      </c>
      <c r="B34" s="71" t="s">
        <v>97</v>
      </c>
      <c r="C34" s="36" t="s">
        <v>129</v>
      </c>
      <c r="D34" s="36" t="s">
        <v>132</v>
      </c>
      <c r="E34" s="140" t="s">
        <v>99</v>
      </c>
      <c r="F34" s="38">
        <v>44652</v>
      </c>
      <c r="G34" s="38">
        <v>45534</v>
      </c>
      <c r="H34" s="72">
        <f>I34+N34+S34</f>
        <v>650</v>
      </c>
      <c r="I34" s="72">
        <f>L34</f>
        <v>650</v>
      </c>
      <c r="J34" s="72"/>
      <c r="K34" s="72"/>
      <c r="L34" s="72">
        <f>L37</f>
        <v>650</v>
      </c>
      <c r="M34" s="72"/>
      <c r="N34" s="72">
        <f>Q34</f>
        <v>0</v>
      </c>
      <c r="O34" s="72"/>
      <c r="P34" s="72"/>
      <c r="Q34" s="72">
        <f>Q37</f>
        <v>0</v>
      </c>
      <c r="R34" s="72"/>
      <c r="S34" s="72">
        <f>V34</f>
        <v>0</v>
      </c>
      <c r="T34" s="72"/>
      <c r="U34" s="72"/>
      <c r="V34" s="72">
        <f>V37</f>
        <v>0</v>
      </c>
      <c r="W34" s="72"/>
      <c r="X34" s="73"/>
      <c r="Y34" s="70" t="s">
        <v>10</v>
      </c>
      <c r="Z34" s="70" t="s">
        <v>10</v>
      </c>
      <c r="AA34" s="73"/>
      <c r="AB34" s="73"/>
      <c r="AC34" s="70" t="s">
        <v>10</v>
      </c>
      <c r="AD34" s="70" t="s">
        <v>10</v>
      </c>
      <c r="AE34" s="74"/>
      <c r="AF34" s="73"/>
      <c r="AG34" s="70" t="s">
        <v>10</v>
      </c>
      <c r="AH34" s="70" t="s">
        <v>10</v>
      </c>
      <c r="AI34" s="75"/>
    </row>
    <row r="35" spans="1:35" s="18" customFormat="1" ht="144.75" customHeight="1" x14ac:dyDescent="0.25">
      <c r="A35" s="76" t="s">
        <v>104</v>
      </c>
      <c r="B35" s="71" t="s">
        <v>118</v>
      </c>
      <c r="C35" s="44" t="s">
        <v>129</v>
      </c>
      <c r="D35" s="44" t="s">
        <v>132</v>
      </c>
      <c r="E35" s="141"/>
      <c r="F35" s="46">
        <v>44652</v>
      </c>
      <c r="G35" s="46">
        <v>45534</v>
      </c>
      <c r="H35" s="72"/>
      <c r="I35" s="77"/>
      <c r="J35" s="77"/>
      <c r="K35" s="77"/>
      <c r="L35" s="77"/>
      <c r="M35" s="77"/>
      <c r="N35" s="77"/>
      <c r="O35" s="77"/>
      <c r="P35" s="77"/>
      <c r="Q35" s="77"/>
      <c r="R35" s="77"/>
      <c r="S35" s="77"/>
      <c r="T35" s="77"/>
      <c r="U35" s="77"/>
      <c r="V35" s="77"/>
      <c r="W35" s="77"/>
      <c r="X35" s="73"/>
      <c r="Y35" s="76" t="s">
        <v>10</v>
      </c>
      <c r="Z35" s="76" t="s">
        <v>10</v>
      </c>
      <c r="AA35" s="73"/>
      <c r="AB35" s="73"/>
      <c r="AC35" s="76" t="s">
        <v>10</v>
      </c>
      <c r="AD35" s="76" t="s">
        <v>10</v>
      </c>
      <c r="AE35" s="73"/>
      <c r="AF35" s="73"/>
      <c r="AG35" s="76" t="s">
        <v>10</v>
      </c>
      <c r="AH35" s="76" t="s">
        <v>10</v>
      </c>
      <c r="AI35" s="78"/>
    </row>
    <row r="36" spans="1:35" s="18" customFormat="1" ht="140.25" customHeight="1" x14ac:dyDescent="0.25">
      <c r="A36" s="76"/>
      <c r="B36" s="79" t="s">
        <v>100</v>
      </c>
      <c r="C36" s="44" t="s">
        <v>129</v>
      </c>
      <c r="D36" s="44" t="s">
        <v>132</v>
      </c>
      <c r="E36" s="141"/>
      <c r="F36" s="46">
        <v>44652</v>
      </c>
      <c r="G36" s="46">
        <v>45534</v>
      </c>
      <c r="H36" s="72"/>
      <c r="I36" s="77"/>
      <c r="J36" s="77"/>
      <c r="K36" s="77"/>
      <c r="L36" s="77"/>
      <c r="M36" s="77"/>
      <c r="N36" s="77"/>
      <c r="O36" s="77"/>
      <c r="P36" s="77"/>
      <c r="Q36" s="77"/>
      <c r="R36" s="77"/>
      <c r="S36" s="77"/>
      <c r="T36" s="77"/>
      <c r="U36" s="77"/>
      <c r="V36" s="77"/>
      <c r="W36" s="77"/>
      <c r="X36" s="73"/>
      <c r="Y36" s="76" t="s">
        <v>10</v>
      </c>
      <c r="Z36" s="76" t="s">
        <v>10</v>
      </c>
      <c r="AA36" s="73"/>
      <c r="AB36" s="73"/>
      <c r="AC36" s="76" t="s">
        <v>10</v>
      </c>
      <c r="AD36" s="76" t="s">
        <v>10</v>
      </c>
      <c r="AE36" s="73"/>
      <c r="AF36" s="73"/>
      <c r="AG36" s="76" t="s">
        <v>10</v>
      </c>
      <c r="AH36" s="76" t="s">
        <v>10</v>
      </c>
      <c r="AI36" s="78"/>
    </row>
    <row r="37" spans="1:35" s="18" customFormat="1" ht="117" customHeight="1" x14ac:dyDescent="0.25">
      <c r="A37" s="76" t="s">
        <v>105</v>
      </c>
      <c r="B37" s="79" t="s">
        <v>102</v>
      </c>
      <c r="C37" s="44" t="s">
        <v>129</v>
      </c>
      <c r="D37" s="44" t="s">
        <v>132</v>
      </c>
      <c r="E37" s="142"/>
      <c r="F37" s="46">
        <v>44743</v>
      </c>
      <c r="G37" s="46">
        <v>45534</v>
      </c>
      <c r="H37" s="80">
        <f>I37+N37+S37</f>
        <v>650</v>
      </c>
      <c r="I37" s="80">
        <f>L37</f>
        <v>650</v>
      </c>
      <c r="J37" s="80"/>
      <c r="K37" s="80"/>
      <c r="L37" s="80">
        <v>650</v>
      </c>
      <c r="M37" s="80"/>
      <c r="N37" s="80">
        <f>Q37</f>
        <v>0</v>
      </c>
      <c r="O37" s="80"/>
      <c r="P37" s="80"/>
      <c r="Q37" s="80">
        <v>0</v>
      </c>
      <c r="R37" s="80"/>
      <c r="S37" s="80">
        <f>V37</f>
        <v>0</v>
      </c>
      <c r="T37" s="80"/>
      <c r="U37" s="80"/>
      <c r="V37" s="80">
        <v>0</v>
      </c>
      <c r="W37" s="80"/>
      <c r="X37" s="81"/>
      <c r="Y37" s="81"/>
      <c r="Z37" s="76" t="s">
        <v>10</v>
      </c>
      <c r="AA37" s="81"/>
      <c r="AB37" s="81"/>
      <c r="AC37" s="81"/>
      <c r="AD37" s="76" t="s">
        <v>10</v>
      </c>
      <c r="AE37" s="81"/>
      <c r="AF37" s="81"/>
      <c r="AG37" s="81"/>
      <c r="AH37" s="76" t="s">
        <v>10</v>
      </c>
      <c r="AI37" s="82"/>
    </row>
    <row r="38" spans="1:35" s="18" customFormat="1" ht="117.75" customHeight="1" x14ac:dyDescent="0.25">
      <c r="A38" s="83"/>
      <c r="B38" s="79" t="s">
        <v>101</v>
      </c>
      <c r="C38" s="44" t="s">
        <v>129</v>
      </c>
      <c r="D38" s="44" t="s">
        <v>132</v>
      </c>
      <c r="E38" s="143"/>
      <c r="F38" s="46">
        <v>44743</v>
      </c>
      <c r="G38" s="46">
        <v>45534</v>
      </c>
      <c r="H38" s="84"/>
      <c r="I38" s="84"/>
      <c r="J38" s="84"/>
      <c r="K38" s="84"/>
      <c r="L38" s="84"/>
      <c r="M38" s="84"/>
      <c r="N38" s="84"/>
      <c r="O38" s="84"/>
      <c r="P38" s="84"/>
      <c r="Q38" s="84"/>
      <c r="R38" s="84"/>
      <c r="S38" s="84"/>
      <c r="T38" s="84"/>
      <c r="U38" s="84"/>
      <c r="V38" s="84"/>
      <c r="W38" s="84"/>
      <c r="X38" s="81"/>
      <c r="Y38" s="81"/>
      <c r="Z38" s="76" t="s">
        <v>10</v>
      </c>
      <c r="AA38" s="81"/>
      <c r="AB38" s="81"/>
      <c r="AC38" s="81"/>
      <c r="AD38" s="76" t="s">
        <v>10</v>
      </c>
      <c r="AE38" s="81"/>
      <c r="AF38" s="81"/>
      <c r="AG38" s="81"/>
      <c r="AH38" s="76" t="s">
        <v>10</v>
      </c>
      <c r="AI38" s="82"/>
    </row>
    <row r="39" spans="1:35" s="31" customFormat="1" ht="21.75" customHeight="1" x14ac:dyDescent="0.3">
      <c r="A39" s="26"/>
      <c r="B39" s="19" t="s">
        <v>25</v>
      </c>
      <c r="C39" s="19"/>
      <c r="D39" s="27"/>
      <c r="E39" s="28"/>
      <c r="F39" s="26"/>
      <c r="G39" s="26"/>
      <c r="H39" s="29">
        <f>I39+N39+S39</f>
        <v>650</v>
      </c>
      <c r="I39" s="29">
        <f>L39</f>
        <v>650</v>
      </c>
      <c r="J39" s="29">
        <v>0</v>
      </c>
      <c r="K39" s="29">
        <v>0</v>
      </c>
      <c r="L39" s="29">
        <f>L34</f>
        <v>650</v>
      </c>
      <c r="M39" s="29">
        <v>0</v>
      </c>
      <c r="N39" s="29">
        <f>Q39</f>
        <v>0</v>
      </c>
      <c r="O39" s="29">
        <v>0</v>
      </c>
      <c r="P39" s="29">
        <v>0</v>
      </c>
      <c r="Q39" s="29">
        <f>Q34</f>
        <v>0</v>
      </c>
      <c r="R39" s="29">
        <v>0</v>
      </c>
      <c r="S39" s="29">
        <f>V39</f>
        <v>0</v>
      </c>
      <c r="T39" s="29">
        <v>0</v>
      </c>
      <c r="U39" s="29">
        <v>0</v>
      </c>
      <c r="V39" s="29">
        <f>V34</f>
        <v>0</v>
      </c>
      <c r="W39" s="29">
        <v>0</v>
      </c>
      <c r="X39" s="20"/>
      <c r="Y39" s="30"/>
      <c r="Z39" s="20"/>
      <c r="AA39" s="26"/>
      <c r="AB39" s="26"/>
      <c r="AC39" s="19"/>
      <c r="AD39" s="26"/>
      <c r="AE39" s="26"/>
      <c r="AF39" s="19"/>
      <c r="AG39" s="26"/>
      <c r="AH39" s="26"/>
      <c r="AI39" s="19"/>
    </row>
    <row r="40" spans="1:35" s="31" customFormat="1" ht="30.75" customHeight="1" x14ac:dyDescent="0.25">
      <c r="A40" s="127" t="s">
        <v>115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8"/>
      <c r="R40" s="128"/>
      <c r="S40" s="128"/>
      <c r="T40" s="128"/>
      <c r="U40" s="128"/>
      <c r="V40" s="128"/>
      <c r="W40" s="128"/>
      <c r="X40" s="128"/>
      <c r="Y40" s="128"/>
      <c r="Z40" s="128"/>
      <c r="AA40" s="128"/>
      <c r="AB40" s="128"/>
      <c r="AC40" s="128"/>
      <c r="AD40" s="128"/>
      <c r="AE40" s="128"/>
      <c r="AF40" s="128"/>
      <c r="AG40" s="128"/>
      <c r="AH40" s="128"/>
      <c r="AI40" s="128"/>
    </row>
    <row r="41" spans="1:35" s="2" customFormat="1" ht="27" customHeight="1" x14ac:dyDescent="0.25">
      <c r="A41" s="129" t="s">
        <v>67</v>
      </c>
      <c r="B41" s="130"/>
      <c r="C41" s="130"/>
      <c r="D41" s="130"/>
      <c r="E41" s="130"/>
      <c r="F41" s="130"/>
      <c r="G41" s="130"/>
      <c r="H41" s="130"/>
      <c r="I41" s="130"/>
      <c r="J41" s="130"/>
      <c r="K41" s="130"/>
      <c r="L41" s="130"/>
      <c r="M41" s="130"/>
      <c r="N41" s="130"/>
      <c r="O41" s="130"/>
      <c r="P41" s="130"/>
      <c r="Q41" s="130"/>
      <c r="R41" s="130"/>
      <c r="S41" s="130"/>
      <c r="T41" s="130"/>
      <c r="U41" s="130"/>
      <c r="V41" s="130"/>
      <c r="W41" s="130"/>
      <c r="X41" s="130"/>
      <c r="Y41" s="130"/>
      <c r="Z41" s="130"/>
      <c r="AA41" s="130"/>
      <c r="AB41" s="130"/>
      <c r="AC41" s="130"/>
      <c r="AD41" s="130"/>
      <c r="AE41" s="130"/>
      <c r="AF41" s="130"/>
      <c r="AG41" s="130"/>
      <c r="AH41" s="130"/>
      <c r="AI41" s="131"/>
    </row>
    <row r="42" spans="1:35" s="10" customFormat="1" ht="210.75" customHeight="1" x14ac:dyDescent="0.25">
      <c r="A42" s="85" t="s">
        <v>48</v>
      </c>
      <c r="B42" s="86" t="s">
        <v>47</v>
      </c>
      <c r="C42" s="36" t="s">
        <v>129</v>
      </c>
      <c r="D42" s="87" t="s">
        <v>132</v>
      </c>
      <c r="E42" s="87" t="s">
        <v>26</v>
      </c>
      <c r="F42" s="46"/>
      <c r="G42" s="38"/>
      <c r="H42" s="88">
        <f>I42+N42+S42</f>
        <v>0</v>
      </c>
      <c r="I42" s="88">
        <f>L42</f>
        <v>0</v>
      </c>
      <c r="J42" s="89">
        <v>0</v>
      </c>
      <c r="K42" s="89">
        <v>0</v>
      </c>
      <c r="L42" s="89">
        <v>0</v>
      </c>
      <c r="M42" s="89">
        <v>0</v>
      </c>
      <c r="N42" s="88">
        <f>O42+P42+Q42+R42</f>
        <v>0</v>
      </c>
      <c r="O42" s="89">
        <v>0</v>
      </c>
      <c r="P42" s="89">
        <v>0</v>
      </c>
      <c r="Q42" s="89">
        <v>0</v>
      </c>
      <c r="R42" s="89">
        <v>0</v>
      </c>
      <c r="S42" s="88">
        <f>T42+U42+V42+W42</f>
        <v>0</v>
      </c>
      <c r="T42" s="89">
        <v>0</v>
      </c>
      <c r="U42" s="89">
        <v>0</v>
      </c>
      <c r="V42" s="89">
        <v>0</v>
      </c>
      <c r="W42" s="89">
        <v>0</v>
      </c>
      <c r="X42" s="90"/>
      <c r="Y42" s="90"/>
      <c r="Z42" s="90"/>
      <c r="AA42" s="90"/>
      <c r="AB42" s="90"/>
      <c r="AC42" s="90"/>
      <c r="AD42" s="90"/>
      <c r="AE42" s="90"/>
      <c r="AF42" s="90"/>
      <c r="AG42" s="90"/>
      <c r="AH42" s="90"/>
      <c r="AI42" s="90"/>
    </row>
    <row r="43" spans="1:35" s="10" customFormat="1" ht="115.5" x14ac:dyDescent="0.25">
      <c r="A43" s="85" t="s">
        <v>50</v>
      </c>
      <c r="B43" s="97" t="s">
        <v>119</v>
      </c>
      <c r="C43" s="36" t="s">
        <v>129</v>
      </c>
      <c r="D43" s="87" t="s">
        <v>132</v>
      </c>
      <c r="E43" s="98" t="s">
        <v>58</v>
      </c>
      <c r="F43" s="46">
        <v>44562</v>
      </c>
      <c r="G43" s="46">
        <v>45627</v>
      </c>
      <c r="H43" s="88">
        <f>I43+N43+S43</f>
        <v>0</v>
      </c>
      <c r="I43" s="88">
        <f>L43</f>
        <v>0</v>
      </c>
      <c r="J43" s="88">
        <v>0</v>
      </c>
      <c r="K43" s="88">
        <v>0</v>
      </c>
      <c r="L43" s="88">
        <v>0</v>
      </c>
      <c r="M43" s="88">
        <v>0</v>
      </c>
      <c r="N43" s="88">
        <f>Q43</f>
        <v>0</v>
      </c>
      <c r="O43" s="88">
        <v>0</v>
      </c>
      <c r="P43" s="88">
        <v>0</v>
      </c>
      <c r="Q43" s="88">
        <v>0</v>
      </c>
      <c r="R43" s="88">
        <v>0</v>
      </c>
      <c r="S43" s="88">
        <f>V43</f>
        <v>0</v>
      </c>
      <c r="T43" s="88">
        <v>0</v>
      </c>
      <c r="U43" s="88">
        <v>0</v>
      </c>
      <c r="V43" s="88">
        <v>0</v>
      </c>
      <c r="W43" s="88">
        <v>0</v>
      </c>
      <c r="X43" s="90" t="s">
        <v>10</v>
      </c>
      <c r="Y43" s="90" t="s">
        <v>10</v>
      </c>
      <c r="Z43" s="90" t="s">
        <v>10</v>
      </c>
      <c r="AA43" s="90" t="s">
        <v>10</v>
      </c>
      <c r="AB43" s="90" t="s">
        <v>10</v>
      </c>
      <c r="AC43" s="90" t="s">
        <v>10</v>
      </c>
      <c r="AD43" s="90" t="s">
        <v>10</v>
      </c>
      <c r="AE43" s="90" t="s">
        <v>10</v>
      </c>
      <c r="AF43" s="90" t="s">
        <v>10</v>
      </c>
      <c r="AG43" s="90" t="s">
        <v>10</v>
      </c>
      <c r="AH43" s="87" t="s">
        <v>10</v>
      </c>
      <c r="AI43" s="87" t="s">
        <v>10</v>
      </c>
    </row>
    <row r="44" spans="1:35" s="10" customFormat="1" ht="132" customHeight="1" x14ac:dyDescent="0.25">
      <c r="A44" s="99" t="s">
        <v>96</v>
      </c>
      <c r="B44" s="104" t="s">
        <v>135</v>
      </c>
      <c r="C44" s="44" t="s">
        <v>129</v>
      </c>
      <c r="D44" s="92" t="s">
        <v>132</v>
      </c>
      <c r="E44" s="100" t="s">
        <v>58</v>
      </c>
      <c r="F44" s="46">
        <v>44562</v>
      </c>
      <c r="G44" s="46">
        <v>45627</v>
      </c>
      <c r="H44" s="88"/>
      <c r="I44" s="88"/>
      <c r="J44" s="88"/>
      <c r="K44" s="88"/>
      <c r="L44" s="88"/>
      <c r="M44" s="88"/>
      <c r="N44" s="88"/>
      <c r="O44" s="88"/>
      <c r="P44" s="88"/>
      <c r="Q44" s="88"/>
      <c r="R44" s="88"/>
      <c r="S44" s="88"/>
      <c r="T44" s="88"/>
      <c r="U44" s="88"/>
      <c r="V44" s="88"/>
      <c r="W44" s="88"/>
      <c r="X44" s="103" t="s">
        <v>10</v>
      </c>
      <c r="Y44" s="103" t="s">
        <v>10</v>
      </c>
      <c r="Z44" s="103" t="s">
        <v>10</v>
      </c>
      <c r="AA44" s="103" t="s">
        <v>10</v>
      </c>
      <c r="AB44" s="103" t="s">
        <v>10</v>
      </c>
      <c r="AC44" s="103" t="s">
        <v>10</v>
      </c>
      <c r="AD44" s="103" t="s">
        <v>10</v>
      </c>
      <c r="AE44" s="103" t="s">
        <v>10</v>
      </c>
      <c r="AF44" s="103" t="s">
        <v>10</v>
      </c>
      <c r="AG44" s="103" t="s">
        <v>10</v>
      </c>
      <c r="AH44" s="103" t="s">
        <v>10</v>
      </c>
      <c r="AI44" s="103" t="s">
        <v>10</v>
      </c>
    </row>
    <row r="45" spans="1:35" s="10" customFormat="1" ht="132" customHeight="1" x14ac:dyDescent="0.25">
      <c r="A45" s="99"/>
      <c r="B45" s="104" t="s">
        <v>142</v>
      </c>
      <c r="C45" s="44" t="s">
        <v>129</v>
      </c>
      <c r="D45" s="92" t="s">
        <v>132</v>
      </c>
      <c r="E45" s="100" t="s">
        <v>58</v>
      </c>
      <c r="F45" s="46">
        <v>44562</v>
      </c>
      <c r="G45" s="46">
        <v>45627</v>
      </c>
      <c r="H45" s="88"/>
      <c r="I45" s="88"/>
      <c r="J45" s="88"/>
      <c r="K45" s="88"/>
      <c r="L45" s="88"/>
      <c r="M45" s="88"/>
      <c r="N45" s="88"/>
      <c r="O45" s="88"/>
      <c r="P45" s="88"/>
      <c r="Q45" s="88"/>
      <c r="R45" s="88"/>
      <c r="S45" s="88"/>
      <c r="T45" s="88"/>
      <c r="U45" s="88"/>
      <c r="V45" s="88"/>
      <c r="W45" s="88"/>
      <c r="X45" s="103" t="s">
        <v>10</v>
      </c>
      <c r="Y45" s="103" t="s">
        <v>10</v>
      </c>
      <c r="Z45" s="103" t="s">
        <v>10</v>
      </c>
      <c r="AA45" s="103" t="s">
        <v>10</v>
      </c>
      <c r="AB45" s="103" t="s">
        <v>10</v>
      </c>
      <c r="AC45" s="103" t="s">
        <v>10</v>
      </c>
      <c r="AD45" s="103" t="s">
        <v>10</v>
      </c>
      <c r="AE45" s="103" t="s">
        <v>10</v>
      </c>
      <c r="AF45" s="103" t="s">
        <v>10</v>
      </c>
      <c r="AG45" s="103" t="s">
        <v>10</v>
      </c>
      <c r="AH45" s="103" t="s">
        <v>10</v>
      </c>
      <c r="AI45" s="103" t="s">
        <v>10</v>
      </c>
    </row>
    <row r="46" spans="1:35" s="10" customFormat="1" ht="153" customHeight="1" x14ac:dyDescent="0.25">
      <c r="A46" s="85"/>
      <c r="B46" s="104" t="s">
        <v>143</v>
      </c>
      <c r="C46" s="44" t="s">
        <v>129</v>
      </c>
      <c r="D46" s="92" t="s">
        <v>132</v>
      </c>
      <c r="E46" s="100" t="s">
        <v>58</v>
      </c>
      <c r="F46" s="46">
        <v>44562</v>
      </c>
      <c r="G46" s="46">
        <v>45627</v>
      </c>
      <c r="H46" s="88"/>
      <c r="I46" s="88"/>
      <c r="J46" s="88"/>
      <c r="K46" s="88"/>
      <c r="L46" s="88"/>
      <c r="M46" s="88"/>
      <c r="N46" s="88"/>
      <c r="O46" s="88"/>
      <c r="P46" s="88"/>
      <c r="Q46" s="88"/>
      <c r="R46" s="88"/>
      <c r="S46" s="88"/>
      <c r="T46" s="88"/>
      <c r="U46" s="88"/>
      <c r="V46" s="88"/>
      <c r="W46" s="88"/>
      <c r="X46" s="103" t="s">
        <v>10</v>
      </c>
      <c r="Y46" s="103" t="s">
        <v>10</v>
      </c>
      <c r="Z46" s="103" t="s">
        <v>10</v>
      </c>
      <c r="AA46" s="103" t="s">
        <v>10</v>
      </c>
      <c r="AB46" s="103" t="s">
        <v>10</v>
      </c>
      <c r="AC46" s="103" t="s">
        <v>10</v>
      </c>
      <c r="AD46" s="103" t="s">
        <v>10</v>
      </c>
      <c r="AE46" s="103" t="s">
        <v>10</v>
      </c>
      <c r="AF46" s="103" t="s">
        <v>10</v>
      </c>
      <c r="AG46" s="103" t="s">
        <v>10</v>
      </c>
      <c r="AH46" s="103" t="s">
        <v>10</v>
      </c>
      <c r="AI46" s="103" t="s">
        <v>10</v>
      </c>
    </row>
    <row r="47" spans="1:35" s="2" customFormat="1" ht="24" customHeight="1" x14ac:dyDescent="0.25">
      <c r="A47" s="132" t="s">
        <v>27</v>
      </c>
      <c r="B47" s="133"/>
      <c r="C47" s="133"/>
      <c r="D47" s="133"/>
      <c r="E47" s="133"/>
      <c r="F47" s="133"/>
      <c r="G47" s="133"/>
      <c r="H47" s="133"/>
      <c r="I47" s="133"/>
      <c r="J47" s="133"/>
      <c r="K47" s="133"/>
      <c r="L47" s="133"/>
      <c r="M47" s="133"/>
      <c r="N47" s="133"/>
      <c r="O47" s="133"/>
      <c r="P47" s="133"/>
      <c r="Q47" s="133"/>
      <c r="R47" s="133"/>
      <c r="S47" s="133"/>
      <c r="T47" s="133"/>
      <c r="U47" s="133"/>
      <c r="V47" s="133"/>
      <c r="W47" s="133"/>
      <c r="X47" s="133"/>
      <c r="Y47" s="133"/>
      <c r="Z47" s="133"/>
      <c r="AA47" s="133"/>
      <c r="AB47" s="133"/>
      <c r="AC47" s="133"/>
      <c r="AD47" s="133"/>
      <c r="AE47" s="133"/>
      <c r="AF47" s="133"/>
      <c r="AG47" s="133"/>
      <c r="AH47" s="133"/>
      <c r="AI47" s="134"/>
    </row>
    <row r="48" spans="1:35" s="10" customFormat="1" ht="231" x14ac:dyDescent="0.25">
      <c r="A48" s="105" t="s">
        <v>75</v>
      </c>
      <c r="B48" s="97" t="s">
        <v>49</v>
      </c>
      <c r="C48" s="36" t="s">
        <v>129</v>
      </c>
      <c r="D48" s="87" t="s">
        <v>132</v>
      </c>
      <c r="E48" s="106" t="s">
        <v>36</v>
      </c>
      <c r="F48" s="38">
        <v>44562</v>
      </c>
      <c r="G48" s="38">
        <v>45627</v>
      </c>
      <c r="H48" s="89">
        <f>I48+N48+S48</f>
        <v>2550</v>
      </c>
      <c r="I48" s="89">
        <f>J48+K48+L48+M48</f>
        <v>850</v>
      </c>
      <c r="J48" s="89">
        <f>J49+J50+J51+J53+J54+J59+J60</f>
        <v>0</v>
      </c>
      <c r="K48" s="89">
        <f t="shared" ref="K48" si="0">K49+K50+K51+K53+K54+K59+K60</f>
        <v>0</v>
      </c>
      <c r="L48" s="89">
        <f t="shared" ref="L48" si="1">L49+L50+L51+L53+L54+L59+L60</f>
        <v>850</v>
      </c>
      <c r="M48" s="89">
        <f t="shared" ref="M48" si="2">M49+M50+M51+M53+M54+M59+M60</f>
        <v>0</v>
      </c>
      <c r="N48" s="89">
        <f>O48+P48+Q48+R48</f>
        <v>850</v>
      </c>
      <c r="O48" s="89">
        <f>O49+O50+O51+O53+O54+O59+O60</f>
        <v>0</v>
      </c>
      <c r="P48" s="89">
        <f t="shared" ref="P48" si="3">P49+P50+P51+P53+P54+P59+P60</f>
        <v>0</v>
      </c>
      <c r="Q48" s="89">
        <f t="shared" ref="Q48" si="4">Q49+Q50+Q51+Q53+Q54+Q59+Q60</f>
        <v>850</v>
      </c>
      <c r="R48" s="89">
        <f t="shared" ref="R48" si="5">R49+R50+R51+R53+R54+R59+R60</f>
        <v>0</v>
      </c>
      <c r="S48" s="89">
        <f>T48+U48+V48+W48</f>
        <v>850</v>
      </c>
      <c r="T48" s="89">
        <f>T49+T50+T51+T53+T54+T59+T60</f>
        <v>0</v>
      </c>
      <c r="U48" s="89">
        <f t="shared" ref="U48:W48" si="6">U49+U50+U51+U53+U54+U59+U60</f>
        <v>0</v>
      </c>
      <c r="V48" s="89">
        <f t="shared" si="6"/>
        <v>850</v>
      </c>
      <c r="W48" s="89">
        <f t="shared" si="6"/>
        <v>0</v>
      </c>
      <c r="X48" s="87" t="s">
        <v>10</v>
      </c>
      <c r="Y48" s="87" t="s">
        <v>10</v>
      </c>
      <c r="Z48" s="87" t="s">
        <v>10</v>
      </c>
      <c r="AA48" s="87" t="s">
        <v>10</v>
      </c>
      <c r="AB48" s="87" t="s">
        <v>10</v>
      </c>
      <c r="AC48" s="87" t="s">
        <v>10</v>
      </c>
      <c r="AD48" s="87" t="s">
        <v>10</v>
      </c>
      <c r="AE48" s="87" t="s">
        <v>10</v>
      </c>
      <c r="AF48" s="87" t="s">
        <v>10</v>
      </c>
      <c r="AG48" s="87" t="s">
        <v>10</v>
      </c>
      <c r="AH48" s="87" t="s">
        <v>10</v>
      </c>
      <c r="AI48" s="87" t="s">
        <v>10</v>
      </c>
    </row>
    <row r="49" spans="1:35" s="2" customFormat="1" ht="148.5" x14ac:dyDescent="0.25">
      <c r="A49" s="107" t="s">
        <v>78</v>
      </c>
      <c r="B49" s="91" t="s">
        <v>51</v>
      </c>
      <c r="C49" s="44" t="s">
        <v>129</v>
      </c>
      <c r="D49" s="92" t="s">
        <v>132</v>
      </c>
      <c r="E49" s="94" t="s">
        <v>73</v>
      </c>
      <c r="F49" s="46">
        <v>44562</v>
      </c>
      <c r="G49" s="46">
        <v>45627</v>
      </c>
      <c r="H49" s="93">
        <f>I49+N49+S49</f>
        <v>1050</v>
      </c>
      <c r="I49" s="93">
        <f>J49+K49+L49</f>
        <v>350</v>
      </c>
      <c r="J49" s="93">
        <v>0</v>
      </c>
      <c r="K49" s="93">
        <v>0</v>
      </c>
      <c r="L49" s="93">
        <v>350</v>
      </c>
      <c r="M49" s="93">
        <v>0</v>
      </c>
      <c r="N49" s="93">
        <f>O49+P49+Q49</f>
        <v>350</v>
      </c>
      <c r="O49" s="93">
        <v>0</v>
      </c>
      <c r="P49" s="93">
        <v>0</v>
      </c>
      <c r="Q49" s="93">
        <v>350</v>
      </c>
      <c r="R49" s="93">
        <v>0</v>
      </c>
      <c r="S49" s="93">
        <f>T49+U49+V49</f>
        <v>350</v>
      </c>
      <c r="T49" s="93">
        <v>0</v>
      </c>
      <c r="U49" s="93">
        <v>0</v>
      </c>
      <c r="V49" s="93">
        <v>350</v>
      </c>
      <c r="W49" s="93">
        <v>0</v>
      </c>
      <c r="X49" s="68" t="s">
        <v>10</v>
      </c>
      <c r="Y49" s="68" t="s">
        <v>10</v>
      </c>
      <c r="Z49" s="68" t="s">
        <v>10</v>
      </c>
      <c r="AA49" s="68" t="s">
        <v>10</v>
      </c>
      <c r="AB49" s="68" t="s">
        <v>10</v>
      </c>
      <c r="AC49" s="68" t="s">
        <v>10</v>
      </c>
      <c r="AD49" s="68" t="s">
        <v>10</v>
      </c>
      <c r="AE49" s="68" t="s">
        <v>10</v>
      </c>
      <c r="AF49" s="68" t="s">
        <v>10</v>
      </c>
      <c r="AG49" s="68" t="s">
        <v>10</v>
      </c>
      <c r="AH49" s="68" t="s">
        <v>10</v>
      </c>
      <c r="AI49" s="68" t="s">
        <v>10</v>
      </c>
    </row>
    <row r="50" spans="1:35" s="2" customFormat="1" ht="112.5" customHeight="1" x14ac:dyDescent="0.25">
      <c r="A50" s="107" t="s">
        <v>80</v>
      </c>
      <c r="B50" s="91" t="s">
        <v>52</v>
      </c>
      <c r="C50" s="44" t="s">
        <v>129</v>
      </c>
      <c r="D50" s="92" t="s">
        <v>132</v>
      </c>
      <c r="E50" s="94" t="s">
        <v>68</v>
      </c>
      <c r="F50" s="46">
        <v>44562</v>
      </c>
      <c r="G50" s="46">
        <v>45627</v>
      </c>
      <c r="H50" s="93">
        <f>I50+N50+S50</f>
        <v>150</v>
      </c>
      <c r="I50" s="93">
        <f t="shared" ref="I50:I64" si="7">J50+K50+L50</f>
        <v>50</v>
      </c>
      <c r="J50" s="93">
        <v>0</v>
      </c>
      <c r="K50" s="93">
        <v>0</v>
      </c>
      <c r="L50" s="93">
        <v>50</v>
      </c>
      <c r="M50" s="93">
        <v>0</v>
      </c>
      <c r="N50" s="93">
        <f t="shared" ref="N50:N64" si="8">O50+P50+Q50</f>
        <v>50</v>
      </c>
      <c r="O50" s="93">
        <v>0</v>
      </c>
      <c r="P50" s="93">
        <v>0</v>
      </c>
      <c r="Q50" s="93">
        <v>50</v>
      </c>
      <c r="R50" s="93">
        <v>0</v>
      </c>
      <c r="S50" s="93">
        <f t="shared" ref="S50:S51" si="9">T50+U50+V50</f>
        <v>50</v>
      </c>
      <c r="T50" s="93">
        <v>0</v>
      </c>
      <c r="U50" s="93">
        <v>0</v>
      </c>
      <c r="V50" s="93">
        <v>50</v>
      </c>
      <c r="W50" s="93">
        <v>0</v>
      </c>
      <c r="X50" s="68" t="s">
        <v>10</v>
      </c>
      <c r="Y50" s="68" t="s">
        <v>10</v>
      </c>
      <c r="Z50" s="68" t="s">
        <v>10</v>
      </c>
      <c r="AA50" s="68" t="s">
        <v>10</v>
      </c>
      <c r="AB50" s="68" t="s">
        <v>10</v>
      </c>
      <c r="AC50" s="68" t="s">
        <v>10</v>
      </c>
      <c r="AD50" s="68" t="s">
        <v>10</v>
      </c>
      <c r="AE50" s="68" t="s">
        <v>10</v>
      </c>
      <c r="AF50" s="68" t="s">
        <v>10</v>
      </c>
      <c r="AG50" s="68" t="s">
        <v>10</v>
      </c>
      <c r="AH50" s="69" t="s">
        <v>10</v>
      </c>
      <c r="AI50" s="69" t="s">
        <v>10</v>
      </c>
    </row>
    <row r="51" spans="1:35" s="2" customFormat="1" ht="111.75" customHeight="1" x14ac:dyDescent="0.25">
      <c r="A51" s="107" t="s">
        <v>81</v>
      </c>
      <c r="B51" s="91" t="s">
        <v>53</v>
      </c>
      <c r="C51" s="44" t="s">
        <v>129</v>
      </c>
      <c r="D51" s="92" t="s">
        <v>132</v>
      </c>
      <c r="E51" s="94" t="s">
        <v>69</v>
      </c>
      <c r="F51" s="46">
        <v>44562</v>
      </c>
      <c r="G51" s="46">
        <v>45627</v>
      </c>
      <c r="H51" s="93">
        <f>I51+N51+S51</f>
        <v>150</v>
      </c>
      <c r="I51" s="93">
        <f t="shared" si="7"/>
        <v>50</v>
      </c>
      <c r="J51" s="93">
        <v>0</v>
      </c>
      <c r="K51" s="93">
        <v>0</v>
      </c>
      <c r="L51" s="93">
        <v>50</v>
      </c>
      <c r="M51" s="93">
        <v>0</v>
      </c>
      <c r="N51" s="93">
        <f t="shared" si="8"/>
        <v>50</v>
      </c>
      <c r="O51" s="93">
        <v>0</v>
      </c>
      <c r="P51" s="93">
        <v>0</v>
      </c>
      <c r="Q51" s="93">
        <v>50</v>
      </c>
      <c r="R51" s="93">
        <v>0</v>
      </c>
      <c r="S51" s="93">
        <f t="shared" si="9"/>
        <v>50</v>
      </c>
      <c r="T51" s="93">
        <v>0</v>
      </c>
      <c r="U51" s="93">
        <v>0</v>
      </c>
      <c r="V51" s="93">
        <v>50</v>
      </c>
      <c r="W51" s="93">
        <v>0</v>
      </c>
      <c r="X51" s="68" t="s">
        <v>10</v>
      </c>
      <c r="Y51" s="68" t="s">
        <v>10</v>
      </c>
      <c r="Z51" s="68" t="s">
        <v>10</v>
      </c>
      <c r="AA51" s="68" t="s">
        <v>10</v>
      </c>
      <c r="AB51" s="68" t="s">
        <v>10</v>
      </c>
      <c r="AC51" s="68" t="s">
        <v>10</v>
      </c>
      <c r="AD51" s="68" t="s">
        <v>10</v>
      </c>
      <c r="AE51" s="68" t="s">
        <v>10</v>
      </c>
      <c r="AF51" s="68" t="s">
        <v>10</v>
      </c>
      <c r="AG51" s="68" t="s">
        <v>10</v>
      </c>
      <c r="AH51" s="69" t="s">
        <v>10</v>
      </c>
      <c r="AI51" s="69" t="s">
        <v>10</v>
      </c>
    </row>
    <row r="52" spans="1:35" s="2" customFormat="1" ht="78.75" customHeight="1" x14ac:dyDescent="0.25">
      <c r="A52" s="107"/>
      <c r="B52" s="102" t="s">
        <v>123</v>
      </c>
      <c r="C52" s="43"/>
      <c r="D52" s="54"/>
      <c r="E52" s="94"/>
      <c r="F52" s="46">
        <v>44562</v>
      </c>
      <c r="G52" s="46">
        <v>45627</v>
      </c>
      <c r="H52" s="96"/>
      <c r="I52" s="108"/>
      <c r="J52" s="108"/>
      <c r="K52" s="108"/>
      <c r="L52" s="108"/>
      <c r="M52" s="108"/>
      <c r="N52" s="108"/>
      <c r="O52" s="108"/>
      <c r="P52" s="108"/>
      <c r="Q52" s="108"/>
      <c r="R52" s="108"/>
      <c r="S52" s="108"/>
      <c r="T52" s="108"/>
      <c r="U52" s="108"/>
      <c r="V52" s="108"/>
      <c r="W52" s="108"/>
      <c r="X52" s="68" t="s">
        <v>10</v>
      </c>
      <c r="Y52" s="68" t="s">
        <v>10</v>
      </c>
      <c r="Z52" s="68" t="s">
        <v>10</v>
      </c>
      <c r="AA52" s="68" t="s">
        <v>10</v>
      </c>
      <c r="AB52" s="68" t="s">
        <v>10</v>
      </c>
      <c r="AC52" s="68" t="s">
        <v>10</v>
      </c>
      <c r="AD52" s="68" t="s">
        <v>10</v>
      </c>
      <c r="AE52" s="68" t="s">
        <v>10</v>
      </c>
      <c r="AF52" s="68" t="s">
        <v>10</v>
      </c>
      <c r="AG52" s="68" t="s">
        <v>10</v>
      </c>
      <c r="AH52" s="69" t="s">
        <v>10</v>
      </c>
      <c r="AI52" s="69" t="s">
        <v>10</v>
      </c>
    </row>
    <row r="53" spans="1:35" s="2" customFormat="1" ht="132" x14ac:dyDescent="0.25">
      <c r="A53" s="107" t="s">
        <v>82</v>
      </c>
      <c r="B53" s="91" t="s">
        <v>87</v>
      </c>
      <c r="C53" s="44" t="s">
        <v>129</v>
      </c>
      <c r="D53" s="92" t="s">
        <v>132</v>
      </c>
      <c r="E53" s="94" t="s">
        <v>70</v>
      </c>
      <c r="F53" s="46">
        <v>44562</v>
      </c>
      <c r="G53" s="46">
        <v>45627</v>
      </c>
      <c r="H53" s="93">
        <f>I53+N53+S53</f>
        <v>300</v>
      </c>
      <c r="I53" s="93">
        <f t="shared" si="7"/>
        <v>100</v>
      </c>
      <c r="J53" s="93">
        <v>0</v>
      </c>
      <c r="K53" s="93">
        <v>0</v>
      </c>
      <c r="L53" s="93">
        <v>100</v>
      </c>
      <c r="M53" s="93">
        <v>0</v>
      </c>
      <c r="N53" s="93">
        <f t="shared" si="8"/>
        <v>100</v>
      </c>
      <c r="O53" s="93">
        <v>0</v>
      </c>
      <c r="P53" s="93">
        <v>0</v>
      </c>
      <c r="Q53" s="93">
        <v>100</v>
      </c>
      <c r="R53" s="93">
        <v>0</v>
      </c>
      <c r="S53" s="93">
        <f t="shared" ref="S53:S62" si="10">T53+U53+V53</f>
        <v>100</v>
      </c>
      <c r="T53" s="93">
        <v>0</v>
      </c>
      <c r="U53" s="93">
        <v>0</v>
      </c>
      <c r="V53" s="93">
        <v>100</v>
      </c>
      <c r="W53" s="93">
        <v>0</v>
      </c>
      <c r="X53" s="68" t="s">
        <v>10</v>
      </c>
      <c r="Y53" s="68" t="s">
        <v>10</v>
      </c>
      <c r="Z53" s="68" t="s">
        <v>10</v>
      </c>
      <c r="AA53" s="68" t="s">
        <v>10</v>
      </c>
      <c r="AB53" s="68" t="s">
        <v>10</v>
      </c>
      <c r="AC53" s="68" t="s">
        <v>10</v>
      </c>
      <c r="AD53" s="68" t="s">
        <v>10</v>
      </c>
      <c r="AE53" s="68" t="s">
        <v>10</v>
      </c>
      <c r="AF53" s="68" t="s">
        <v>10</v>
      </c>
      <c r="AG53" s="68" t="s">
        <v>10</v>
      </c>
      <c r="AH53" s="69" t="s">
        <v>10</v>
      </c>
      <c r="AI53" s="69" t="s">
        <v>10</v>
      </c>
    </row>
    <row r="54" spans="1:35" s="2" customFormat="1" ht="115.5" x14ac:dyDescent="0.25">
      <c r="A54" s="107" t="s">
        <v>91</v>
      </c>
      <c r="B54" s="91" t="s">
        <v>88</v>
      </c>
      <c r="C54" s="44" t="s">
        <v>129</v>
      </c>
      <c r="D54" s="92" t="s">
        <v>132</v>
      </c>
      <c r="E54" s="94" t="s">
        <v>71</v>
      </c>
      <c r="F54" s="46">
        <v>44562</v>
      </c>
      <c r="G54" s="46">
        <v>45627</v>
      </c>
      <c r="H54" s="93">
        <f>I54+N54+S54</f>
        <v>600</v>
      </c>
      <c r="I54" s="93">
        <f t="shared" si="7"/>
        <v>200</v>
      </c>
      <c r="J54" s="93">
        <v>0</v>
      </c>
      <c r="K54" s="93">
        <v>0</v>
      </c>
      <c r="L54" s="93">
        <v>200</v>
      </c>
      <c r="M54" s="93">
        <v>0</v>
      </c>
      <c r="N54" s="93">
        <f t="shared" si="8"/>
        <v>200</v>
      </c>
      <c r="O54" s="93">
        <v>0</v>
      </c>
      <c r="P54" s="93">
        <v>0</v>
      </c>
      <c r="Q54" s="93">
        <v>200</v>
      </c>
      <c r="R54" s="93">
        <v>0</v>
      </c>
      <c r="S54" s="93">
        <f t="shared" si="10"/>
        <v>200</v>
      </c>
      <c r="T54" s="93">
        <v>0</v>
      </c>
      <c r="U54" s="93">
        <v>0</v>
      </c>
      <c r="V54" s="93">
        <v>200</v>
      </c>
      <c r="W54" s="93">
        <v>0</v>
      </c>
      <c r="X54" s="69" t="s">
        <v>10</v>
      </c>
      <c r="Y54" s="69" t="s">
        <v>10</v>
      </c>
      <c r="Z54" s="69" t="s">
        <v>10</v>
      </c>
      <c r="AA54" s="69" t="s">
        <v>10</v>
      </c>
      <c r="AB54" s="69" t="s">
        <v>10</v>
      </c>
      <c r="AC54" s="69" t="s">
        <v>10</v>
      </c>
      <c r="AD54" s="69" t="s">
        <v>10</v>
      </c>
      <c r="AE54" s="69" t="s">
        <v>10</v>
      </c>
      <c r="AF54" s="69" t="s">
        <v>10</v>
      </c>
      <c r="AG54" s="69" t="s">
        <v>10</v>
      </c>
      <c r="AH54" s="69" t="s">
        <v>10</v>
      </c>
      <c r="AI54" s="69" t="s">
        <v>10</v>
      </c>
    </row>
    <row r="55" spans="1:35" s="2" customFormat="1" ht="148.5" hidden="1" x14ac:dyDescent="0.25">
      <c r="A55" s="107"/>
      <c r="B55" s="91" t="s">
        <v>33</v>
      </c>
      <c r="C55" s="44" t="s">
        <v>129</v>
      </c>
      <c r="D55" s="92" t="s">
        <v>132</v>
      </c>
      <c r="E55" s="94" t="s">
        <v>28</v>
      </c>
      <c r="F55" s="46">
        <v>43831</v>
      </c>
      <c r="G55" s="46">
        <v>44896</v>
      </c>
      <c r="H55" s="93" t="e">
        <f>#REF!+I55+N55</f>
        <v>#REF!</v>
      </c>
      <c r="I55" s="93">
        <f t="shared" si="7"/>
        <v>0</v>
      </c>
      <c r="J55" s="93">
        <v>0</v>
      </c>
      <c r="K55" s="93">
        <v>0</v>
      </c>
      <c r="L55" s="93">
        <v>0</v>
      </c>
      <c r="M55" s="93">
        <v>0</v>
      </c>
      <c r="N55" s="93">
        <f t="shared" si="8"/>
        <v>0</v>
      </c>
      <c r="O55" s="93">
        <v>0</v>
      </c>
      <c r="P55" s="93">
        <v>0</v>
      </c>
      <c r="Q55" s="93">
        <v>0</v>
      </c>
      <c r="R55" s="93">
        <v>0</v>
      </c>
      <c r="S55" s="93">
        <f t="shared" si="10"/>
        <v>0</v>
      </c>
      <c r="T55" s="93">
        <v>0</v>
      </c>
      <c r="U55" s="93">
        <v>0</v>
      </c>
      <c r="V55" s="93">
        <v>0</v>
      </c>
      <c r="W55" s="93">
        <v>0</v>
      </c>
      <c r="X55" s="94" t="s">
        <v>10</v>
      </c>
      <c r="Y55" s="94"/>
      <c r="Z55" s="94"/>
      <c r="AA55" s="94" t="s">
        <v>10</v>
      </c>
      <c r="AB55" s="94" t="s">
        <v>10</v>
      </c>
      <c r="AC55" s="94"/>
      <c r="AD55" s="94" t="s">
        <v>10</v>
      </c>
      <c r="AE55" s="94" t="s">
        <v>10</v>
      </c>
      <c r="AF55" s="94" t="s">
        <v>10</v>
      </c>
      <c r="AG55" s="94"/>
      <c r="AH55" s="94" t="s">
        <v>10</v>
      </c>
      <c r="AI55" s="94"/>
    </row>
    <row r="56" spans="1:35" s="2" customFormat="1" ht="148.5" hidden="1" x14ac:dyDescent="0.25">
      <c r="A56" s="107"/>
      <c r="B56" s="91" t="s">
        <v>120</v>
      </c>
      <c r="C56" s="44" t="s">
        <v>129</v>
      </c>
      <c r="D56" s="92" t="s">
        <v>132</v>
      </c>
      <c r="E56" s="94" t="s">
        <v>28</v>
      </c>
      <c r="F56" s="46">
        <v>43831</v>
      </c>
      <c r="G56" s="46">
        <v>44896</v>
      </c>
      <c r="H56" s="93" t="e">
        <f>#REF!+I56+N56</f>
        <v>#REF!</v>
      </c>
      <c r="I56" s="93">
        <f t="shared" si="7"/>
        <v>0</v>
      </c>
      <c r="J56" s="93"/>
      <c r="K56" s="93"/>
      <c r="L56" s="93"/>
      <c r="M56" s="93"/>
      <c r="N56" s="93">
        <f t="shared" si="8"/>
        <v>0</v>
      </c>
      <c r="O56" s="93"/>
      <c r="P56" s="93"/>
      <c r="Q56" s="93"/>
      <c r="R56" s="93"/>
      <c r="S56" s="93">
        <f t="shared" si="10"/>
        <v>0</v>
      </c>
      <c r="T56" s="93"/>
      <c r="U56" s="93"/>
      <c r="V56" s="93"/>
      <c r="W56" s="93"/>
      <c r="X56" s="94"/>
      <c r="Y56" s="94"/>
      <c r="Z56" s="94"/>
      <c r="AA56" s="94"/>
      <c r="AB56" s="94"/>
      <c r="AC56" s="94"/>
      <c r="AD56" s="94"/>
      <c r="AE56" s="94"/>
      <c r="AF56" s="94"/>
      <c r="AG56" s="94"/>
      <c r="AH56" s="94"/>
      <c r="AI56" s="94"/>
    </row>
    <row r="57" spans="1:35" s="2" customFormat="1" ht="148.5" hidden="1" x14ac:dyDescent="0.25">
      <c r="A57" s="107"/>
      <c r="B57" s="91" t="s">
        <v>34</v>
      </c>
      <c r="C57" s="44" t="s">
        <v>129</v>
      </c>
      <c r="D57" s="92" t="s">
        <v>132</v>
      </c>
      <c r="E57" s="94" t="s">
        <v>29</v>
      </c>
      <c r="F57" s="46">
        <v>43831</v>
      </c>
      <c r="G57" s="46">
        <v>44896</v>
      </c>
      <c r="H57" s="93" t="e">
        <f>#REF!+I57+N57</f>
        <v>#REF!</v>
      </c>
      <c r="I57" s="93">
        <f t="shared" si="7"/>
        <v>0</v>
      </c>
      <c r="J57" s="93">
        <v>0</v>
      </c>
      <c r="K57" s="93">
        <v>0</v>
      </c>
      <c r="L57" s="93">
        <v>0</v>
      </c>
      <c r="M57" s="93">
        <v>0</v>
      </c>
      <c r="N57" s="93">
        <f t="shared" si="8"/>
        <v>0</v>
      </c>
      <c r="O57" s="93">
        <v>0</v>
      </c>
      <c r="P57" s="93">
        <v>0</v>
      </c>
      <c r="Q57" s="93">
        <v>0</v>
      </c>
      <c r="R57" s="93">
        <v>0</v>
      </c>
      <c r="S57" s="93">
        <f t="shared" si="10"/>
        <v>0</v>
      </c>
      <c r="T57" s="93">
        <v>0</v>
      </c>
      <c r="U57" s="93">
        <v>0</v>
      </c>
      <c r="V57" s="93">
        <v>0</v>
      </c>
      <c r="W57" s="93">
        <v>0</v>
      </c>
      <c r="X57" s="94" t="s">
        <v>10</v>
      </c>
      <c r="Y57" s="94"/>
      <c r="Z57" s="94"/>
      <c r="AA57" s="94" t="s">
        <v>10</v>
      </c>
      <c r="AB57" s="94" t="s">
        <v>10</v>
      </c>
      <c r="AC57" s="94"/>
      <c r="AD57" s="94" t="s">
        <v>10</v>
      </c>
      <c r="AE57" s="94" t="s">
        <v>10</v>
      </c>
      <c r="AF57" s="94" t="s">
        <v>10</v>
      </c>
      <c r="AG57" s="94"/>
      <c r="AH57" s="94" t="s">
        <v>10</v>
      </c>
      <c r="AI57" s="94"/>
    </row>
    <row r="58" spans="1:35" s="2" customFormat="1" ht="148.5" hidden="1" x14ac:dyDescent="0.25">
      <c r="A58" s="107"/>
      <c r="B58" s="91" t="s">
        <v>35</v>
      </c>
      <c r="C58" s="44" t="s">
        <v>129</v>
      </c>
      <c r="D58" s="92" t="s">
        <v>132</v>
      </c>
      <c r="E58" s="94" t="s">
        <v>30</v>
      </c>
      <c r="F58" s="46">
        <v>43831</v>
      </c>
      <c r="G58" s="46">
        <v>44896</v>
      </c>
      <c r="H58" s="93" t="e">
        <f>#REF!+I58+N58</f>
        <v>#REF!</v>
      </c>
      <c r="I58" s="93">
        <f t="shared" si="7"/>
        <v>0</v>
      </c>
      <c r="J58" s="93">
        <v>0</v>
      </c>
      <c r="K58" s="93">
        <v>0</v>
      </c>
      <c r="L58" s="93">
        <v>0</v>
      </c>
      <c r="M58" s="93">
        <v>0</v>
      </c>
      <c r="N58" s="93">
        <f t="shared" si="8"/>
        <v>0</v>
      </c>
      <c r="O58" s="93">
        <v>0</v>
      </c>
      <c r="P58" s="93">
        <v>0</v>
      </c>
      <c r="Q58" s="93">
        <v>0</v>
      </c>
      <c r="R58" s="93">
        <v>0</v>
      </c>
      <c r="S58" s="93">
        <f t="shared" si="10"/>
        <v>0</v>
      </c>
      <c r="T58" s="93">
        <v>0</v>
      </c>
      <c r="U58" s="93">
        <v>0</v>
      </c>
      <c r="V58" s="93">
        <v>0</v>
      </c>
      <c r="W58" s="93">
        <v>0</v>
      </c>
      <c r="X58" s="94" t="s">
        <v>10</v>
      </c>
      <c r="Y58" s="94"/>
      <c r="Z58" s="94"/>
      <c r="AA58" s="94" t="s">
        <v>10</v>
      </c>
      <c r="AB58" s="94" t="s">
        <v>10</v>
      </c>
      <c r="AC58" s="94"/>
      <c r="AD58" s="94" t="s">
        <v>10</v>
      </c>
      <c r="AE58" s="94" t="s">
        <v>10</v>
      </c>
      <c r="AF58" s="94" t="s">
        <v>10</v>
      </c>
      <c r="AG58" s="94"/>
      <c r="AH58" s="94" t="s">
        <v>10</v>
      </c>
      <c r="AI58" s="94"/>
    </row>
    <row r="59" spans="1:35" s="2" customFormat="1" ht="99" x14ac:dyDescent="0.25">
      <c r="A59" s="107" t="s">
        <v>83</v>
      </c>
      <c r="B59" s="91" t="s">
        <v>89</v>
      </c>
      <c r="C59" s="44" t="s">
        <v>129</v>
      </c>
      <c r="D59" s="92" t="s">
        <v>132</v>
      </c>
      <c r="E59" s="94" t="s">
        <v>74</v>
      </c>
      <c r="F59" s="46">
        <v>44562</v>
      </c>
      <c r="G59" s="46">
        <v>45627</v>
      </c>
      <c r="H59" s="93">
        <f>I59+N59+S59</f>
        <v>285</v>
      </c>
      <c r="I59" s="93">
        <f t="shared" si="7"/>
        <v>95</v>
      </c>
      <c r="J59" s="93">
        <v>0</v>
      </c>
      <c r="K59" s="93">
        <v>0</v>
      </c>
      <c r="L59" s="93">
        <v>95</v>
      </c>
      <c r="M59" s="93">
        <v>0</v>
      </c>
      <c r="N59" s="93">
        <f t="shared" si="8"/>
        <v>95</v>
      </c>
      <c r="O59" s="93">
        <v>0</v>
      </c>
      <c r="P59" s="93">
        <v>0</v>
      </c>
      <c r="Q59" s="93">
        <v>95</v>
      </c>
      <c r="R59" s="93">
        <v>0</v>
      </c>
      <c r="S59" s="93">
        <f t="shared" si="10"/>
        <v>95</v>
      </c>
      <c r="T59" s="93">
        <v>0</v>
      </c>
      <c r="U59" s="93">
        <v>0</v>
      </c>
      <c r="V59" s="93">
        <v>95</v>
      </c>
      <c r="W59" s="93">
        <v>0</v>
      </c>
      <c r="X59" s="69" t="s">
        <v>10</v>
      </c>
      <c r="Y59" s="69" t="s">
        <v>10</v>
      </c>
      <c r="Z59" s="69" t="s">
        <v>10</v>
      </c>
      <c r="AA59" s="69" t="s">
        <v>10</v>
      </c>
      <c r="AB59" s="69" t="s">
        <v>10</v>
      </c>
      <c r="AC59" s="69" t="s">
        <v>10</v>
      </c>
      <c r="AD59" s="69" t="s">
        <v>10</v>
      </c>
      <c r="AE59" s="69" t="s">
        <v>10</v>
      </c>
      <c r="AF59" s="69" t="s">
        <v>10</v>
      </c>
      <c r="AG59" s="69" t="s">
        <v>10</v>
      </c>
      <c r="AH59" s="69" t="s">
        <v>10</v>
      </c>
      <c r="AI59" s="69" t="s">
        <v>10</v>
      </c>
    </row>
    <row r="60" spans="1:35" s="2" customFormat="1" ht="161.25" customHeight="1" x14ac:dyDescent="0.25">
      <c r="A60" s="107" t="s">
        <v>86</v>
      </c>
      <c r="B60" s="91" t="s">
        <v>90</v>
      </c>
      <c r="C60" s="44" t="s">
        <v>129</v>
      </c>
      <c r="D60" s="92" t="s">
        <v>132</v>
      </c>
      <c r="E60" s="94" t="s">
        <v>72</v>
      </c>
      <c r="F60" s="46">
        <v>44562</v>
      </c>
      <c r="G60" s="46">
        <v>45627</v>
      </c>
      <c r="H60" s="93">
        <f>I60+N60+S60</f>
        <v>15</v>
      </c>
      <c r="I60" s="93">
        <f t="shared" si="7"/>
        <v>5</v>
      </c>
      <c r="J60" s="93">
        <v>0</v>
      </c>
      <c r="K60" s="93">
        <v>0</v>
      </c>
      <c r="L60" s="93">
        <v>5</v>
      </c>
      <c r="M60" s="93">
        <v>0</v>
      </c>
      <c r="N60" s="93">
        <f t="shared" si="8"/>
        <v>5</v>
      </c>
      <c r="O60" s="93">
        <v>0</v>
      </c>
      <c r="P60" s="93">
        <v>0</v>
      </c>
      <c r="Q60" s="93">
        <v>5</v>
      </c>
      <c r="R60" s="93">
        <v>0</v>
      </c>
      <c r="S60" s="93">
        <f t="shared" si="10"/>
        <v>5</v>
      </c>
      <c r="T60" s="93">
        <v>0</v>
      </c>
      <c r="U60" s="93">
        <v>0</v>
      </c>
      <c r="V60" s="93">
        <v>5</v>
      </c>
      <c r="W60" s="93">
        <v>0</v>
      </c>
      <c r="X60" s="68" t="s">
        <v>10</v>
      </c>
      <c r="Y60" s="68" t="s">
        <v>10</v>
      </c>
      <c r="Z60" s="68" t="s">
        <v>10</v>
      </c>
      <c r="AA60" s="68" t="s">
        <v>10</v>
      </c>
      <c r="AB60" s="68" t="s">
        <v>10</v>
      </c>
      <c r="AC60" s="68" t="s">
        <v>10</v>
      </c>
      <c r="AD60" s="68" t="s">
        <v>10</v>
      </c>
      <c r="AE60" s="68" t="s">
        <v>10</v>
      </c>
      <c r="AF60" s="68" t="s">
        <v>10</v>
      </c>
      <c r="AG60" s="68" t="s">
        <v>10</v>
      </c>
      <c r="AH60" s="69" t="s">
        <v>10</v>
      </c>
      <c r="AI60" s="69" t="s">
        <v>10</v>
      </c>
    </row>
    <row r="61" spans="1:35" s="2" customFormat="1" ht="90" customHeight="1" x14ac:dyDescent="0.25">
      <c r="A61" s="107"/>
      <c r="B61" s="91" t="s">
        <v>124</v>
      </c>
      <c r="C61" s="95"/>
      <c r="D61" s="95"/>
      <c r="E61" s="94" t="s">
        <v>59</v>
      </c>
      <c r="F61" s="46">
        <v>44562</v>
      </c>
      <c r="G61" s="46">
        <v>45627</v>
      </c>
      <c r="H61" s="93">
        <f>I61+N61+S61</f>
        <v>0</v>
      </c>
      <c r="I61" s="93">
        <f t="shared" si="7"/>
        <v>0</v>
      </c>
      <c r="J61" s="93"/>
      <c r="K61" s="93"/>
      <c r="L61" s="93"/>
      <c r="M61" s="93"/>
      <c r="N61" s="93">
        <f t="shared" si="8"/>
        <v>0</v>
      </c>
      <c r="O61" s="93"/>
      <c r="P61" s="93"/>
      <c r="Q61" s="96"/>
      <c r="R61" s="96"/>
      <c r="S61" s="93">
        <f t="shared" si="10"/>
        <v>0</v>
      </c>
      <c r="T61" s="93"/>
      <c r="U61" s="93"/>
      <c r="V61" s="96"/>
      <c r="W61" s="96"/>
      <c r="X61" s="68" t="s">
        <v>10</v>
      </c>
      <c r="Y61" s="68" t="s">
        <v>10</v>
      </c>
      <c r="Z61" s="68" t="s">
        <v>10</v>
      </c>
      <c r="AA61" s="68" t="s">
        <v>10</v>
      </c>
      <c r="AB61" s="68" t="s">
        <v>10</v>
      </c>
      <c r="AC61" s="68" t="s">
        <v>10</v>
      </c>
      <c r="AD61" s="68" t="s">
        <v>10</v>
      </c>
      <c r="AE61" s="68" t="s">
        <v>10</v>
      </c>
      <c r="AF61" s="68" t="s">
        <v>10</v>
      </c>
      <c r="AG61" s="68" t="s">
        <v>10</v>
      </c>
      <c r="AH61" s="69" t="s">
        <v>10</v>
      </c>
      <c r="AI61" s="69" t="s">
        <v>10</v>
      </c>
    </row>
    <row r="62" spans="1:35" s="12" customFormat="1" ht="151.5" customHeight="1" x14ac:dyDescent="0.25">
      <c r="A62" s="105" t="s">
        <v>79</v>
      </c>
      <c r="B62" s="86" t="s">
        <v>54</v>
      </c>
      <c r="C62" s="87" t="s">
        <v>128</v>
      </c>
      <c r="D62" s="87" t="s">
        <v>106</v>
      </c>
      <c r="E62" s="106" t="s">
        <v>31</v>
      </c>
      <c r="F62" s="38">
        <v>44562</v>
      </c>
      <c r="G62" s="38">
        <v>45657</v>
      </c>
      <c r="H62" s="88">
        <f>I62+N62+S62</f>
        <v>0</v>
      </c>
      <c r="I62" s="88">
        <f t="shared" si="7"/>
        <v>0</v>
      </c>
      <c r="J62" s="88">
        <v>0</v>
      </c>
      <c r="K62" s="88">
        <v>0</v>
      </c>
      <c r="L62" s="88">
        <v>0</v>
      </c>
      <c r="M62" s="88">
        <v>0</v>
      </c>
      <c r="N62" s="88">
        <f t="shared" si="8"/>
        <v>0</v>
      </c>
      <c r="O62" s="88">
        <v>0</v>
      </c>
      <c r="P62" s="88">
        <v>0</v>
      </c>
      <c r="Q62" s="88">
        <v>0</v>
      </c>
      <c r="R62" s="88">
        <v>0</v>
      </c>
      <c r="S62" s="88">
        <f t="shared" si="10"/>
        <v>0</v>
      </c>
      <c r="T62" s="88">
        <v>0</v>
      </c>
      <c r="U62" s="88">
        <v>0</v>
      </c>
      <c r="V62" s="88">
        <v>0</v>
      </c>
      <c r="W62" s="88">
        <v>0</v>
      </c>
      <c r="X62" s="90" t="s">
        <v>10</v>
      </c>
      <c r="Y62" s="90" t="s">
        <v>10</v>
      </c>
      <c r="Z62" s="90" t="s">
        <v>10</v>
      </c>
      <c r="AA62" s="90" t="s">
        <v>10</v>
      </c>
      <c r="AB62" s="90" t="s">
        <v>10</v>
      </c>
      <c r="AC62" s="90" t="s">
        <v>10</v>
      </c>
      <c r="AD62" s="90" t="s">
        <v>10</v>
      </c>
      <c r="AE62" s="90" t="s">
        <v>10</v>
      </c>
      <c r="AF62" s="90" t="s">
        <v>10</v>
      </c>
      <c r="AG62" s="90" t="s">
        <v>10</v>
      </c>
      <c r="AH62" s="87" t="s">
        <v>10</v>
      </c>
      <c r="AI62" s="87" t="s">
        <v>10</v>
      </c>
    </row>
    <row r="63" spans="1:35" s="10" customFormat="1" ht="118.5" customHeight="1" x14ac:dyDescent="0.25">
      <c r="A63" s="109" t="s">
        <v>84</v>
      </c>
      <c r="B63" s="95" t="s">
        <v>93</v>
      </c>
      <c r="C63" s="92" t="s">
        <v>128</v>
      </c>
      <c r="D63" s="69" t="s">
        <v>106</v>
      </c>
      <c r="E63" s="110"/>
      <c r="F63" s="46">
        <v>44562</v>
      </c>
      <c r="G63" s="46">
        <v>45657</v>
      </c>
      <c r="H63" s="101"/>
      <c r="I63" s="101"/>
      <c r="J63" s="101"/>
      <c r="K63" s="101"/>
      <c r="L63" s="101"/>
      <c r="M63" s="101"/>
      <c r="N63" s="101"/>
      <c r="O63" s="101"/>
      <c r="P63" s="101"/>
      <c r="Q63" s="101"/>
      <c r="R63" s="101"/>
      <c r="S63" s="101"/>
      <c r="T63" s="101"/>
      <c r="U63" s="101"/>
      <c r="V63" s="101"/>
      <c r="W63" s="101"/>
      <c r="X63" s="103" t="s">
        <v>10</v>
      </c>
      <c r="Y63" s="103" t="s">
        <v>10</v>
      </c>
      <c r="Z63" s="103" t="s">
        <v>10</v>
      </c>
      <c r="AA63" s="103" t="s">
        <v>10</v>
      </c>
      <c r="AB63" s="103" t="s">
        <v>10</v>
      </c>
      <c r="AC63" s="103" t="s">
        <v>10</v>
      </c>
      <c r="AD63" s="103" t="s">
        <v>10</v>
      </c>
      <c r="AE63" s="103" t="s">
        <v>10</v>
      </c>
      <c r="AF63" s="103" t="s">
        <v>10</v>
      </c>
      <c r="AG63" s="103" t="s">
        <v>10</v>
      </c>
      <c r="AH63" s="92" t="s">
        <v>10</v>
      </c>
      <c r="AI63" s="92" t="s">
        <v>10</v>
      </c>
    </row>
    <row r="64" spans="1:35" s="13" customFormat="1" ht="117.75" customHeight="1" x14ac:dyDescent="0.25">
      <c r="A64" s="107"/>
      <c r="B64" s="91" t="s">
        <v>125</v>
      </c>
      <c r="C64" s="92" t="s">
        <v>128</v>
      </c>
      <c r="D64" s="69" t="s">
        <v>106</v>
      </c>
      <c r="E64" s="94" t="s">
        <v>77</v>
      </c>
      <c r="F64" s="46">
        <v>44562</v>
      </c>
      <c r="G64" s="46">
        <v>45657</v>
      </c>
      <c r="H64" s="93">
        <f>I64+N64+S64</f>
        <v>0</v>
      </c>
      <c r="I64" s="93">
        <f t="shared" si="7"/>
        <v>0</v>
      </c>
      <c r="J64" s="93"/>
      <c r="K64" s="93"/>
      <c r="L64" s="93"/>
      <c r="M64" s="93"/>
      <c r="N64" s="93">
        <f t="shared" si="8"/>
        <v>0</v>
      </c>
      <c r="O64" s="93"/>
      <c r="P64" s="96"/>
      <c r="Q64" s="96"/>
      <c r="R64" s="96"/>
      <c r="S64" s="93">
        <f t="shared" ref="S64" si="11">T64+U64+V64</f>
        <v>0</v>
      </c>
      <c r="T64" s="93"/>
      <c r="U64" s="96"/>
      <c r="V64" s="96"/>
      <c r="W64" s="96"/>
      <c r="X64" s="68" t="s">
        <v>10</v>
      </c>
      <c r="Y64" s="68" t="s">
        <v>10</v>
      </c>
      <c r="Z64" s="68" t="s">
        <v>10</v>
      </c>
      <c r="AA64" s="68" t="s">
        <v>10</v>
      </c>
      <c r="AB64" s="68" t="s">
        <v>10</v>
      </c>
      <c r="AC64" s="68" t="s">
        <v>10</v>
      </c>
      <c r="AD64" s="68" t="s">
        <v>10</v>
      </c>
      <c r="AE64" s="68" t="s">
        <v>10</v>
      </c>
      <c r="AF64" s="68" t="s">
        <v>10</v>
      </c>
      <c r="AG64" s="68" t="s">
        <v>10</v>
      </c>
      <c r="AH64" s="69" t="s">
        <v>10</v>
      </c>
      <c r="AI64" s="69" t="s">
        <v>10</v>
      </c>
    </row>
    <row r="65" spans="1:35" s="14" customFormat="1" ht="162.75" customHeight="1" x14ac:dyDescent="0.25">
      <c r="A65" s="111" t="s">
        <v>85</v>
      </c>
      <c r="B65" s="112" t="s">
        <v>121</v>
      </c>
      <c r="C65" s="36" t="s">
        <v>129</v>
      </c>
      <c r="D65" s="87" t="s">
        <v>132</v>
      </c>
      <c r="E65" s="144" t="s">
        <v>74</v>
      </c>
      <c r="F65" s="46">
        <v>44562</v>
      </c>
      <c r="G65" s="46">
        <v>44926</v>
      </c>
      <c r="H65" s="113">
        <f>I65+N65+S65</f>
        <v>86.3</v>
      </c>
      <c r="I65" s="113">
        <f>L65+K65</f>
        <v>86.3</v>
      </c>
      <c r="J65" s="114">
        <v>0</v>
      </c>
      <c r="K65" s="114">
        <v>0</v>
      </c>
      <c r="L65" s="114">
        <f>L68</f>
        <v>86.3</v>
      </c>
      <c r="M65" s="114">
        <v>0</v>
      </c>
      <c r="N65" s="113">
        <f>O65+P65+Q65+R65</f>
        <v>0</v>
      </c>
      <c r="O65" s="114">
        <v>0</v>
      </c>
      <c r="P65" s="114">
        <v>0</v>
      </c>
      <c r="Q65" s="114">
        <v>0</v>
      </c>
      <c r="R65" s="114">
        <v>0</v>
      </c>
      <c r="S65" s="113">
        <f>T65+U65+V65+W65</f>
        <v>0</v>
      </c>
      <c r="T65" s="114">
        <v>0</v>
      </c>
      <c r="U65" s="114">
        <v>0</v>
      </c>
      <c r="V65" s="114">
        <v>0</v>
      </c>
      <c r="W65" s="114">
        <v>0</v>
      </c>
      <c r="X65" s="68" t="s">
        <v>10</v>
      </c>
      <c r="Y65" s="68" t="s">
        <v>10</v>
      </c>
      <c r="Z65" s="68" t="s">
        <v>10</v>
      </c>
      <c r="AA65" s="68" t="s">
        <v>10</v>
      </c>
      <c r="AB65" s="68"/>
      <c r="AC65" s="68"/>
      <c r="AD65" s="64"/>
      <c r="AE65" s="64"/>
      <c r="AF65" s="64"/>
      <c r="AG65" s="64"/>
      <c r="AH65" s="65"/>
      <c r="AI65" s="65"/>
    </row>
    <row r="66" spans="1:35" s="14" customFormat="1" ht="157.5" customHeight="1" x14ac:dyDescent="0.25">
      <c r="A66" s="115" t="s">
        <v>108</v>
      </c>
      <c r="B66" s="116" t="s">
        <v>111</v>
      </c>
      <c r="C66" s="44" t="s">
        <v>129</v>
      </c>
      <c r="D66" s="92" t="s">
        <v>132</v>
      </c>
      <c r="E66" s="145"/>
      <c r="F66" s="46">
        <v>44562</v>
      </c>
      <c r="G66" s="46">
        <v>44926</v>
      </c>
      <c r="H66" s="113"/>
      <c r="I66" s="113"/>
      <c r="J66" s="114"/>
      <c r="K66" s="114"/>
      <c r="L66" s="114"/>
      <c r="M66" s="114"/>
      <c r="N66" s="113"/>
      <c r="O66" s="114"/>
      <c r="P66" s="114"/>
      <c r="Q66" s="114"/>
      <c r="R66" s="114"/>
      <c r="S66" s="113"/>
      <c r="T66" s="114"/>
      <c r="U66" s="114"/>
      <c r="V66" s="114"/>
      <c r="W66" s="114"/>
      <c r="X66" s="68" t="s">
        <v>10</v>
      </c>
      <c r="Y66" s="68" t="s">
        <v>10</v>
      </c>
      <c r="Z66" s="68" t="s">
        <v>10</v>
      </c>
      <c r="AA66" s="68" t="s">
        <v>10</v>
      </c>
      <c r="AB66" s="64"/>
      <c r="AC66" s="64"/>
      <c r="AD66" s="64"/>
      <c r="AE66" s="64"/>
      <c r="AF66" s="64"/>
      <c r="AG66" s="64"/>
      <c r="AH66" s="65"/>
      <c r="AI66" s="65"/>
    </row>
    <row r="67" spans="1:35" s="14" customFormat="1" ht="174" customHeight="1" x14ac:dyDescent="0.25">
      <c r="A67" s="115"/>
      <c r="B67" s="116" t="s">
        <v>126</v>
      </c>
      <c r="C67" s="44" t="s">
        <v>129</v>
      </c>
      <c r="D67" s="92" t="s">
        <v>132</v>
      </c>
      <c r="E67" s="145"/>
      <c r="F67" s="46">
        <v>44562</v>
      </c>
      <c r="G67" s="46">
        <v>44926</v>
      </c>
      <c r="H67" s="113"/>
      <c r="I67" s="113"/>
      <c r="J67" s="114"/>
      <c r="K67" s="114"/>
      <c r="L67" s="114"/>
      <c r="M67" s="114"/>
      <c r="N67" s="113"/>
      <c r="O67" s="114"/>
      <c r="P67" s="114"/>
      <c r="Q67" s="114"/>
      <c r="R67" s="114"/>
      <c r="S67" s="113"/>
      <c r="T67" s="114"/>
      <c r="U67" s="114"/>
      <c r="V67" s="114"/>
      <c r="W67" s="114"/>
      <c r="X67" s="68" t="s">
        <v>10</v>
      </c>
      <c r="Y67" s="68" t="s">
        <v>10</v>
      </c>
      <c r="Z67" s="68" t="s">
        <v>10</v>
      </c>
      <c r="AA67" s="68" t="s">
        <v>10</v>
      </c>
      <c r="AB67" s="64"/>
      <c r="AC67" s="64"/>
      <c r="AD67" s="64"/>
      <c r="AE67" s="64"/>
      <c r="AF67" s="64"/>
      <c r="AG67" s="64"/>
      <c r="AH67" s="65"/>
      <c r="AI67" s="65"/>
    </row>
    <row r="68" spans="1:35" s="14" customFormat="1" ht="148.5" customHeight="1" x14ac:dyDescent="0.25">
      <c r="A68" s="115" t="s">
        <v>110</v>
      </c>
      <c r="B68" s="116" t="s">
        <v>109</v>
      </c>
      <c r="C68" s="44" t="s">
        <v>129</v>
      </c>
      <c r="D68" s="92" t="s">
        <v>132</v>
      </c>
      <c r="E68" s="145"/>
      <c r="F68" s="46">
        <v>44562</v>
      </c>
      <c r="G68" s="46">
        <v>44864</v>
      </c>
      <c r="H68" s="93">
        <f>I68</f>
        <v>86.3</v>
      </c>
      <c r="I68" s="93">
        <f>L68</f>
        <v>86.3</v>
      </c>
      <c r="J68" s="117"/>
      <c r="K68" s="117">
        <v>0</v>
      </c>
      <c r="L68" s="117">
        <v>86.3</v>
      </c>
      <c r="M68" s="114"/>
      <c r="N68" s="113"/>
      <c r="O68" s="114"/>
      <c r="P68" s="114"/>
      <c r="Q68" s="114"/>
      <c r="R68" s="114"/>
      <c r="S68" s="113"/>
      <c r="T68" s="114"/>
      <c r="U68" s="114"/>
      <c r="V68" s="114"/>
      <c r="W68" s="114"/>
      <c r="X68" s="68" t="s">
        <v>10</v>
      </c>
      <c r="Y68" s="68" t="s">
        <v>10</v>
      </c>
      <c r="Z68" s="68" t="s">
        <v>10</v>
      </c>
      <c r="AA68" s="68"/>
      <c r="AB68" s="64"/>
      <c r="AC68" s="64"/>
      <c r="AD68" s="64"/>
      <c r="AE68" s="64"/>
      <c r="AF68" s="64"/>
      <c r="AG68" s="64"/>
      <c r="AH68" s="65"/>
      <c r="AI68" s="65"/>
    </row>
    <row r="69" spans="1:35" s="14" customFormat="1" ht="153.75" customHeight="1" x14ac:dyDescent="0.25">
      <c r="A69" s="118"/>
      <c r="B69" s="116" t="s">
        <v>127</v>
      </c>
      <c r="C69" s="44" t="s">
        <v>129</v>
      </c>
      <c r="D69" s="92" t="s">
        <v>132</v>
      </c>
      <c r="E69" s="146"/>
      <c r="F69" s="46">
        <v>44562</v>
      </c>
      <c r="G69" s="46">
        <v>44864</v>
      </c>
      <c r="H69" s="113"/>
      <c r="I69" s="113"/>
      <c r="J69" s="114"/>
      <c r="K69" s="114"/>
      <c r="L69" s="114"/>
      <c r="M69" s="114"/>
      <c r="N69" s="113"/>
      <c r="O69" s="114"/>
      <c r="P69" s="114"/>
      <c r="Q69" s="114"/>
      <c r="R69" s="114"/>
      <c r="S69" s="113"/>
      <c r="T69" s="114"/>
      <c r="U69" s="114"/>
      <c r="V69" s="114"/>
      <c r="W69" s="114"/>
      <c r="X69" s="64"/>
      <c r="Y69" s="68"/>
      <c r="Z69" s="68" t="s">
        <v>10</v>
      </c>
      <c r="AA69" s="68"/>
      <c r="AB69" s="64"/>
      <c r="AC69" s="64"/>
      <c r="AD69" s="64"/>
      <c r="AE69" s="64"/>
      <c r="AF69" s="64"/>
      <c r="AG69" s="64"/>
      <c r="AH69" s="65"/>
      <c r="AI69" s="65"/>
    </row>
    <row r="70" spans="1:35" s="2" customFormat="1" ht="20.25" customHeight="1" x14ac:dyDescent="0.25">
      <c r="A70" s="11"/>
      <c r="B70" s="19" t="s">
        <v>114</v>
      </c>
      <c r="C70" s="20"/>
      <c r="D70" s="20"/>
      <c r="E70" s="20"/>
      <c r="F70" s="20"/>
      <c r="G70" s="20"/>
      <c r="H70" s="21">
        <f>I70+N70+S70</f>
        <v>2636.3</v>
      </c>
      <c r="I70" s="21">
        <f>L70+K70</f>
        <v>936.3</v>
      </c>
      <c r="J70" s="21">
        <f>J42+J43+J48+J62+J65</f>
        <v>0</v>
      </c>
      <c r="K70" s="21">
        <f>K42+K43+K48+K62+K65</f>
        <v>0</v>
      </c>
      <c r="L70" s="21">
        <f>L42+L43+L48+L65</f>
        <v>936.3</v>
      </c>
      <c r="M70" s="21">
        <f>M42+M43+M48+M62+M65</f>
        <v>0</v>
      </c>
      <c r="N70" s="21">
        <f>O70+P70+Q70+R70</f>
        <v>850</v>
      </c>
      <c r="O70" s="21">
        <f>O42+O43+O48+O62+O65</f>
        <v>0</v>
      </c>
      <c r="P70" s="21">
        <f>P42+P43+P48+P62+P65</f>
        <v>0</v>
      </c>
      <c r="Q70" s="21">
        <f>Q42+Q43+Q48+Q62+Q65</f>
        <v>850</v>
      </c>
      <c r="R70" s="21">
        <f>R42+R43+R48+R62+R65</f>
        <v>0</v>
      </c>
      <c r="S70" s="21">
        <f>T70+U70+V70+W70</f>
        <v>850</v>
      </c>
      <c r="T70" s="21">
        <f>T42+T43+T48+T62+T65</f>
        <v>0</v>
      </c>
      <c r="U70" s="21">
        <f>U42+U43+U48+U62+U65</f>
        <v>0</v>
      </c>
      <c r="V70" s="21">
        <f>V42+V43+V48+V62+V65</f>
        <v>850</v>
      </c>
      <c r="W70" s="21">
        <f>W42+W43+W48+W62+W65</f>
        <v>0</v>
      </c>
      <c r="X70" s="20"/>
      <c r="Y70" s="20"/>
      <c r="Z70" s="20"/>
      <c r="AA70" s="20"/>
      <c r="AB70" s="20"/>
      <c r="AC70" s="20"/>
      <c r="AD70" s="20"/>
      <c r="AE70" s="15"/>
      <c r="AF70" s="15"/>
      <c r="AG70" s="15"/>
      <c r="AH70" s="15"/>
      <c r="AI70" s="15"/>
    </row>
    <row r="71" spans="1:35" ht="22.5" customHeight="1" x14ac:dyDescent="0.3">
      <c r="A71" s="9"/>
      <c r="B71" s="22" t="s">
        <v>32</v>
      </c>
      <c r="C71" s="23"/>
      <c r="D71" s="23"/>
      <c r="E71" s="23"/>
      <c r="F71" s="23"/>
      <c r="G71" s="23"/>
      <c r="H71" s="24">
        <f t="shared" ref="H71:M71" si="12">H27+H39+H70</f>
        <v>3286.3</v>
      </c>
      <c r="I71" s="24">
        <f t="shared" si="12"/>
        <v>1586.3</v>
      </c>
      <c r="J71" s="24">
        <f t="shared" si="12"/>
        <v>0</v>
      </c>
      <c r="K71" s="24">
        <f t="shared" si="12"/>
        <v>0</v>
      </c>
      <c r="L71" s="24">
        <f t="shared" si="12"/>
        <v>1586.3</v>
      </c>
      <c r="M71" s="24">
        <f t="shared" si="12"/>
        <v>0</v>
      </c>
      <c r="N71" s="24">
        <f>Q71</f>
        <v>850</v>
      </c>
      <c r="O71" s="24">
        <f>O27+O39+O70</f>
        <v>0</v>
      </c>
      <c r="P71" s="24">
        <f>P27+P39+P70</f>
        <v>0</v>
      </c>
      <c r="Q71" s="24">
        <f>Q39+Q70</f>
        <v>850</v>
      </c>
      <c r="R71" s="24">
        <f>R27+R39+R70</f>
        <v>0</v>
      </c>
      <c r="S71" s="24">
        <f>V71</f>
        <v>850</v>
      </c>
      <c r="T71" s="24">
        <f>T27+T39+T70</f>
        <v>0</v>
      </c>
      <c r="U71" s="24">
        <f>U27+U39+U70</f>
        <v>0</v>
      </c>
      <c r="V71" s="24">
        <f>V39+V70</f>
        <v>850</v>
      </c>
      <c r="W71" s="24">
        <f>W27+W39+W70</f>
        <v>0</v>
      </c>
      <c r="X71" s="25"/>
      <c r="Y71" s="25"/>
      <c r="Z71" s="25"/>
      <c r="AA71" s="25"/>
      <c r="AB71" s="25"/>
      <c r="AC71" s="25"/>
      <c r="AD71" s="25"/>
      <c r="AE71" s="16"/>
      <c r="AF71" s="16"/>
      <c r="AG71" s="16"/>
      <c r="AH71" s="16"/>
      <c r="AI71" s="16"/>
    </row>
    <row r="73" spans="1:35" x14ac:dyDescent="0.25">
      <c r="D73" s="120"/>
      <c r="E73" s="120"/>
      <c r="F73" s="120"/>
      <c r="G73" s="120"/>
      <c r="H73" s="120"/>
      <c r="I73" s="120"/>
      <c r="J73" s="120"/>
      <c r="K73" s="120"/>
      <c r="L73" s="120"/>
      <c r="M73" s="120"/>
      <c r="N73" s="120"/>
      <c r="O73" s="120"/>
      <c r="P73" s="120"/>
      <c r="Q73" s="120"/>
      <c r="R73" s="120"/>
      <c r="S73" s="17"/>
      <c r="T73" s="17"/>
      <c r="U73" s="17"/>
      <c r="V73" s="17"/>
      <c r="W73" s="17"/>
    </row>
  </sheetData>
  <mergeCells count="33">
    <mergeCell ref="H6:W7"/>
    <mergeCell ref="E24:E26"/>
    <mergeCell ref="R4:AI4"/>
    <mergeCell ref="R1:AI3"/>
    <mergeCell ref="A5:AI5"/>
    <mergeCell ref="A6:A9"/>
    <mergeCell ref="B6:B9"/>
    <mergeCell ref="C6:C9"/>
    <mergeCell ref="D6:D9"/>
    <mergeCell ref="I8:M8"/>
    <mergeCell ref="N8:R8"/>
    <mergeCell ref="E6:E9"/>
    <mergeCell ref="F6:F9"/>
    <mergeCell ref="G6:G9"/>
    <mergeCell ref="AB7:AE8"/>
    <mergeCell ref="AF7:AI8"/>
    <mergeCell ref="H8:H9"/>
    <mergeCell ref="X6:AI6"/>
    <mergeCell ref="X7:AA8"/>
    <mergeCell ref="S8:W8"/>
    <mergeCell ref="D73:R73"/>
    <mergeCell ref="A11:AI11"/>
    <mergeCell ref="A12:AI12"/>
    <mergeCell ref="A23:AI23"/>
    <mergeCell ref="A28:AI28"/>
    <mergeCell ref="A29:AI29"/>
    <mergeCell ref="A40:AI40"/>
    <mergeCell ref="A41:AI41"/>
    <mergeCell ref="A47:AI47"/>
    <mergeCell ref="F32:G32"/>
    <mergeCell ref="A33:AI33"/>
    <mergeCell ref="E34:E38"/>
    <mergeCell ref="E65:E69"/>
  </mergeCells>
  <pageMargins left="0.39370078740157483" right="0.39370078740157483" top="0.68" bottom="0.65" header="0.31496062992125984" footer="0.31496062992125984"/>
  <pageSetup paperSize="9" scale="4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2022-04-22T12:35:09Z</cp:lastPrinted>
  <dcterms:created xsi:type="dcterms:W3CDTF">2014-02-04T07:39:47Z</dcterms:created>
  <dcterms:modified xsi:type="dcterms:W3CDTF">2022-04-26T09:12:46Z</dcterms:modified>
</cp:coreProperties>
</file>