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БЖД!$8:$10</definedName>
    <definedName name="_xlnm.Print_Area" localSheetId="0">БЖД!$A$1:$AJ$135</definedName>
  </definedNames>
  <calcPr calcId="145621"/>
</workbook>
</file>

<file path=xl/calcChain.xml><?xml version="1.0" encoding="utf-8"?>
<calcChain xmlns="http://schemas.openxmlformats.org/spreadsheetml/2006/main">
  <c r="L105" i="27" l="1"/>
  <c r="I130" i="27"/>
  <c r="I128" i="27"/>
  <c r="K15" i="27" l="1"/>
  <c r="I22" i="27"/>
  <c r="H22" i="27" s="1"/>
  <c r="I126" i="27" l="1"/>
  <c r="H126" i="27" s="1"/>
  <c r="U57" i="27" l="1"/>
  <c r="S57" i="27" s="1"/>
  <c r="P57" i="27"/>
  <c r="N57" i="27" s="1"/>
  <c r="K57" i="27"/>
  <c r="I57" i="27" s="1"/>
  <c r="W57" i="27"/>
  <c r="V57" i="27"/>
  <c r="T57" i="27"/>
  <c r="R57" i="27"/>
  <c r="Q57" i="27"/>
  <c r="O57" i="27"/>
  <c r="M57" i="27"/>
  <c r="L57" i="27"/>
  <c r="J57" i="27"/>
  <c r="W29" i="27"/>
  <c r="V29" i="27"/>
  <c r="U29" i="27"/>
  <c r="T29" i="27"/>
  <c r="R29" i="27"/>
  <c r="Q29" i="27"/>
  <c r="P29" i="27"/>
  <c r="O29" i="27"/>
  <c r="M29" i="27"/>
  <c r="L29" i="27"/>
  <c r="K29" i="27"/>
  <c r="J29" i="27"/>
  <c r="S48" i="27" l="1"/>
  <c r="N48" i="27"/>
  <c r="I48" i="27"/>
  <c r="H48" i="27" s="1"/>
  <c r="S47" i="27"/>
  <c r="N47" i="27"/>
  <c r="I47" i="27"/>
  <c r="H47" i="27" l="1"/>
  <c r="W105" i="27"/>
  <c r="V105" i="27"/>
  <c r="U105" i="27"/>
  <c r="T105" i="27"/>
  <c r="R105" i="27"/>
  <c r="Q105" i="27"/>
  <c r="P105" i="27"/>
  <c r="O105" i="27"/>
  <c r="M105" i="27"/>
  <c r="K105" i="27"/>
  <c r="J105" i="27"/>
  <c r="P33" i="27" l="1"/>
  <c r="N33" i="27" s="1"/>
  <c r="U33" i="27"/>
  <c r="S33" i="27" s="1"/>
  <c r="S34" i="27"/>
  <c r="N34" i="27"/>
  <c r="K42" i="27"/>
  <c r="V15" i="27" l="1"/>
  <c r="V42" i="27" s="1"/>
  <c r="Q15" i="27"/>
  <c r="Q42" i="27" s="1"/>
  <c r="L15" i="27"/>
  <c r="L42" i="27" s="1"/>
  <c r="I42" i="27" l="1"/>
  <c r="I18" i="27"/>
  <c r="N18" i="27"/>
  <c r="S18" i="27"/>
  <c r="H18" i="27" l="1"/>
  <c r="J15" i="27"/>
  <c r="J42" i="27" s="1"/>
  <c r="I15" i="27"/>
  <c r="M15" i="27"/>
  <c r="M42" i="27" s="1"/>
  <c r="O15" i="27"/>
  <c r="O42" i="27" s="1"/>
  <c r="P15" i="27"/>
  <c r="R15" i="27"/>
  <c r="R42" i="27" s="1"/>
  <c r="T15" i="27"/>
  <c r="T42" i="27" s="1"/>
  <c r="U15" i="27"/>
  <c r="W15" i="27"/>
  <c r="W42" i="27" s="1"/>
  <c r="I16" i="27"/>
  <c r="N16" i="27"/>
  <c r="S16" i="27"/>
  <c r="S15" i="27" l="1"/>
  <c r="S42" i="27" s="1"/>
  <c r="U42" i="27"/>
  <c r="N15" i="27"/>
  <c r="N42" i="27" s="1"/>
  <c r="P42" i="27"/>
  <c r="H16" i="27"/>
  <c r="H15" i="27" l="1"/>
  <c r="K33" i="27"/>
  <c r="I33" i="27" s="1"/>
  <c r="H33" i="27" s="1"/>
  <c r="I34" i="27"/>
  <c r="H34" i="27" s="1"/>
  <c r="S124" i="27" l="1"/>
  <c r="N124" i="27"/>
  <c r="I124" i="27"/>
  <c r="H124" i="27" l="1"/>
  <c r="I109" i="27" l="1"/>
  <c r="H109" i="27" s="1"/>
  <c r="I98" i="27" l="1"/>
  <c r="I105" i="27" l="1"/>
  <c r="S110" i="27" l="1"/>
  <c r="N110" i="27"/>
  <c r="I110" i="27"/>
  <c r="S106" i="27"/>
  <c r="N106" i="27"/>
  <c r="I106" i="27"/>
  <c r="H110" i="27" l="1"/>
  <c r="H106" i="27"/>
  <c r="S64" i="27" l="1"/>
  <c r="N64" i="27"/>
  <c r="N62" i="27" l="1"/>
  <c r="S62" i="27"/>
  <c r="I62" i="27" l="1"/>
  <c r="H62" i="27" s="1"/>
  <c r="I64" i="27"/>
  <c r="H64" i="27" s="1"/>
  <c r="H76" i="27" l="1"/>
  <c r="H74" i="27"/>
  <c r="H72" i="27"/>
  <c r="H70" i="27"/>
  <c r="H68" i="27"/>
  <c r="H66" i="27"/>
  <c r="S122" i="27"/>
  <c r="S120" i="27"/>
  <c r="S118" i="27"/>
  <c r="S116" i="27"/>
  <c r="S114" i="27"/>
  <c r="S112" i="27"/>
  <c r="S108" i="27"/>
  <c r="S102" i="27"/>
  <c r="S101" i="27"/>
  <c r="W100" i="27"/>
  <c r="V100" i="27"/>
  <c r="U100" i="27"/>
  <c r="T100" i="27"/>
  <c r="S98" i="27"/>
  <c r="W97" i="27"/>
  <c r="V97" i="27"/>
  <c r="U97" i="27"/>
  <c r="T97" i="27"/>
  <c r="S94" i="27"/>
  <c r="S92" i="27"/>
  <c r="S90" i="27"/>
  <c r="W89" i="27"/>
  <c r="V89" i="27"/>
  <c r="U89" i="27"/>
  <c r="T89" i="27"/>
  <c r="S81" i="27"/>
  <c r="S78" i="27"/>
  <c r="S60" i="27"/>
  <c r="S58" i="27"/>
  <c r="W86" i="27"/>
  <c r="V86" i="27"/>
  <c r="U86" i="27"/>
  <c r="T86" i="27"/>
  <c r="S52" i="27"/>
  <c r="W51" i="27"/>
  <c r="V51" i="27"/>
  <c r="U51" i="27"/>
  <c r="T51" i="27"/>
  <c r="S46" i="27"/>
  <c r="W45" i="27"/>
  <c r="V45" i="27"/>
  <c r="U45" i="27"/>
  <c r="T45" i="27"/>
  <c r="S30" i="27"/>
  <c r="S29" i="27" s="1"/>
  <c r="W54" i="27" l="1"/>
  <c r="S97" i="27"/>
  <c r="U54" i="27"/>
  <c r="T54" i="27"/>
  <c r="V54" i="27"/>
  <c r="S51" i="27"/>
  <c r="S45" i="27"/>
  <c r="T132" i="27"/>
  <c r="S100" i="27"/>
  <c r="S105" i="27"/>
  <c r="U132" i="27"/>
  <c r="W132" i="27"/>
  <c r="W133" i="27" s="1"/>
  <c r="V132" i="27"/>
  <c r="S86" i="27"/>
  <c r="S89" i="27"/>
  <c r="V133" i="27" l="1"/>
  <c r="U133" i="27"/>
  <c r="T133" i="27"/>
  <c r="S54" i="27"/>
  <c r="S132" i="27"/>
  <c r="I116" i="27"/>
  <c r="N92" i="27"/>
  <c r="N90" i="27"/>
  <c r="N58" i="27"/>
  <c r="N60" i="27"/>
  <c r="S133" i="27" l="1"/>
  <c r="N122" i="27"/>
  <c r="N120" i="27"/>
  <c r="N118" i="27"/>
  <c r="N116" i="27"/>
  <c r="N114" i="27"/>
  <c r="N112" i="27"/>
  <c r="N108" i="27"/>
  <c r="N102" i="27"/>
  <c r="N101" i="27"/>
  <c r="R100" i="27"/>
  <c r="Q100" i="27"/>
  <c r="P100" i="27"/>
  <c r="O100" i="27"/>
  <c r="M100" i="27"/>
  <c r="L100" i="27"/>
  <c r="K100" i="27"/>
  <c r="J100" i="27"/>
  <c r="N98" i="27"/>
  <c r="H98" i="27" s="1"/>
  <c r="R97" i="27"/>
  <c r="Q97" i="27"/>
  <c r="P97" i="27"/>
  <c r="O97" i="27"/>
  <c r="M97" i="27"/>
  <c r="L97" i="27"/>
  <c r="K97" i="27"/>
  <c r="J97" i="27"/>
  <c r="N94" i="27"/>
  <c r="R89" i="27"/>
  <c r="Q89" i="27"/>
  <c r="P89" i="27"/>
  <c r="O89" i="27"/>
  <c r="M89" i="27"/>
  <c r="L89" i="27"/>
  <c r="K89" i="27"/>
  <c r="J89" i="27"/>
  <c r="N81" i="27"/>
  <c r="I81" i="27"/>
  <c r="N78" i="27"/>
  <c r="I78" i="27"/>
  <c r="R86" i="27"/>
  <c r="Q86" i="27"/>
  <c r="P86" i="27"/>
  <c r="O86" i="27"/>
  <c r="N52" i="27"/>
  <c r="I52" i="27"/>
  <c r="R51" i="27"/>
  <c r="Q51" i="27"/>
  <c r="P51" i="27"/>
  <c r="O51" i="27"/>
  <c r="M51" i="27"/>
  <c r="L51" i="27"/>
  <c r="K51" i="27"/>
  <c r="J51" i="27"/>
  <c r="N46" i="27"/>
  <c r="I46" i="27"/>
  <c r="R45" i="27"/>
  <c r="Q45" i="27"/>
  <c r="P45" i="27"/>
  <c r="O45" i="27"/>
  <c r="M45" i="27"/>
  <c r="L45" i="27"/>
  <c r="K45" i="27"/>
  <c r="J45" i="27"/>
  <c r="N30" i="27"/>
  <c r="N29" i="27" s="1"/>
  <c r="I30" i="27"/>
  <c r="I29" i="27" s="1"/>
  <c r="J54" i="27" l="1"/>
  <c r="M54" i="27"/>
  <c r="Q54" i="27"/>
  <c r="L132" i="27"/>
  <c r="H30" i="27"/>
  <c r="L54" i="27"/>
  <c r="P54" i="27"/>
  <c r="K54" i="27"/>
  <c r="O54" i="27"/>
  <c r="R54" i="27"/>
  <c r="H46" i="27"/>
  <c r="H52" i="27"/>
  <c r="H78" i="27"/>
  <c r="H81" i="27"/>
  <c r="P132" i="27"/>
  <c r="R132" i="27"/>
  <c r="N97" i="27"/>
  <c r="I51" i="27"/>
  <c r="N100" i="27"/>
  <c r="I100" i="27"/>
  <c r="I89" i="27"/>
  <c r="Q132" i="27"/>
  <c r="Q133" i="27" s="1"/>
  <c r="O132" i="27"/>
  <c r="N105" i="27"/>
  <c r="N89" i="27"/>
  <c r="N51" i="27"/>
  <c r="N45" i="27"/>
  <c r="I45" i="27"/>
  <c r="R133" i="27" l="1"/>
  <c r="O133" i="27"/>
  <c r="P133" i="27"/>
  <c r="N133" i="27" s="1"/>
  <c r="H29" i="27"/>
  <c r="H45" i="27"/>
  <c r="H100" i="27"/>
  <c r="H89" i="27"/>
  <c r="H51" i="27"/>
  <c r="H57" i="27"/>
  <c r="I54" i="27"/>
  <c r="N54" i="27"/>
  <c r="N86" i="27"/>
  <c r="N132" i="27"/>
  <c r="H54" i="27" l="1"/>
  <c r="M132" i="27" l="1"/>
  <c r="K132" i="27"/>
  <c r="J132" i="27"/>
  <c r="H105" i="27" l="1"/>
  <c r="H42" i="27"/>
  <c r="M86" i="27" l="1"/>
  <c r="M133" i="27" s="1"/>
  <c r="L86" i="27"/>
  <c r="L133" i="27" s="1"/>
  <c r="K86" i="27"/>
  <c r="J86" i="27"/>
  <c r="J133" i="27" s="1"/>
  <c r="K133" i="27" l="1"/>
  <c r="I86" i="27"/>
  <c r="I122" i="27"/>
  <c r="H122" i="27" l="1"/>
  <c r="I60" i="27"/>
  <c r="H60" i="27" s="1"/>
  <c r="I58" i="27"/>
  <c r="H58" i="27" s="1"/>
  <c r="I120" i="27" l="1"/>
  <c r="H120" i="27" s="1"/>
  <c r="I118" i="27"/>
  <c r="H118" i="27" s="1"/>
  <c r="H116" i="27"/>
  <c r="I114" i="27"/>
  <c r="H114" i="27" s="1"/>
  <c r="I112" i="27"/>
  <c r="H112" i="27" s="1"/>
  <c r="I108" i="27"/>
  <c r="H108" i="27" s="1"/>
  <c r="I102" i="27"/>
  <c r="H102" i="27" s="1"/>
  <c r="I101" i="27"/>
  <c r="H101" i="27" s="1"/>
  <c r="I97" i="27"/>
  <c r="H97" i="27" s="1"/>
  <c r="I94" i="27"/>
  <c r="H94" i="27" s="1"/>
  <c r="I92" i="27"/>
  <c r="H92" i="27" s="1"/>
  <c r="I90" i="27"/>
  <c r="H90" i="27" s="1"/>
  <c r="I133" i="27"/>
  <c r="I132" i="27" l="1"/>
  <c r="H132" i="27" s="1"/>
  <c r="H86" i="27"/>
  <c r="H133" i="27" l="1"/>
</calcChain>
</file>

<file path=xl/sharedStrings.xml><?xml version="1.0" encoding="utf-8"?>
<sst xmlns="http://schemas.openxmlformats.org/spreadsheetml/2006/main" count="1425" uniqueCount="226">
  <si>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</si>
  <si>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</si>
  <si>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</si>
  <si>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</si>
  <si>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</si>
  <si>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</si>
  <si>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</si>
  <si>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</si>
  <si>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</si>
  <si>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</si>
  <si>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</si>
  <si>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</si>
  <si>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</si>
  <si>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</si>
  <si>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</si>
  <si>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</si>
  <si>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</si>
  <si>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</si>
  <si>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</si>
  <si>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</si>
  <si>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</si>
  <si>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</si>
  <si>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</si>
  <si>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</si>
  <si>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</si>
  <si>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</si>
  <si>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</si>
  <si>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</si>
  <si>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</si>
  <si>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</si>
  <si>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</si>
  <si>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</si>
  <si>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</si>
  <si>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</si>
  <si>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</si>
  <si>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</si>
  <si>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</si>
  <si>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</si>
  <si>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</si>
  <si>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</si>
  <si>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</si>
  <si>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</si>
  <si>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</si>
  <si>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</si>
  <si>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</si>
  <si>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</si>
  <si>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</si>
  <si>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</si>
  <si>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</si>
  <si>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</si>
  <si>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</si>
  <si>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</si>
  <si>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</si>
  <si>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</si>
  <si>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</si>
  <si>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</si>
  <si>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</si>
  <si>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</si>
  <si>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</si>
  <si>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</si>
  <si>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</si>
  <si>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</si>
  <si>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</si>
  <si>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</si>
  <si>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</si>
  <si>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</si>
  <si>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</si>
  <si>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2022 год</t>
  </si>
  <si>
    <t>Задача 1. Осуществление организационной, информационной деятельности по профилактике правонарушений</t>
  </si>
  <si>
    <t>Задача 2. Обеспечение безопасного участия детей в дорожном движении</t>
  </si>
  <si>
    <t>8.</t>
  </si>
  <si>
    <t>8.1.</t>
  </si>
  <si>
    <t>10.2.</t>
  </si>
  <si>
    <t>10.3.</t>
  </si>
  <si>
    <t>10.4.</t>
  </si>
  <si>
    <t>10.5.</t>
  </si>
  <si>
    <t>10.6.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</si>
  <si>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</si>
  <si>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</si>
  <si>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</si>
  <si>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</si>
  <si>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</si>
  <si>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</si>
  <si>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</si>
  <si>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</si>
  <si>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</si>
  <si>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</si>
  <si>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</si>
  <si>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</si>
  <si>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Начальник управления культуры и туризма МР "Печора" - Потапова К. К.</t>
  </si>
  <si>
    <t>15.4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</si>
  <si>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</si>
  <si>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</si>
  <si>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</si>
  <si>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</si>
  <si>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</si>
  <si>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Пец Э. Э.                           </t>
  </si>
  <si>
    <t xml:space="preserve">Начальник управления образования  МР "Печора"             Пец Э. Э.                           </t>
  </si>
  <si>
    <t xml:space="preserve">Начальник управления образования  МР "Печора"            Пец Э. Э.                           </t>
  </si>
  <si>
    <t>15.6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</si>
  <si>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</si>
  <si>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</si>
  <si>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</si>
  <si>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2022-2024 годы
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</si>
  <si>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</si>
  <si>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</si>
  <si>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</si>
  <si>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</si>
  <si>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</si>
  <si>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</si>
  <si>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</si>
  <si>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3.1.1.2.  Оплата услуг связи для функционирования системы видеонаблюдения.</t>
  </si>
  <si>
    <t>Мероприятие 3.1.1.4. Обслуживание систем видеонаблюдения</t>
  </si>
  <si>
    <t>Мероприятие 3.1.1.5.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</si>
  <si>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</si>
  <si>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</si>
  <si>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Проведение профилактических мероприятий и информационно-просветительских встреч по антитеррористической тематике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</si>
  <si>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</si>
  <si>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</si>
  <si>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</si>
  <si>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</si>
  <si>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</si>
  <si>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</si>
  <si>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</si>
  <si>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</si>
  <si>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</si>
  <si>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</si>
  <si>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</si>
  <si>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</si>
  <si>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</si>
  <si>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</si>
  <si>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</si>
  <si>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</si>
  <si>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</si>
  <si>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</si>
  <si>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</si>
  <si>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4.3.1.4 Приведение остановочных пунктов в нормативное состояние</t>
  </si>
  <si>
    <t>Мероприятие 4.3.1.6.  Установка дорожных знаков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</si>
  <si>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</si>
  <si>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</si>
  <si>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</si>
  <si>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</si>
  <si>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</si>
  <si>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</si>
  <si>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</si>
  <si>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</si>
  <si>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Заместитель руководителя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</si>
  <si>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</si>
  <si>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1.1.1.1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</si>
  <si>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1.1.1.2
Организация и проведение заседаний муниципальной комиссии по профилактике правонарушений  
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</si>
  <si>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</si>
  <si>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 Мероприятие 1.1.1.1.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</si>
  <si>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</si>
  <si>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</si>
  <si>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</si>
  <si>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</si>
  <si>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</si>
  <si>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</si>
  <si>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</si>
  <si>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
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</si>
  <si>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</si>
  <si>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</si>
  <si>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</si>
  <si>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r>
      <t>Задача 2.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Профила</t>
    </r>
    <r>
      <rPr>
        <b/>
        <sz val="16"/>
        <color theme="1"/>
        <rFont val="Times New Roman"/>
        <family val="1"/>
        <charset val="204"/>
      </rPr>
      <t xml:space="preserve">ктика употребления спиртных напитков и незаконного оборота наркотических средств 
</t>
    </r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</si>
  <si>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</si>
  <si>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</si>
  <si>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</si>
  <si>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                       Самсонов А. В.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</si>
  <si>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</si>
  <si>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</si>
  <si>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</si>
  <si>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</si>
  <si>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</si>
  <si>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Приложение 
к постановлению администрации МР "Печора"
от  30 декабря 2021 г. № 1773</t>
  </si>
  <si>
    <t xml:space="preserve">Мероприятие 3.1.1.1. Проведение текущего ремонта и модернизации систем видеонаблюдения 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</si>
  <si>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</si>
  <si>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Фетисова О. И. - заместитель руководителя администрации МР "Печора"</t>
  </si>
  <si>
    <t xml:space="preserve">Начальник отдела по вопросам социальной политики, здравоохранения и взаимодействия с общественными объединениями администрации МР «Печора» - Аксенова А. Г. </t>
  </si>
  <si>
    <t xml:space="preserve">
Начальник управления образования МР "Печора"             - Пец Э. Э.  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</si>
  <si>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- Пец Э. Э.                                      Начальник управления культуры и туризма МР "Печора" Потапова К. К.</t>
  </si>
  <si>
    <t>Начальник отдела благоустройства, дорожного хозяйства и транспорта администрации МР "Печора" - Мижерич Д. М.</t>
  </si>
  <si>
    <t>15.7</t>
  </si>
  <si>
    <t>Итого по подпрограмме 1</t>
  </si>
  <si>
    <t>Итого по подпрограмме 2:</t>
  </si>
  <si>
    <t>Итого по подпрограмме 3</t>
  </si>
  <si>
    <t>Мероприятие 1.1.1.4 Приобретение световой вывески и информационного табло для участкового пункта полиции, расположенного по адресу: п. Каджером, ул. Октябрьская д. 38</t>
  </si>
  <si>
    <t>Контрольное событие  4       Преобретена  световая вывеска и информационное табло для участкового пункта полиции, расположенного по адресу: п. Каджером, ул. Октябрьская д. 38</t>
  </si>
  <si>
    <t>Контрольное событие  5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</si>
  <si>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Контрольное событие 6                                                       Уточненный перечень объектов обязательных и исправительных работ</t>
  </si>
  <si>
    <t>Контрольное событие   7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</si>
  <si>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8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</si>
  <si>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9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</si>
  <si>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 10                    Проведены мероприятия направленные на </t>
  </si>
  <si>
    <t>Контрольное событие 11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</si>
  <si>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</si>
  <si>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</si>
  <si>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</si>
  <si>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</si>
  <si>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</si>
  <si>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</si>
  <si>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</si>
  <si>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</si>
  <si>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</si>
  <si>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</si>
  <si>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</si>
  <si>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</si>
  <si>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</si>
  <si>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</si>
  <si>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</si>
  <si>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</si>
  <si>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</si>
  <si>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</si>
  <si>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30                         Установлены искусственные дорожные неровности</t>
  </si>
  <si>
    <t>Контрольное событие   31                  Осуществлена замена устаревшего светофорного оборудования на регулируемых перекрестках</t>
  </si>
  <si>
    <t>Контрольное событие 32     Остановочные пункты приведены в нормативное состояние</t>
  </si>
  <si>
    <t>Контрольное событие 33                   Установлены дорожные знаки</t>
  </si>
  <si>
    <t xml:space="preserve">Контрольное событие 34   Осуществлена замена светильников над пешеходными переходами, оборудованных светофорами Т 7    </t>
  </si>
  <si>
    <t>1.4.</t>
  </si>
  <si>
    <t>Мероприятие 4.3.1.7.  Замена светильников над пешеходными переходами, оборудованных светофорами Т 7</t>
  </si>
  <si>
    <t>15.8</t>
  </si>
  <si>
    <t>Контрольное событие 35 Осуществлена  замена светильников над пешеходными переходами, оборудованных светофорами Т 7, подключенных к АПП (аппарат перключения программ)</t>
  </si>
  <si>
    <t>Мероприятие 4.3.1.8.  Замена светильников над пешеходными переходами, оборудованных светофорами Т 7, подключенных к АПП (аппарат перключения программ).</t>
  </si>
  <si>
    <t>15.9</t>
  </si>
  <si>
    <t>Мероприятие 4.3.1.9.  Установка светофора Т7</t>
  </si>
  <si>
    <t>Контрольное событие 36 Установлен светофор Т7</t>
  </si>
  <si>
    <t>Приложение 
к постановлению администрации МР "Печора"
от   15 декабря  2022 г. № 2453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</si>
</sst>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4" fillId="0" borderId="0" xfId="0" applyFont="1"/>
    <xf numFmtId="0" fontId="17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166" fontId="18" fillId="2" borderId="1" xfId="0" applyNumberFormat="1" applyFont="1" applyFill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18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/>
    <xf numFmtId="0" fontId="20" fillId="3" borderId="1" xfId="0" applyFont="1" applyFill="1" applyBorder="1"/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/>
    <xf numFmtId="0" fontId="20" fillId="2" borderId="1" xfId="0" applyFont="1" applyFill="1" applyBorder="1"/>
    <xf numFmtId="0" fontId="16" fillId="2" borderId="4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16" fillId="3" borderId="1" xfId="0" applyFont="1" applyFill="1" applyBorder="1" applyAlignment="1">
      <alignment horizontal="left" vertical="top"/>
    </xf>
    <xf numFmtId="0" fontId="2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8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20" fillId="2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top" wrapText="1"/>
    </xf>
    <xf numFmtId="14" fontId="17" fillId="2" borderId="8" xfId="0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25" fillId="0" borderId="5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35"/>
  <sheetViews>
    <sheetView tabSelected="1" view="pageBreakPreview" zoomScale="40" zoomScaleNormal="100" zoomScaleSheetLayoutView="40" workbookViewId="0">
      <pane ySplit="3660" topLeftCell="A7"/>
      <selection activeCell="V2" sqref="V2:AJ2"/>
      <selection pane="bottomLeft" activeCell="L18" sqref="L18"/>
    </sheetView>
  </sheetViews>
  <sheetFormatPr defaultRowHeight="15" x14ac:dyDescent="0.25"/>
  <cols>
    <col min="1" max="1" width="9" style="4" customWidth="1"/>
    <col min="2" max="2" width="48.140625" style="21" customWidth="1"/>
    <col min="3" max="3" width="31.28515625" style="4" customWidth="1"/>
    <col min="4" max="4" width="37.140625" style="31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23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20"/>
      <c r="C2" s="3"/>
      <c r="D2" s="29"/>
      <c r="E2" s="3"/>
      <c r="F2" s="3"/>
      <c r="G2" s="3"/>
      <c r="H2" s="3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40" t="s">
        <v>225</v>
      </c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</row>
    <row r="3" spans="1:37" ht="34.5" customHeight="1" x14ac:dyDescent="0.25">
      <c r="A3" s="3"/>
      <c r="B3" s="20"/>
      <c r="C3" s="3"/>
      <c r="D3" s="29"/>
      <c r="E3" s="3"/>
      <c r="F3" s="3"/>
      <c r="G3" s="3"/>
      <c r="H3" s="3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37" ht="85.5" customHeight="1" x14ac:dyDescent="0.25">
      <c r="A4" s="3"/>
      <c r="B4" s="20"/>
      <c r="C4" s="3"/>
      <c r="D4" s="29"/>
      <c r="E4" s="3"/>
      <c r="F4" s="3"/>
      <c r="G4" s="3"/>
      <c r="H4" s="3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40" t="s">
        <v>173</v>
      </c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</row>
    <row r="5" spans="1:37" ht="15.75" customHeight="1" x14ac:dyDescent="0.25">
      <c r="A5" s="3"/>
      <c r="B5" s="20"/>
      <c r="C5" s="3"/>
      <c r="D5" s="29"/>
      <c r="E5" s="3"/>
      <c r="F5" s="3"/>
      <c r="G5" s="3"/>
      <c r="H5" s="3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</row>
    <row r="6" spans="1:37" ht="15" customHeight="1" x14ac:dyDescent="0.25">
      <c r="A6" s="142" t="s">
        <v>103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4"/>
    </row>
    <row r="7" spans="1:37" x14ac:dyDescent="0.25">
      <c r="A7" s="145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7"/>
    </row>
    <row r="8" spans="1:37" ht="24.75" customHeight="1" x14ac:dyDescent="0.25">
      <c r="A8" s="148" t="s">
        <v>5</v>
      </c>
      <c r="B8" s="148" t="s">
        <v>4</v>
      </c>
      <c r="C8" s="148" t="s">
        <v>41</v>
      </c>
      <c r="D8" s="148" t="s">
        <v>62</v>
      </c>
      <c r="E8" s="148" t="s">
        <v>0</v>
      </c>
      <c r="F8" s="148" t="s">
        <v>40</v>
      </c>
      <c r="G8" s="148" t="s">
        <v>39</v>
      </c>
      <c r="H8" s="153" t="s">
        <v>3</v>
      </c>
      <c r="I8" s="154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6"/>
      <c r="X8" s="152">
        <v>2022</v>
      </c>
      <c r="Y8" s="152"/>
      <c r="Z8" s="152"/>
      <c r="AA8" s="152"/>
      <c r="AB8" s="151">
        <v>2023</v>
      </c>
      <c r="AC8" s="151"/>
      <c r="AD8" s="151"/>
      <c r="AE8" s="151"/>
      <c r="AF8" s="152">
        <v>2024</v>
      </c>
      <c r="AG8" s="152"/>
      <c r="AH8" s="152"/>
      <c r="AI8" s="152"/>
      <c r="AJ8" s="152"/>
    </row>
    <row r="9" spans="1:37" ht="21.75" customHeight="1" x14ac:dyDescent="0.25">
      <c r="A9" s="149"/>
      <c r="B9" s="149"/>
      <c r="C9" s="149"/>
      <c r="D9" s="149"/>
      <c r="E9" s="149"/>
      <c r="F9" s="149"/>
      <c r="G9" s="149"/>
      <c r="H9" s="153"/>
      <c r="I9" s="154" t="s">
        <v>67</v>
      </c>
      <c r="J9" s="155"/>
      <c r="K9" s="155"/>
      <c r="L9" s="155"/>
      <c r="M9" s="156"/>
      <c r="N9" s="154" t="s">
        <v>91</v>
      </c>
      <c r="O9" s="155"/>
      <c r="P9" s="155"/>
      <c r="Q9" s="155"/>
      <c r="R9" s="156"/>
      <c r="S9" s="154" t="s">
        <v>104</v>
      </c>
      <c r="T9" s="155"/>
      <c r="U9" s="155"/>
      <c r="V9" s="155"/>
      <c r="W9" s="156"/>
      <c r="X9" s="152"/>
      <c r="Y9" s="152"/>
      <c r="Z9" s="152"/>
      <c r="AA9" s="152"/>
      <c r="AB9" s="151"/>
      <c r="AC9" s="151"/>
      <c r="AD9" s="151"/>
      <c r="AE9" s="151"/>
      <c r="AF9" s="152"/>
      <c r="AG9" s="152"/>
      <c r="AH9" s="152"/>
      <c r="AI9" s="152"/>
      <c r="AJ9" s="152"/>
    </row>
    <row r="10" spans="1:37" ht="134.25" customHeight="1" x14ac:dyDescent="0.25">
      <c r="A10" s="150"/>
      <c r="B10" s="150"/>
      <c r="C10" s="150"/>
      <c r="D10" s="150"/>
      <c r="E10" s="150"/>
      <c r="F10" s="150"/>
      <c r="G10" s="150"/>
      <c r="H10" s="153"/>
      <c r="I10" s="9" t="s">
        <v>3</v>
      </c>
      <c r="J10" s="22" t="s">
        <v>2</v>
      </c>
      <c r="K10" s="9" t="s">
        <v>66</v>
      </c>
      <c r="L10" s="9" t="s">
        <v>17</v>
      </c>
      <c r="M10" s="9" t="s">
        <v>18</v>
      </c>
      <c r="N10" s="22" t="s">
        <v>3</v>
      </c>
      <c r="O10" s="22" t="s">
        <v>2</v>
      </c>
      <c r="P10" s="22" t="s">
        <v>92</v>
      </c>
      <c r="Q10" s="22" t="s">
        <v>17</v>
      </c>
      <c r="R10" s="22" t="s">
        <v>18</v>
      </c>
      <c r="S10" s="33" t="s">
        <v>3</v>
      </c>
      <c r="T10" s="33" t="s">
        <v>2</v>
      </c>
      <c r="U10" s="33" t="s">
        <v>92</v>
      </c>
      <c r="V10" s="33" t="s">
        <v>17</v>
      </c>
      <c r="W10" s="33" t="s">
        <v>18</v>
      </c>
      <c r="X10" s="2">
        <v>1</v>
      </c>
      <c r="Y10" s="2">
        <v>2</v>
      </c>
      <c r="Z10" s="2">
        <v>3</v>
      </c>
      <c r="AA10" s="2">
        <v>4</v>
      </c>
      <c r="AB10" s="5">
        <v>1</v>
      </c>
      <c r="AC10" s="5">
        <v>2</v>
      </c>
      <c r="AD10" s="5">
        <v>3</v>
      </c>
      <c r="AE10" s="5">
        <v>4</v>
      </c>
      <c r="AF10" s="2">
        <v>1</v>
      </c>
      <c r="AG10" s="2">
        <v>2</v>
      </c>
      <c r="AH10" s="152">
        <v>3</v>
      </c>
      <c r="AI10" s="152"/>
      <c r="AJ10" s="2">
        <v>4</v>
      </c>
    </row>
    <row r="11" spans="1:37" ht="23.25" customHeight="1" x14ac:dyDescent="0.25">
      <c r="A11" s="66">
        <v>1</v>
      </c>
      <c r="B11" s="66">
        <v>2</v>
      </c>
      <c r="C11" s="66">
        <v>3</v>
      </c>
      <c r="D11" s="69">
        <v>4</v>
      </c>
      <c r="E11" s="66">
        <v>5</v>
      </c>
      <c r="F11" s="66">
        <v>6</v>
      </c>
      <c r="G11" s="66">
        <v>7</v>
      </c>
      <c r="H11" s="66">
        <v>8</v>
      </c>
      <c r="I11" s="66">
        <v>9</v>
      </c>
      <c r="J11" s="66">
        <v>10</v>
      </c>
      <c r="K11" s="66">
        <v>11</v>
      </c>
      <c r="L11" s="66">
        <v>12</v>
      </c>
      <c r="M11" s="66">
        <v>13</v>
      </c>
      <c r="N11" s="66">
        <v>14</v>
      </c>
      <c r="O11" s="66">
        <v>15</v>
      </c>
      <c r="P11" s="66">
        <v>16</v>
      </c>
      <c r="Q11" s="66">
        <v>17</v>
      </c>
      <c r="R11" s="66">
        <v>18</v>
      </c>
      <c r="S11" s="66">
        <v>19</v>
      </c>
      <c r="T11" s="66">
        <v>20</v>
      </c>
      <c r="U11" s="66">
        <v>21</v>
      </c>
      <c r="V11" s="66">
        <v>22</v>
      </c>
      <c r="W11" s="66">
        <v>23</v>
      </c>
      <c r="X11" s="66">
        <v>24</v>
      </c>
      <c r="Y11" s="66">
        <v>25</v>
      </c>
      <c r="Z11" s="66">
        <v>26</v>
      </c>
      <c r="AA11" s="66">
        <v>27</v>
      </c>
      <c r="AB11" s="66">
        <v>28</v>
      </c>
      <c r="AC11" s="66">
        <v>29</v>
      </c>
      <c r="AD11" s="66">
        <v>30</v>
      </c>
      <c r="AE11" s="66">
        <v>31</v>
      </c>
      <c r="AF11" s="66">
        <v>32</v>
      </c>
      <c r="AG11" s="66">
        <v>33</v>
      </c>
      <c r="AH11" s="66">
        <v>34</v>
      </c>
      <c r="AI11" s="66">
        <v>46</v>
      </c>
      <c r="AJ11" s="66">
        <v>35</v>
      </c>
    </row>
    <row r="12" spans="1:37" ht="30" customHeight="1" x14ac:dyDescent="0.25">
      <c r="A12" s="137" t="s">
        <v>105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9"/>
    </row>
    <row r="13" spans="1:37" ht="39" customHeight="1" x14ac:dyDescent="0.25">
      <c r="A13" s="122" t="s">
        <v>107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4"/>
      <c r="AK13" s="16"/>
    </row>
    <row r="14" spans="1:37" ht="39.75" customHeight="1" x14ac:dyDescent="0.25">
      <c r="A14" s="122" t="s">
        <v>68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4"/>
      <c r="AK14" s="16"/>
    </row>
    <row r="15" spans="1:37" s="6" customFormat="1" ht="157.5" customHeight="1" x14ac:dyDescent="0.25">
      <c r="A15" s="39">
        <v>1</v>
      </c>
      <c r="B15" s="38" t="s">
        <v>108</v>
      </c>
      <c r="C15" s="39" t="s">
        <v>93</v>
      </c>
      <c r="D15" s="39" t="s">
        <v>20</v>
      </c>
      <c r="E15" s="39" t="s">
        <v>6</v>
      </c>
      <c r="F15" s="42">
        <v>44562</v>
      </c>
      <c r="G15" s="42">
        <v>45657</v>
      </c>
      <c r="H15" s="43">
        <f>I15+N15+S15</f>
        <v>807.7</v>
      </c>
      <c r="I15" s="41">
        <f>K15+L15</f>
        <v>147.1</v>
      </c>
      <c r="J15" s="41">
        <f t="shared" ref="J15:W15" si="0">J16</f>
        <v>0</v>
      </c>
      <c r="K15" s="41">
        <f>K16+K22</f>
        <v>96.2</v>
      </c>
      <c r="L15" s="41">
        <f>L18</f>
        <v>50.9</v>
      </c>
      <c r="M15" s="41">
        <f t="shared" si="0"/>
        <v>0</v>
      </c>
      <c r="N15" s="41">
        <f>P15+Q15</f>
        <v>330.3</v>
      </c>
      <c r="O15" s="41">
        <f t="shared" si="0"/>
        <v>0</v>
      </c>
      <c r="P15" s="41">
        <f t="shared" si="0"/>
        <v>96.2</v>
      </c>
      <c r="Q15" s="41">
        <f>Q18</f>
        <v>234.1</v>
      </c>
      <c r="R15" s="41">
        <f t="shared" si="0"/>
        <v>0</v>
      </c>
      <c r="S15" s="41">
        <f>U15+V15</f>
        <v>330.3</v>
      </c>
      <c r="T15" s="41">
        <f t="shared" si="0"/>
        <v>0</v>
      </c>
      <c r="U15" s="41">
        <f t="shared" si="0"/>
        <v>96.2</v>
      </c>
      <c r="V15" s="41">
        <f>V18</f>
        <v>234.1</v>
      </c>
      <c r="W15" s="41">
        <f t="shared" si="0"/>
        <v>0</v>
      </c>
      <c r="X15" s="44" t="s">
        <v>1</v>
      </c>
      <c r="Y15" s="44" t="s">
        <v>1</v>
      </c>
      <c r="Z15" s="44" t="s">
        <v>1</v>
      </c>
      <c r="AA15" s="44" t="s">
        <v>1</v>
      </c>
      <c r="AB15" s="44" t="s">
        <v>1</v>
      </c>
      <c r="AC15" s="44" t="s">
        <v>1</v>
      </c>
      <c r="AD15" s="44" t="s">
        <v>1</v>
      </c>
      <c r="AE15" s="44" t="s">
        <v>1</v>
      </c>
      <c r="AF15" s="44" t="s">
        <v>1</v>
      </c>
      <c r="AG15" s="44" t="s">
        <v>1</v>
      </c>
      <c r="AH15" s="44" t="s">
        <v>1</v>
      </c>
      <c r="AI15" s="11" t="s">
        <v>1</v>
      </c>
      <c r="AJ15" s="11" t="s">
        <v>1</v>
      </c>
      <c r="AK15" s="17"/>
    </row>
    <row r="16" spans="1:37" ht="188.25" customHeight="1" x14ac:dyDescent="0.25">
      <c r="A16" s="44" t="s">
        <v>140</v>
      </c>
      <c r="B16" s="47" t="s">
        <v>151</v>
      </c>
      <c r="C16" s="45" t="s">
        <v>93</v>
      </c>
      <c r="D16" s="45" t="s">
        <v>20</v>
      </c>
      <c r="E16" s="45" t="s">
        <v>6</v>
      </c>
      <c r="F16" s="48">
        <v>44562</v>
      </c>
      <c r="G16" s="48">
        <v>45657</v>
      </c>
      <c r="H16" s="49">
        <f>I16+N16+S16</f>
        <v>276.60000000000002</v>
      </c>
      <c r="I16" s="50">
        <f>J16+K16+L16+M16</f>
        <v>84.2</v>
      </c>
      <c r="J16" s="50">
        <v>0</v>
      </c>
      <c r="K16" s="50">
        <v>84.2</v>
      </c>
      <c r="L16" s="50">
        <v>0</v>
      </c>
      <c r="M16" s="50">
        <v>0</v>
      </c>
      <c r="N16" s="50">
        <f>P16</f>
        <v>96.2</v>
      </c>
      <c r="O16" s="50">
        <v>0</v>
      </c>
      <c r="P16" s="50">
        <v>96.2</v>
      </c>
      <c r="Q16" s="50">
        <v>0</v>
      </c>
      <c r="R16" s="50">
        <v>0</v>
      </c>
      <c r="S16" s="50">
        <f>U16</f>
        <v>96.2</v>
      </c>
      <c r="T16" s="50">
        <v>0</v>
      </c>
      <c r="U16" s="50">
        <v>96.2</v>
      </c>
      <c r="V16" s="50">
        <v>0</v>
      </c>
      <c r="W16" s="50">
        <v>0</v>
      </c>
      <c r="X16" s="44" t="s">
        <v>1</v>
      </c>
      <c r="Y16" s="44" t="s">
        <v>1</v>
      </c>
      <c r="Z16" s="44" t="s">
        <v>1</v>
      </c>
      <c r="AA16" s="44" t="s">
        <v>1</v>
      </c>
      <c r="AB16" s="44" t="s">
        <v>1</v>
      </c>
      <c r="AC16" s="44" t="s">
        <v>1</v>
      </c>
      <c r="AD16" s="44" t="s">
        <v>1</v>
      </c>
      <c r="AE16" s="44" t="s">
        <v>1</v>
      </c>
      <c r="AF16" s="44" t="s">
        <v>1</v>
      </c>
      <c r="AG16" s="44" t="s">
        <v>1</v>
      </c>
      <c r="AH16" s="44" t="s">
        <v>1</v>
      </c>
      <c r="AI16" s="11" t="s">
        <v>1</v>
      </c>
      <c r="AJ16" s="11" t="s">
        <v>1</v>
      </c>
      <c r="AK16" s="16"/>
    </row>
    <row r="17" spans="1:37" ht="132" customHeight="1" x14ac:dyDescent="0.25">
      <c r="A17" s="46"/>
      <c r="B17" s="47" t="s">
        <v>142</v>
      </c>
      <c r="C17" s="45" t="s">
        <v>93</v>
      </c>
      <c r="D17" s="45" t="s">
        <v>20</v>
      </c>
      <c r="E17" s="45" t="s">
        <v>6</v>
      </c>
      <c r="F17" s="48">
        <v>44562</v>
      </c>
      <c r="G17" s="48">
        <v>45657</v>
      </c>
      <c r="H17" s="49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44" t="s">
        <v>1</v>
      </c>
      <c r="Y17" s="44" t="s">
        <v>1</v>
      </c>
      <c r="Z17" s="44" t="s">
        <v>1</v>
      </c>
      <c r="AA17" s="44" t="s">
        <v>1</v>
      </c>
      <c r="AB17" s="44" t="s">
        <v>1</v>
      </c>
      <c r="AC17" s="44" t="s">
        <v>1</v>
      </c>
      <c r="AD17" s="44" t="s">
        <v>1</v>
      </c>
      <c r="AE17" s="44" t="s">
        <v>1</v>
      </c>
      <c r="AF17" s="44" t="s">
        <v>1</v>
      </c>
      <c r="AG17" s="44" t="s">
        <v>1</v>
      </c>
      <c r="AH17" s="44" t="s">
        <v>1</v>
      </c>
      <c r="AI17" s="11" t="s">
        <v>1</v>
      </c>
      <c r="AJ17" s="11" t="s">
        <v>1</v>
      </c>
      <c r="AK17" s="16"/>
    </row>
    <row r="18" spans="1:37" ht="118.5" customHeight="1" x14ac:dyDescent="0.25">
      <c r="A18" s="44" t="s">
        <v>141</v>
      </c>
      <c r="B18" s="106" t="s">
        <v>138</v>
      </c>
      <c r="C18" s="107" t="s">
        <v>93</v>
      </c>
      <c r="D18" s="107" t="s">
        <v>20</v>
      </c>
      <c r="E18" s="107" t="s">
        <v>6</v>
      </c>
      <c r="F18" s="108">
        <v>44562</v>
      </c>
      <c r="G18" s="108">
        <v>45657</v>
      </c>
      <c r="H18" s="109">
        <f>I18+N18+S18</f>
        <v>519.1</v>
      </c>
      <c r="I18" s="110">
        <f>L18</f>
        <v>50.9</v>
      </c>
      <c r="J18" s="110"/>
      <c r="K18" s="110"/>
      <c r="L18" s="110">
        <v>50.9</v>
      </c>
      <c r="M18" s="110"/>
      <c r="N18" s="110">
        <f>Q18</f>
        <v>234.1</v>
      </c>
      <c r="O18" s="110"/>
      <c r="P18" s="110"/>
      <c r="Q18" s="110">
        <v>234.1</v>
      </c>
      <c r="R18" s="110"/>
      <c r="S18" s="110">
        <f>V18</f>
        <v>234.1</v>
      </c>
      <c r="T18" s="110"/>
      <c r="U18" s="110"/>
      <c r="V18" s="110">
        <v>234.1</v>
      </c>
      <c r="W18" s="110"/>
      <c r="X18" s="44" t="s">
        <v>1</v>
      </c>
      <c r="Y18" s="44" t="s">
        <v>1</v>
      </c>
      <c r="Z18" s="44" t="s">
        <v>1</v>
      </c>
      <c r="AA18" s="44" t="s">
        <v>1</v>
      </c>
      <c r="AB18" s="44" t="s">
        <v>1</v>
      </c>
      <c r="AC18" s="44" t="s">
        <v>1</v>
      </c>
      <c r="AD18" s="44" t="s">
        <v>1</v>
      </c>
      <c r="AE18" s="44" t="s">
        <v>1</v>
      </c>
      <c r="AF18" s="44" t="s">
        <v>1</v>
      </c>
      <c r="AG18" s="44" t="s">
        <v>1</v>
      </c>
      <c r="AH18" s="44" t="s">
        <v>1</v>
      </c>
      <c r="AI18" s="44" t="s">
        <v>1</v>
      </c>
      <c r="AJ18" s="44" t="s">
        <v>1</v>
      </c>
      <c r="AK18" s="16"/>
    </row>
    <row r="19" spans="1:37" ht="120" customHeight="1" x14ac:dyDescent="0.25">
      <c r="A19" s="46"/>
      <c r="B19" s="47" t="s">
        <v>143</v>
      </c>
      <c r="C19" s="45" t="s">
        <v>93</v>
      </c>
      <c r="D19" s="45" t="s">
        <v>20</v>
      </c>
      <c r="E19" s="45" t="s">
        <v>6</v>
      </c>
      <c r="F19" s="48">
        <v>44562</v>
      </c>
      <c r="G19" s="48">
        <v>45657</v>
      </c>
      <c r="H19" s="4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44" t="s">
        <v>1</v>
      </c>
      <c r="Y19" s="44" t="s">
        <v>1</v>
      </c>
      <c r="Z19" s="44" t="s">
        <v>1</v>
      </c>
      <c r="AA19" s="44" t="s">
        <v>1</v>
      </c>
      <c r="AB19" s="44" t="s">
        <v>1</v>
      </c>
      <c r="AC19" s="44" t="s">
        <v>1</v>
      </c>
      <c r="AD19" s="44" t="s">
        <v>1</v>
      </c>
      <c r="AE19" s="44" t="s">
        <v>1</v>
      </c>
      <c r="AF19" s="44" t="s">
        <v>1</v>
      </c>
      <c r="AG19" s="44" t="s">
        <v>1</v>
      </c>
      <c r="AH19" s="44" t="s">
        <v>1</v>
      </c>
      <c r="AI19" s="44" t="s">
        <v>1</v>
      </c>
      <c r="AJ19" s="44" t="s">
        <v>1</v>
      </c>
      <c r="AK19" s="16"/>
    </row>
    <row r="20" spans="1:37" ht="167.25" customHeight="1" x14ac:dyDescent="0.25">
      <c r="A20" s="44" t="s">
        <v>144</v>
      </c>
      <c r="B20" s="47" t="s">
        <v>139</v>
      </c>
      <c r="C20" s="45" t="s">
        <v>93</v>
      </c>
      <c r="D20" s="45" t="s">
        <v>20</v>
      </c>
      <c r="E20" s="45" t="s">
        <v>6</v>
      </c>
      <c r="F20" s="48">
        <v>44562</v>
      </c>
      <c r="G20" s="48">
        <v>45657</v>
      </c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44" t="s">
        <v>1</v>
      </c>
      <c r="Y20" s="44" t="s">
        <v>1</v>
      </c>
      <c r="Z20" s="44" t="s">
        <v>1</v>
      </c>
      <c r="AA20" s="44" t="s">
        <v>1</v>
      </c>
      <c r="AB20" s="44" t="s">
        <v>1</v>
      </c>
      <c r="AC20" s="44" t="s">
        <v>1</v>
      </c>
      <c r="AD20" s="44" t="s">
        <v>1</v>
      </c>
      <c r="AE20" s="44" t="s">
        <v>1</v>
      </c>
      <c r="AF20" s="44" t="s">
        <v>1</v>
      </c>
      <c r="AG20" s="44" t="s">
        <v>1</v>
      </c>
      <c r="AH20" s="44" t="s">
        <v>1</v>
      </c>
      <c r="AI20" s="44" t="s">
        <v>1</v>
      </c>
      <c r="AJ20" s="44" t="s">
        <v>1</v>
      </c>
      <c r="AK20" s="16"/>
    </row>
    <row r="21" spans="1:37" ht="170.25" customHeight="1" x14ac:dyDescent="0.25">
      <c r="A21" s="46"/>
      <c r="B21" s="47" t="s">
        <v>175</v>
      </c>
      <c r="C21" s="45" t="s">
        <v>93</v>
      </c>
      <c r="D21" s="45" t="s">
        <v>20</v>
      </c>
      <c r="E21" s="45" t="s">
        <v>6</v>
      </c>
      <c r="F21" s="48">
        <v>44562</v>
      </c>
      <c r="G21" s="48">
        <v>45657</v>
      </c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44" t="s">
        <v>1</v>
      </c>
      <c r="Y21" s="44" t="s">
        <v>1</v>
      </c>
      <c r="Z21" s="44" t="s">
        <v>1</v>
      </c>
      <c r="AA21" s="44" t="s">
        <v>1</v>
      </c>
      <c r="AB21" s="44" t="s">
        <v>1</v>
      </c>
      <c r="AC21" s="44" t="s">
        <v>1</v>
      </c>
      <c r="AD21" s="44" t="s">
        <v>1</v>
      </c>
      <c r="AE21" s="44" t="s">
        <v>1</v>
      </c>
      <c r="AF21" s="44" t="s">
        <v>1</v>
      </c>
      <c r="AG21" s="44" t="s">
        <v>1</v>
      </c>
      <c r="AH21" s="44" t="s">
        <v>1</v>
      </c>
      <c r="AI21" s="44" t="s">
        <v>1</v>
      </c>
      <c r="AJ21" s="44" t="s">
        <v>1</v>
      </c>
      <c r="AK21" s="16"/>
    </row>
    <row r="22" spans="1:37" ht="126.75" customHeight="1" x14ac:dyDescent="0.25">
      <c r="A22" s="44" t="s">
        <v>217</v>
      </c>
      <c r="B22" s="47" t="s">
        <v>185</v>
      </c>
      <c r="C22" s="45" t="s">
        <v>93</v>
      </c>
      <c r="D22" s="45" t="s">
        <v>20</v>
      </c>
      <c r="E22" s="45" t="s">
        <v>6</v>
      </c>
      <c r="F22" s="48">
        <v>44875</v>
      </c>
      <c r="G22" s="48">
        <v>44926</v>
      </c>
      <c r="H22" s="49">
        <f>I22+N22+S22</f>
        <v>12</v>
      </c>
      <c r="I22" s="50">
        <f>K22</f>
        <v>12</v>
      </c>
      <c r="J22" s="50"/>
      <c r="K22" s="50">
        <v>12</v>
      </c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44"/>
      <c r="Y22" s="44"/>
      <c r="Z22" s="44" t="s">
        <v>1</v>
      </c>
      <c r="AA22" s="44" t="s">
        <v>1</v>
      </c>
      <c r="AB22" s="44"/>
      <c r="AC22" s="44"/>
      <c r="AD22" s="44"/>
      <c r="AE22" s="44"/>
      <c r="AF22" s="44"/>
      <c r="AG22" s="44"/>
      <c r="AH22" s="44"/>
      <c r="AI22" s="44"/>
      <c r="AJ22" s="44"/>
      <c r="AK22" s="16"/>
    </row>
    <row r="23" spans="1:37" ht="152.25" customHeight="1" x14ac:dyDescent="0.25">
      <c r="A23" s="46"/>
      <c r="B23" s="47" t="s">
        <v>186</v>
      </c>
      <c r="C23" s="45" t="s">
        <v>93</v>
      </c>
      <c r="D23" s="45" t="s">
        <v>20</v>
      </c>
      <c r="E23" s="45" t="s">
        <v>6</v>
      </c>
      <c r="F23" s="48">
        <v>44875</v>
      </c>
      <c r="G23" s="48">
        <v>44926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44"/>
      <c r="Y23" s="44"/>
      <c r="Z23" s="44" t="s">
        <v>1</v>
      </c>
      <c r="AA23" s="44" t="s">
        <v>1</v>
      </c>
      <c r="AB23" s="44"/>
      <c r="AC23" s="44"/>
      <c r="AD23" s="44"/>
      <c r="AE23" s="44"/>
      <c r="AF23" s="44"/>
      <c r="AG23" s="44"/>
      <c r="AH23" s="44"/>
      <c r="AI23" s="44"/>
      <c r="AJ23" s="44"/>
      <c r="AK23" s="16"/>
    </row>
    <row r="24" spans="1:37" ht="117" customHeight="1" x14ac:dyDescent="0.25">
      <c r="A24" s="46"/>
      <c r="B24" s="111" t="s">
        <v>168</v>
      </c>
      <c r="C24" s="45" t="s">
        <v>93</v>
      </c>
      <c r="D24" s="45" t="s">
        <v>20</v>
      </c>
      <c r="E24" s="45" t="s">
        <v>6</v>
      </c>
      <c r="F24" s="48">
        <v>44562</v>
      </c>
      <c r="G24" s="48">
        <v>45657</v>
      </c>
      <c r="H24" s="49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44" t="s">
        <v>1</v>
      </c>
      <c r="Y24" s="44" t="s">
        <v>1</v>
      </c>
      <c r="Z24" s="44" t="s">
        <v>1</v>
      </c>
      <c r="AA24" s="44" t="s">
        <v>1</v>
      </c>
      <c r="AB24" s="44" t="s">
        <v>1</v>
      </c>
      <c r="AC24" s="44" t="s">
        <v>1</v>
      </c>
      <c r="AD24" s="44" t="s">
        <v>1</v>
      </c>
      <c r="AE24" s="44" t="s">
        <v>1</v>
      </c>
      <c r="AF24" s="44" t="s">
        <v>1</v>
      </c>
      <c r="AG24" s="44" t="s">
        <v>1</v>
      </c>
      <c r="AH24" s="44" t="s">
        <v>1</v>
      </c>
      <c r="AI24" s="44" t="s">
        <v>1</v>
      </c>
      <c r="AJ24" s="44" t="s">
        <v>1</v>
      </c>
      <c r="AK24" s="16"/>
    </row>
    <row r="25" spans="1:37" ht="127.5" customHeight="1" x14ac:dyDescent="0.25">
      <c r="A25" s="46"/>
      <c r="B25" s="47" t="s">
        <v>148</v>
      </c>
      <c r="C25" s="45" t="s">
        <v>93</v>
      </c>
      <c r="D25" s="45" t="s">
        <v>20</v>
      </c>
      <c r="E25" s="45" t="s">
        <v>6</v>
      </c>
      <c r="F25" s="48">
        <v>44562</v>
      </c>
      <c r="G25" s="48">
        <v>45657</v>
      </c>
      <c r="H25" s="49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44" t="s">
        <v>1</v>
      </c>
      <c r="Y25" s="44" t="s">
        <v>1</v>
      </c>
      <c r="Z25" s="44" t="s">
        <v>1</v>
      </c>
      <c r="AA25" s="44" t="s">
        <v>1</v>
      </c>
      <c r="AB25" s="44" t="s">
        <v>1</v>
      </c>
      <c r="AC25" s="44" t="s">
        <v>1</v>
      </c>
      <c r="AD25" s="44" t="s">
        <v>1</v>
      </c>
      <c r="AE25" s="44" t="s">
        <v>1</v>
      </c>
      <c r="AF25" s="44" t="s">
        <v>1</v>
      </c>
      <c r="AG25" s="44" t="s">
        <v>1</v>
      </c>
      <c r="AH25" s="44" t="s">
        <v>1</v>
      </c>
      <c r="AI25" s="44" t="s">
        <v>1</v>
      </c>
      <c r="AJ25" s="44" t="s">
        <v>1</v>
      </c>
      <c r="AK25" s="16"/>
    </row>
    <row r="26" spans="1:37" ht="109.5" customHeight="1" x14ac:dyDescent="0.25">
      <c r="A26" s="46"/>
      <c r="B26" s="47" t="s">
        <v>149</v>
      </c>
      <c r="C26" s="45" t="s">
        <v>93</v>
      </c>
      <c r="D26" s="45" t="s">
        <v>20</v>
      </c>
      <c r="E26" s="45" t="s">
        <v>6</v>
      </c>
      <c r="F26" s="48">
        <v>44562</v>
      </c>
      <c r="G26" s="48">
        <v>45657</v>
      </c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44" t="s">
        <v>1</v>
      </c>
      <c r="Y26" s="44" t="s">
        <v>1</v>
      </c>
      <c r="Z26" s="44" t="s">
        <v>1</v>
      </c>
      <c r="AA26" s="44" t="s">
        <v>1</v>
      </c>
      <c r="AB26" s="44" t="s">
        <v>1</v>
      </c>
      <c r="AC26" s="44" t="s">
        <v>1</v>
      </c>
      <c r="AD26" s="44" t="s">
        <v>1</v>
      </c>
      <c r="AE26" s="44" t="s">
        <v>1</v>
      </c>
      <c r="AF26" s="44" t="s">
        <v>1</v>
      </c>
      <c r="AG26" s="44" t="s">
        <v>1</v>
      </c>
      <c r="AH26" s="44" t="s">
        <v>1</v>
      </c>
      <c r="AI26" s="44" t="s">
        <v>1</v>
      </c>
      <c r="AJ26" s="44" t="s">
        <v>1</v>
      </c>
      <c r="AK26" s="16"/>
    </row>
    <row r="27" spans="1:37" ht="128.25" customHeight="1" x14ac:dyDescent="0.25">
      <c r="A27" s="46"/>
      <c r="B27" s="47" t="s">
        <v>187</v>
      </c>
      <c r="C27" s="45" t="s">
        <v>93</v>
      </c>
      <c r="D27" s="45" t="s">
        <v>20</v>
      </c>
      <c r="E27" s="45" t="s">
        <v>6</v>
      </c>
      <c r="F27" s="48">
        <v>44562</v>
      </c>
      <c r="G27" s="48">
        <v>45657</v>
      </c>
      <c r="H27" s="49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44" t="s">
        <v>1</v>
      </c>
      <c r="Y27" s="44" t="s">
        <v>1</v>
      </c>
      <c r="Z27" s="44" t="s">
        <v>1</v>
      </c>
      <c r="AA27" s="44" t="s">
        <v>1</v>
      </c>
      <c r="AB27" s="44" t="s">
        <v>1</v>
      </c>
      <c r="AC27" s="44" t="s">
        <v>1</v>
      </c>
      <c r="AD27" s="44" t="s">
        <v>1</v>
      </c>
      <c r="AE27" s="44" t="s">
        <v>1</v>
      </c>
      <c r="AF27" s="44" t="s">
        <v>1</v>
      </c>
      <c r="AG27" s="44" t="s">
        <v>1</v>
      </c>
      <c r="AH27" s="44" t="s">
        <v>1</v>
      </c>
      <c r="AI27" s="44" t="s">
        <v>1</v>
      </c>
      <c r="AJ27" s="44" t="s">
        <v>1</v>
      </c>
      <c r="AK27" s="16"/>
    </row>
    <row r="28" spans="1:37" ht="32.25" customHeight="1" x14ac:dyDescent="0.25">
      <c r="A28" s="171" t="s">
        <v>172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6"/>
    </row>
    <row r="29" spans="1:37" s="27" customFormat="1" ht="185.25" customHeight="1" x14ac:dyDescent="0.25">
      <c r="A29" s="96" t="s">
        <v>26</v>
      </c>
      <c r="B29" s="57" t="s">
        <v>170</v>
      </c>
      <c r="C29" s="39" t="s">
        <v>176</v>
      </c>
      <c r="D29" s="114" t="s">
        <v>177</v>
      </c>
      <c r="E29" s="39" t="s">
        <v>171</v>
      </c>
      <c r="F29" s="42">
        <v>44562</v>
      </c>
      <c r="G29" s="42">
        <v>45657</v>
      </c>
      <c r="H29" s="60">
        <f>I29+N29+S29</f>
        <v>0</v>
      </c>
      <c r="I29" s="61">
        <f>I30</f>
        <v>0</v>
      </c>
      <c r="J29" s="61">
        <f t="shared" ref="J29:W29" si="1">J30</f>
        <v>0</v>
      </c>
      <c r="K29" s="61">
        <f t="shared" si="1"/>
        <v>0</v>
      </c>
      <c r="L29" s="61">
        <f t="shared" si="1"/>
        <v>0</v>
      </c>
      <c r="M29" s="61">
        <f t="shared" si="1"/>
        <v>0</v>
      </c>
      <c r="N29" s="61">
        <f t="shared" si="1"/>
        <v>0</v>
      </c>
      <c r="O29" s="61">
        <f t="shared" si="1"/>
        <v>0</v>
      </c>
      <c r="P29" s="61">
        <f t="shared" si="1"/>
        <v>0</v>
      </c>
      <c r="Q29" s="61">
        <f t="shared" si="1"/>
        <v>0</v>
      </c>
      <c r="R29" s="61">
        <f t="shared" si="1"/>
        <v>0</v>
      </c>
      <c r="S29" s="61">
        <f t="shared" si="1"/>
        <v>0</v>
      </c>
      <c r="T29" s="61">
        <f t="shared" si="1"/>
        <v>0</v>
      </c>
      <c r="U29" s="61">
        <f t="shared" si="1"/>
        <v>0</v>
      </c>
      <c r="V29" s="61">
        <f t="shared" si="1"/>
        <v>0</v>
      </c>
      <c r="W29" s="61">
        <f t="shared" si="1"/>
        <v>0</v>
      </c>
      <c r="X29" s="53" t="s">
        <v>1</v>
      </c>
      <c r="Y29" s="53" t="s">
        <v>1</v>
      </c>
      <c r="Z29" s="53" t="s">
        <v>1</v>
      </c>
      <c r="AA29" s="53" t="s">
        <v>1</v>
      </c>
      <c r="AB29" s="53" t="s">
        <v>1</v>
      </c>
      <c r="AC29" s="53" t="s">
        <v>1</v>
      </c>
      <c r="AD29" s="53" t="s">
        <v>1</v>
      </c>
      <c r="AE29" s="53" t="s">
        <v>1</v>
      </c>
      <c r="AF29" s="53" t="s">
        <v>1</v>
      </c>
      <c r="AG29" s="53" t="s">
        <v>1</v>
      </c>
      <c r="AH29" s="53" t="s">
        <v>1</v>
      </c>
      <c r="AI29" s="53"/>
      <c r="AJ29" s="53" t="s">
        <v>1</v>
      </c>
      <c r="AK29" s="26"/>
    </row>
    <row r="30" spans="1:37" s="27" customFormat="1" ht="176.25" customHeight="1" x14ac:dyDescent="0.25">
      <c r="A30" s="95" t="s">
        <v>63</v>
      </c>
      <c r="B30" s="112" t="s">
        <v>169</v>
      </c>
      <c r="C30" s="45" t="s">
        <v>176</v>
      </c>
      <c r="D30" s="107" t="s">
        <v>177</v>
      </c>
      <c r="E30" s="45" t="s">
        <v>171</v>
      </c>
      <c r="F30" s="48">
        <v>44562</v>
      </c>
      <c r="G30" s="48">
        <v>45657</v>
      </c>
      <c r="H30" s="60">
        <f>I30+N30+S30</f>
        <v>0</v>
      </c>
      <c r="I30" s="61">
        <f t="shared" ref="I30" si="2">J30+K30+L30+M30</f>
        <v>0</v>
      </c>
      <c r="J30" s="55">
        <v>0</v>
      </c>
      <c r="K30" s="55">
        <v>0</v>
      </c>
      <c r="L30" s="55">
        <v>0</v>
      </c>
      <c r="M30" s="55">
        <v>0</v>
      </c>
      <c r="N30" s="61">
        <f t="shared" ref="N30" si="3">O30+P30+Q30+R30</f>
        <v>0</v>
      </c>
      <c r="O30" s="55">
        <v>0</v>
      </c>
      <c r="P30" s="55">
        <v>0</v>
      </c>
      <c r="Q30" s="55">
        <v>0</v>
      </c>
      <c r="R30" s="55">
        <v>0</v>
      </c>
      <c r="S30" s="61">
        <f t="shared" ref="S30" si="4">T30+U30+V30+W30</f>
        <v>0</v>
      </c>
      <c r="T30" s="55">
        <v>0</v>
      </c>
      <c r="U30" s="55">
        <v>0</v>
      </c>
      <c r="V30" s="55">
        <v>0</v>
      </c>
      <c r="W30" s="55">
        <v>0</v>
      </c>
      <c r="X30" s="53" t="s">
        <v>1</v>
      </c>
      <c r="Y30" s="53" t="s">
        <v>1</v>
      </c>
      <c r="Z30" s="53" t="s">
        <v>1</v>
      </c>
      <c r="AA30" s="53" t="s">
        <v>1</v>
      </c>
      <c r="AB30" s="53" t="s">
        <v>1</v>
      </c>
      <c r="AC30" s="53" t="s">
        <v>1</v>
      </c>
      <c r="AD30" s="53" t="s">
        <v>1</v>
      </c>
      <c r="AE30" s="53" t="s">
        <v>1</v>
      </c>
      <c r="AF30" s="53" t="s">
        <v>1</v>
      </c>
      <c r="AG30" s="53" t="s">
        <v>1</v>
      </c>
      <c r="AH30" s="53" t="s">
        <v>1</v>
      </c>
      <c r="AI30" s="53"/>
      <c r="AJ30" s="53" t="s">
        <v>1</v>
      </c>
      <c r="AK30" s="26"/>
    </row>
    <row r="31" spans="1:37" s="27" customFormat="1" ht="159" customHeight="1" x14ac:dyDescent="0.25">
      <c r="A31" s="56"/>
      <c r="B31" s="52" t="s">
        <v>188</v>
      </c>
      <c r="C31" s="45" t="s">
        <v>176</v>
      </c>
      <c r="D31" s="107" t="s">
        <v>177</v>
      </c>
      <c r="E31" s="45" t="s">
        <v>171</v>
      </c>
      <c r="F31" s="48">
        <v>44562</v>
      </c>
      <c r="G31" s="48">
        <v>45657</v>
      </c>
      <c r="H31" s="54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3" t="s">
        <v>1</v>
      </c>
      <c r="Y31" s="53" t="s">
        <v>1</v>
      </c>
      <c r="Z31" s="53" t="s">
        <v>1</v>
      </c>
      <c r="AA31" s="53" t="s">
        <v>1</v>
      </c>
      <c r="AB31" s="53" t="s">
        <v>1</v>
      </c>
      <c r="AC31" s="53" t="s">
        <v>1</v>
      </c>
      <c r="AD31" s="53" t="s">
        <v>1</v>
      </c>
      <c r="AE31" s="53" t="s">
        <v>1</v>
      </c>
      <c r="AF31" s="53" t="s">
        <v>1</v>
      </c>
      <c r="AG31" s="53" t="s">
        <v>1</v>
      </c>
      <c r="AH31" s="53" t="s">
        <v>1</v>
      </c>
      <c r="AI31" s="53"/>
      <c r="AJ31" s="53" t="s">
        <v>1</v>
      </c>
      <c r="AK31" s="26"/>
    </row>
    <row r="32" spans="1:37" s="27" customFormat="1" ht="37.5" customHeight="1" x14ac:dyDescent="0.35">
      <c r="A32" s="175" t="s">
        <v>152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7"/>
      <c r="AK32" s="26"/>
    </row>
    <row r="33" spans="1:37" s="27" customFormat="1" ht="171.75" customHeight="1" x14ac:dyDescent="0.25">
      <c r="A33" s="56"/>
      <c r="B33" s="113" t="s">
        <v>158</v>
      </c>
      <c r="C33" s="114" t="s">
        <v>146</v>
      </c>
      <c r="D33" s="114" t="s">
        <v>101</v>
      </c>
      <c r="E33" s="136" t="s">
        <v>6</v>
      </c>
      <c r="F33" s="42">
        <v>44562</v>
      </c>
      <c r="G33" s="42">
        <v>45657</v>
      </c>
      <c r="H33" s="59">
        <f>I33</f>
        <v>0</v>
      </c>
      <c r="I33" s="105">
        <f>K33</f>
        <v>0</v>
      </c>
      <c r="J33" s="105"/>
      <c r="K33" s="105">
        <f>K34</f>
        <v>0</v>
      </c>
      <c r="L33" s="55"/>
      <c r="M33" s="55"/>
      <c r="N33" s="105">
        <f>P33</f>
        <v>0</v>
      </c>
      <c r="O33" s="105"/>
      <c r="P33" s="105">
        <f>P34</f>
        <v>0</v>
      </c>
      <c r="Q33" s="105"/>
      <c r="R33" s="105"/>
      <c r="S33" s="105">
        <f>U33</f>
        <v>0</v>
      </c>
      <c r="T33" s="105"/>
      <c r="U33" s="105">
        <f>U34</f>
        <v>0</v>
      </c>
      <c r="V33" s="105"/>
      <c r="W33" s="105"/>
      <c r="X33" s="39" t="s">
        <v>1</v>
      </c>
      <c r="Y33" s="39" t="s">
        <v>1</v>
      </c>
      <c r="Z33" s="39" t="s">
        <v>1</v>
      </c>
      <c r="AA33" s="39" t="s">
        <v>1</v>
      </c>
      <c r="AB33" s="39" t="s">
        <v>1</v>
      </c>
      <c r="AC33" s="39" t="s">
        <v>1</v>
      </c>
      <c r="AD33" s="39" t="s">
        <v>1</v>
      </c>
      <c r="AE33" s="39" t="s">
        <v>1</v>
      </c>
      <c r="AF33" s="39" t="s">
        <v>1</v>
      </c>
      <c r="AG33" s="39" t="s">
        <v>1</v>
      </c>
      <c r="AH33" s="39" t="s">
        <v>1</v>
      </c>
      <c r="AI33" s="39" t="s">
        <v>1</v>
      </c>
      <c r="AJ33" s="39" t="s">
        <v>1</v>
      </c>
      <c r="AK33" s="26"/>
    </row>
    <row r="34" spans="1:37" s="27" customFormat="1" ht="100.5" customHeight="1" x14ac:dyDescent="0.25">
      <c r="A34" s="56"/>
      <c r="B34" s="116" t="s">
        <v>165</v>
      </c>
      <c r="C34" s="107" t="s">
        <v>146</v>
      </c>
      <c r="D34" s="107" t="s">
        <v>101</v>
      </c>
      <c r="E34" s="178"/>
      <c r="F34" s="48">
        <v>44562</v>
      </c>
      <c r="G34" s="48">
        <v>45657</v>
      </c>
      <c r="H34" s="54">
        <f>I34</f>
        <v>0</v>
      </c>
      <c r="I34" s="55">
        <f>K34</f>
        <v>0</v>
      </c>
      <c r="J34" s="55"/>
      <c r="K34" s="55">
        <v>0</v>
      </c>
      <c r="L34" s="55"/>
      <c r="M34" s="55"/>
      <c r="N34" s="55">
        <f>P34</f>
        <v>0</v>
      </c>
      <c r="O34" s="55"/>
      <c r="P34" s="55">
        <v>0</v>
      </c>
      <c r="Q34" s="55"/>
      <c r="R34" s="55"/>
      <c r="S34" s="55">
        <f>U34</f>
        <v>0</v>
      </c>
      <c r="T34" s="55"/>
      <c r="U34" s="55">
        <v>0</v>
      </c>
      <c r="V34" s="55"/>
      <c r="W34" s="55"/>
      <c r="X34" s="45" t="s">
        <v>1</v>
      </c>
      <c r="Y34" s="45" t="s">
        <v>1</v>
      </c>
      <c r="Z34" s="45" t="s">
        <v>1</v>
      </c>
      <c r="AA34" s="45" t="s">
        <v>1</v>
      </c>
      <c r="AB34" s="45" t="s">
        <v>1</v>
      </c>
      <c r="AC34" s="45" t="s">
        <v>1</v>
      </c>
      <c r="AD34" s="45" t="s">
        <v>1</v>
      </c>
      <c r="AE34" s="45" t="s">
        <v>1</v>
      </c>
      <c r="AF34" s="45" t="s">
        <v>1</v>
      </c>
      <c r="AG34" s="45" t="s">
        <v>1</v>
      </c>
      <c r="AH34" s="45" t="s">
        <v>1</v>
      </c>
      <c r="AI34" s="45" t="s">
        <v>1</v>
      </c>
      <c r="AJ34" s="45" t="s">
        <v>1</v>
      </c>
      <c r="AK34" s="26"/>
    </row>
    <row r="35" spans="1:37" s="27" customFormat="1" ht="100.5" customHeight="1" x14ac:dyDescent="0.25">
      <c r="A35" s="56"/>
      <c r="B35" s="116" t="s">
        <v>189</v>
      </c>
      <c r="C35" s="107" t="s">
        <v>146</v>
      </c>
      <c r="D35" s="107" t="s">
        <v>101</v>
      </c>
      <c r="E35" s="178"/>
      <c r="F35" s="48">
        <v>44562</v>
      </c>
      <c r="G35" s="48">
        <v>45657</v>
      </c>
      <c r="H35" s="54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45" t="s">
        <v>1</v>
      </c>
      <c r="Y35" s="45" t="s">
        <v>1</v>
      </c>
      <c r="Z35" s="45" t="s">
        <v>1</v>
      </c>
      <c r="AA35" s="45" t="s">
        <v>1</v>
      </c>
      <c r="AB35" s="45" t="s">
        <v>1</v>
      </c>
      <c r="AC35" s="45" t="s">
        <v>1</v>
      </c>
      <c r="AD35" s="45" t="s">
        <v>1</v>
      </c>
      <c r="AE35" s="45" t="s">
        <v>1</v>
      </c>
      <c r="AF35" s="45" t="s">
        <v>1</v>
      </c>
      <c r="AG35" s="45" t="s">
        <v>1</v>
      </c>
      <c r="AH35" s="45" t="s">
        <v>1</v>
      </c>
      <c r="AI35" s="45" t="s">
        <v>1</v>
      </c>
      <c r="AJ35" s="45" t="s">
        <v>1</v>
      </c>
      <c r="AK35" s="26"/>
    </row>
    <row r="36" spans="1:37" s="27" customFormat="1" ht="121.5" customHeight="1" x14ac:dyDescent="0.25">
      <c r="A36" s="56"/>
      <c r="B36" s="116" t="s">
        <v>166</v>
      </c>
      <c r="C36" s="107" t="s">
        <v>146</v>
      </c>
      <c r="D36" s="107" t="s">
        <v>101</v>
      </c>
      <c r="E36" s="178"/>
      <c r="F36" s="48">
        <v>44562</v>
      </c>
      <c r="G36" s="48">
        <v>45657</v>
      </c>
      <c r="H36" s="54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45" t="s">
        <v>1</v>
      </c>
      <c r="Y36" s="45" t="s">
        <v>1</v>
      </c>
      <c r="Z36" s="45" t="s">
        <v>1</v>
      </c>
      <c r="AA36" s="45" t="s">
        <v>1</v>
      </c>
      <c r="AB36" s="45" t="s">
        <v>1</v>
      </c>
      <c r="AC36" s="45" t="s">
        <v>1</v>
      </c>
      <c r="AD36" s="45" t="s">
        <v>1</v>
      </c>
      <c r="AE36" s="45" t="s">
        <v>1</v>
      </c>
      <c r="AF36" s="45" t="s">
        <v>1</v>
      </c>
      <c r="AG36" s="45" t="s">
        <v>1</v>
      </c>
      <c r="AH36" s="45" t="s">
        <v>1</v>
      </c>
      <c r="AI36" s="45" t="s">
        <v>1</v>
      </c>
      <c r="AJ36" s="45" t="s">
        <v>1</v>
      </c>
      <c r="AK36" s="26"/>
    </row>
    <row r="37" spans="1:37" s="27" customFormat="1" ht="108.75" customHeight="1" x14ac:dyDescent="0.25">
      <c r="A37" s="56"/>
      <c r="B37" s="112" t="s">
        <v>190</v>
      </c>
      <c r="C37" s="107" t="s">
        <v>146</v>
      </c>
      <c r="D37" s="107" t="s">
        <v>101</v>
      </c>
      <c r="E37" s="126"/>
      <c r="F37" s="48">
        <v>44562</v>
      </c>
      <c r="G37" s="48">
        <v>45657</v>
      </c>
      <c r="H37" s="54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45" t="s">
        <v>1</v>
      </c>
      <c r="Y37" s="45" t="s">
        <v>1</v>
      </c>
      <c r="Z37" s="45" t="s">
        <v>1</v>
      </c>
      <c r="AA37" s="45" t="s">
        <v>1</v>
      </c>
      <c r="AB37" s="45" t="s">
        <v>1</v>
      </c>
      <c r="AC37" s="45" t="s">
        <v>1</v>
      </c>
      <c r="AD37" s="45" t="s">
        <v>1</v>
      </c>
      <c r="AE37" s="45" t="s">
        <v>1</v>
      </c>
      <c r="AF37" s="45" t="s">
        <v>1</v>
      </c>
      <c r="AG37" s="45" t="s">
        <v>1</v>
      </c>
      <c r="AH37" s="45" t="s">
        <v>1</v>
      </c>
      <c r="AI37" s="45" t="s">
        <v>1</v>
      </c>
      <c r="AJ37" s="45" t="s">
        <v>1</v>
      </c>
      <c r="AK37" s="26"/>
    </row>
    <row r="38" spans="1:37" s="27" customFormat="1" ht="187.5" customHeight="1" x14ac:dyDescent="0.25">
      <c r="A38" s="56"/>
      <c r="B38" s="113" t="s">
        <v>159</v>
      </c>
      <c r="C38" s="114" t="s">
        <v>146</v>
      </c>
      <c r="D38" s="114" t="s">
        <v>101</v>
      </c>
      <c r="E38" s="119" t="s">
        <v>6</v>
      </c>
      <c r="F38" s="48">
        <v>44562</v>
      </c>
      <c r="G38" s="48">
        <v>45657</v>
      </c>
      <c r="H38" s="54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45" t="s">
        <v>1</v>
      </c>
      <c r="Y38" s="45" t="s">
        <v>1</v>
      </c>
      <c r="Z38" s="45" t="s">
        <v>1</v>
      </c>
      <c r="AA38" s="45" t="s">
        <v>1</v>
      </c>
      <c r="AB38" s="45" t="s">
        <v>1</v>
      </c>
      <c r="AC38" s="45" t="s">
        <v>1</v>
      </c>
      <c r="AD38" s="45" t="s">
        <v>1</v>
      </c>
      <c r="AE38" s="45" t="s">
        <v>1</v>
      </c>
      <c r="AF38" s="45" t="s">
        <v>1</v>
      </c>
      <c r="AG38" s="45" t="s">
        <v>1</v>
      </c>
      <c r="AH38" s="45" t="s">
        <v>1</v>
      </c>
      <c r="AI38" s="45" t="s">
        <v>1</v>
      </c>
      <c r="AJ38" s="45" t="s">
        <v>1</v>
      </c>
      <c r="AK38" s="26"/>
    </row>
    <row r="39" spans="1:37" s="27" customFormat="1" ht="74.25" customHeight="1" x14ac:dyDescent="0.25">
      <c r="A39" s="56"/>
      <c r="B39" s="112" t="s">
        <v>153</v>
      </c>
      <c r="C39" s="107" t="s">
        <v>146</v>
      </c>
      <c r="D39" s="107" t="s">
        <v>101</v>
      </c>
      <c r="E39" s="120"/>
      <c r="F39" s="48">
        <v>44562</v>
      </c>
      <c r="G39" s="48">
        <v>45657</v>
      </c>
      <c r="H39" s="54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45" t="s">
        <v>1</v>
      </c>
      <c r="Y39" s="45" t="s">
        <v>1</v>
      </c>
      <c r="Z39" s="45" t="s">
        <v>1</v>
      </c>
      <c r="AA39" s="45" t="s">
        <v>1</v>
      </c>
      <c r="AB39" s="45" t="s">
        <v>1</v>
      </c>
      <c r="AC39" s="45" t="s">
        <v>1</v>
      </c>
      <c r="AD39" s="45" t="s">
        <v>1</v>
      </c>
      <c r="AE39" s="45" t="s">
        <v>1</v>
      </c>
      <c r="AF39" s="45" t="s">
        <v>1</v>
      </c>
      <c r="AG39" s="45" t="s">
        <v>1</v>
      </c>
      <c r="AH39" s="45" t="s">
        <v>1</v>
      </c>
      <c r="AI39" s="45" t="s">
        <v>1</v>
      </c>
      <c r="AJ39" s="45" t="s">
        <v>1</v>
      </c>
      <c r="AK39" s="26"/>
    </row>
    <row r="40" spans="1:37" s="27" customFormat="1" ht="86.25" customHeight="1" x14ac:dyDescent="0.25">
      <c r="A40" s="56"/>
      <c r="B40" s="112" t="s">
        <v>154</v>
      </c>
      <c r="C40" s="107" t="s">
        <v>146</v>
      </c>
      <c r="D40" s="107" t="s">
        <v>101</v>
      </c>
      <c r="E40" s="120"/>
      <c r="F40" s="48">
        <v>44562</v>
      </c>
      <c r="G40" s="48">
        <v>45657</v>
      </c>
      <c r="H40" s="54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45" t="s">
        <v>1</v>
      </c>
      <c r="Y40" s="45" t="s">
        <v>1</v>
      </c>
      <c r="Z40" s="45" t="s">
        <v>1</v>
      </c>
      <c r="AA40" s="45" t="s">
        <v>1</v>
      </c>
      <c r="AB40" s="45" t="s">
        <v>1</v>
      </c>
      <c r="AC40" s="45" t="s">
        <v>1</v>
      </c>
      <c r="AD40" s="45" t="s">
        <v>1</v>
      </c>
      <c r="AE40" s="45" t="s">
        <v>1</v>
      </c>
      <c r="AF40" s="45" t="s">
        <v>1</v>
      </c>
      <c r="AG40" s="45" t="s">
        <v>1</v>
      </c>
      <c r="AH40" s="45" t="s">
        <v>1</v>
      </c>
      <c r="AI40" s="45" t="s">
        <v>1</v>
      </c>
      <c r="AJ40" s="45" t="s">
        <v>1</v>
      </c>
      <c r="AK40" s="26"/>
    </row>
    <row r="41" spans="1:37" s="27" customFormat="1" ht="115.5" customHeight="1" x14ac:dyDescent="0.25">
      <c r="A41" s="56"/>
      <c r="B41" s="112" t="s">
        <v>191</v>
      </c>
      <c r="C41" s="107" t="s">
        <v>146</v>
      </c>
      <c r="D41" s="107" t="s">
        <v>101</v>
      </c>
      <c r="E41" s="121"/>
      <c r="F41" s="48">
        <v>44562</v>
      </c>
      <c r="G41" s="48">
        <v>45657</v>
      </c>
      <c r="H41" s="54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45" t="s">
        <v>1</v>
      </c>
      <c r="Y41" s="45" t="s">
        <v>1</v>
      </c>
      <c r="Z41" s="45" t="s">
        <v>1</v>
      </c>
      <c r="AA41" s="45" t="s">
        <v>1</v>
      </c>
      <c r="AB41" s="45" t="s">
        <v>1</v>
      </c>
      <c r="AC41" s="45" t="s">
        <v>1</v>
      </c>
      <c r="AD41" s="45" t="s">
        <v>1</v>
      </c>
      <c r="AE41" s="45" t="s">
        <v>1</v>
      </c>
      <c r="AF41" s="45" t="s">
        <v>1</v>
      </c>
      <c r="AG41" s="45" t="s">
        <v>1</v>
      </c>
      <c r="AH41" s="45" t="s">
        <v>1</v>
      </c>
      <c r="AI41" s="45" t="s">
        <v>1</v>
      </c>
      <c r="AJ41" s="45" t="s">
        <v>1</v>
      </c>
      <c r="AK41" s="26"/>
    </row>
    <row r="42" spans="1:37" ht="39.75" customHeight="1" x14ac:dyDescent="0.25">
      <c r="A42" s="14"/>
      <c r="B42" s="74" t="s">
        <v>182</v>
      </c>
      <c r="C42" s="15"/>
      <c r="D42" s="15"/>
      <c r="E42" s="15"/>
      <c r="F42" s="13"/>
      <c r="G42" s="13"/>
      <c r="H42" s="78">
        <f>I42+N42+S42</f>
        <v>807.7</v>
      </c>
      <c r="I42" s="78">
        <f>K42+L42</f>
        <v>147.1</v>
      </c>
      <c r="J42" s="78">
        <f t="shared" ref="J42:W42" si="5">J15</f>
        <v>0</v>
      </c>
      <c r="K42" s="78">
        <f t="shared" si="5"/>
        <v>96.2</v>
      </c>
      <c r="L42" s="78">
        <f t="shared" si="5"/>
        <v>50.9</v>
      </c>
      <c r="M42" s="78">
        <f t="shared" si="5"/>
        <v>0</v>
      </c>
      <c r="N42" s="78">
        <f t="shared" si="5"/>
        <v>330.3</v>
      </c>
      <c r="O42" s="78">
        <f t="shared" si="5"/>
        <v>0</v>
      </c>
      <c r="P42" s="78">
        <f t="shared" si="5"/>
        <v>96.2</v>
      </c>
      <c r="Q42" s="78">
        <f t="shared" si="5"/>
        <v>234.1</v>
      </c>
      <c r="R42" s="78">
        <f t="shared" si="5"/>
        <v>0</v>
      </c>
      <c r="S42" s="78">
        <f t="shared" si="5"/>
        <v>330.3</v>
      </c>
      <c r="T42" s="78">
        <f t="shared" si="5"/>
        <v>0</v>
      </c>
      <c r="U42" s="78">
        <f t="shared" si="5"/>
        <v>96.2</v>
      </c>
      <c r="V42" s="78">
        <f t="shared" si="5"/>
        <v>234.1</v>
      </c>
      <c r="W42" s="78">
        <f t="shared" si="5"/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6"/>
    </row>
    <row r="43" spans="1:37" ht="41.25" customHeight="1" x14ac:dyDescent="0.25">
      <c r="A43" s="122" t="s">
        <v>106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4"/>
      <c r="AK43" s="16"/>
    </row>
    <row r="44" spans="1:37" ht="39.75" customHeight="1" x14ac:dyDescent="0.25">
      <c r="A44" s="129" t="s">
        <v>160</v>
      </c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6"/>
    </row>
    <row r="45" spans="1:37" ht="137.25" customHeight="1" x14ac:dyDescent="0.25">
      <c r="A45" s="97" t="s">
        <v>70</v>
      </c>
      <c r="B45" s="111" t="s">
        <v>157</v>
      </c>
      <c r="C45" s="114" t="s">
        <v>146</v>
      </c>
      <c r="D45" s="114" t="s">
        <v>100</v>
      </c>
      <c r="E45" s="114" t="s">
        <v>52</v>
      </c>
      <c r="F45" s="42">
        <v>44562</v>
      </c>
      <c r="G45" s="42">
        <v>45657</v>
      </c>
      <c r="H45" s="43">
        <f>I45+N45+S45</f>
        <v>0</v>
      </c>
      <c r="I45" s="41">
        <f>J45+K45+L45+M45</f>
        <v>0</v>
      </c>
      <c r="J45" s="41">
        <f>J46</f>
        <v>0</v>
      </c>
      <c r="K45" s="41">
        <f t="shared" ref="K45" si="6">K46</f>
        <v>0</v>
      </c>
      <c r="L45" s="41">
        <f t="shared" ref="L45" si="7">L46</f>
        <v>0</v>
      </c>
      <c r="M45" s="41">
        <f t="shared" ref="M45" si="8">M46</f>
        <v>0</v>
      </c>
      <c r="N45" s="41">
        <f>O45+P45+Q45+R45</f>
        <v>0</v>
      </c>
      <c r="O45" s="41">
        <f>O46</f>
        <v>0</v>
      </c>
      <c r="P45" s="41">
        <f t="shared" ref="P45" si="9">P46</f>
        <v>0</v>
      </c>
      <c r="Q45" s="41">
        <f t="shared" ref="Q45" si="10">Q46</f>
        <v>0</v>
      </c>
      <c r="R45" s="41">
        <f t="shared" ref="R45" si="11">R46</f>
        <v>0</v>
      </c>
      <c r="S45" s="41">
        <f>T45+U45+V45+W45</f>
        <v>0</v>
      </c>
      <c r="T45" s="41">
        <f>T46</f>
        <v>0</v>
      </c>
      <c r="U45" s="41">
        <f t="shared" ref="U45:W45" si="12">U46</f>
        <v>0</v>
      </c>
      <c r="V45" s="41">
        <f t="shared" si="12"/>
        <v>0</v>
      </c>
      <c r="W45" s="41">
        <f t="shared" si="12"/>
        <v>0</v>
      </c>
      <c r="X45" s="45"/>
      <c r="Y45" s="45" t="s">
        <v>1</v>
      </c>
      <c r="Z45" s="45" t="s">
        <v>1</v>
      </c>
      <c r="AA45" s="45"/>
      <c r="AB45" s="45"/>
      <c r="AC45" s="45" t="s">
        <v>1</v>
      </c>
      <c r="AD45" s="45" t="s">
        <v>1</v>
      </c>
      <c r="AE45" s="45"/>
      <c r="AF45" s="45"/>
      <c r="AG45" s="45" t="s">
        <v>1</v>
      </c>
      <c r="AH45" s="45" t="s">
        <v>1</v>
      </c>
      <c r="AI45" s="45"/>
      <c r="AJ45" s="45"/>
      <c r="AK45" s="16"/>
    </row>
    <row r="46" spans="1:37" ht="105.75" customHeight="1" x14ac:dyDescent="0.25">
      <c r="A46" s="44" t="s">
        <v>71</v>
      </c>
      <c r="B46" s="106" t="s">
        <v>156</v>
      </c>
      <c r="C46" s="107" t="s">
        <v>146</v>
      </c>
      <c r="D46" s="107" t="s">
        <v>101</v>
      </c>
      <c r="E46" s="107" t="s">
        <v>52</v>
      </c>
      <c r="F46" s="48">
        <v>44562</v>
      </c>
      <c r="G46" s="48">
        <v>45657</v>
      </c>
      <c r="H46" s="49">
        <f>I46+N46+S46</f>
        <v>0</v>
      </c>
      <c r="I46" s="50">
        <f>J46+K46+L46+M46</f>
        <v>0</v>
      </c>
      <c r="J46" s="50">
        <v>0</v>
      </c>
      <c r="K46" s="50">
        <v>0</v>
      </c>
      <c r="L46" s="50">
        <v>0</v>
      </c>
      <c r="M46" s="50">
        <v>0</v>
      </c>
      <c r="N46" s="50">
        <f>O46+P46+Q46+R46</f>
        <v>0</v>
      </c>
      <c r="O46" s="50">
        <v>0</v>
      </c>
      <c r="P46" s="50">
        <v>0</v>
      </c>
      <c r="Q46" s="50">
        <v>0</v>
      </c>
      <c r="R46" s="50">
        <v>0</v>
      </c>
      <c r="S46" s="50">
        <f>T46+U46+V46+W46</f>
        <v>0</v>
      </c>
      <c r="T46" s="50">
        <v>0</v>
      </c>
      <c r="U46" s="50">
        <v>0</v>
      </c>
      <c r="V46" s="50">
        <v>0</v>
      </c>
      <c r="W46" s="50">
        <v>0</v>
      </c>
      <c r="X46" s="45"/>
      <c r="Y46" s="45" t="s">
        <v>1</v>
      </c>
      <c r="Z46" s="45" t="s">
        <v>1</v>
      </c>
      <c r="AA46" s="45"/>
      <c r="AB46" s="45"/>
      <c r="AC46" s="45" t="s">
        <v>1</v>
      </c>
      <c r="AD46" s="45" t="s">
        <v>1</v>
      </c>
      <c r="AE46" s="45"/>
      <c r="AF46" s="45"/>
      <c r="AG46" s="45" t="s">
        <v>1</v>
      </c>
      <c r="AH46" s="45" t="s">
        <v>1</v>
      </c>
      <c r="AI46" s="45"/>
      <c r="AJ46" s="45"/>
      <c r="AK46" s="16"/>
    </row>
    <row r="47" spans="1:37" ht="159.75" customHeight="1" x14ac:dyDescent="0.25">
      <c r="A47" s="44"/>
      <c r="B47" s="106" t="s">
        <v>155</v>
      </c>
      <c r="C47" s="107" t="s">
        <v>146</v>
      </c>
      <c r="D47" s="107" t="s">
        <v>101</v>
      </c>
      <c r="E47" s="107" t="s">
        <v>52</v>
      </c>
      <c r="F47" s="48">
        <v>44562</v>
      </c>
      <c r="G47" s="48">
        <v>45657</v>
      </c>
      <c r="H47" s="49">
        <f t="shared" ref="H47:H48" si="13">I47+N47+S47</f>
        <v>0</v>
      </c>
      <c r="I47" s="50">
        <f t="shared" ref="I47:I48" si="14">J47+K47+L47+M47</f>
        <v>0</v>
      </c>
      <c r="J47" s="50">
        <v>0</v>
      </c>
      <c r="K47" s="50">
        <v>0</v>
      </c>
      <c r="L47" s="50">
        <v>0</v>
      </c>
      <c r="M47" s="50">
        <v>0</v>
      </c>
      <c r="N47" s="50">
        <f t="shared" ref="N47:N48" si="15">O47+P47+Q47+R47</f>
        <v>0</v>
      </c>
      <c r="O47" s="50">
        <v>0</v>
      </c>
      <c r="P47" s="50">
        <v>0</v>
      </c>
      <c r="Q47" s="50">
        <v>0</v>
      </c>
      <c r="R47" s="50">
        <v>0</v>
      </c>
      <c r="S47" s="50">
        <f t="shared" ref="S47:S48" si="16">T47+U47+V47+W47</f>
        <v>0</v>
      </c>
      <c r="T47" s="50">
        <v>0</v>
      </c>
      <c r="U47" s="50">
        <v>0</v>
      </c>
      <c r="V47" s="50">
        <v>0</v>
      </c>
      <c r="W47" s="50">
        <v>0</v>
      </c>
      <c r="X47" s="45" t="s">
        <v>1</v>
      </c>
      <c r="Y47" s="45" t="s">
        <v>1</v>
      </c>
      <c r="Z47" s="45" t="s">
        <v>1</v>
      </c>
      <c r="AA47" s="45" t="s">
        <v>1</v>
      </c>
      <c r="AB47" s="45" t="s">
        <v>1</v>
      </c>
      <c r="AC47" s="45" t="s">
        <v>1</v>
      </c>
      <c r="AD47" s="45" t="s">
        <v>1</v>
      </c>
      <c r="AE47" s="45" t="s">
        <v>1</v>
      </c>
      <c r="AF47" s="45" t="s">
        <v>1</v>
      </c>
      <c r="AG47" s="45" t="s">
        <v>1</v>
      </c>
      <c r="AH47" s="45" t="s">
        <v>1</v>
      </c>
      <c r="AI47" s="45" t="s">
        <v>1</v>
      </c>
      <c r="AJ47" s="45" t="s">
        <v>1</v>
      </c>
      <c r="AK47" s="16"/>
    </row>
    <row r="48" spans="1:37" ht="144" customHeight="1" x14ac:dyDescent="0.25">
      <c r="A48" s="44"/>
      <c r="B48" s="106" t="s">
        <v>162</v>
      </c>
      <c r="C48" s="107" t="s">
        <v>146</v>
      </c>
      <c r="D48" s="107" t="s">
        <v>101</v>
      </c>
      <c r="E48" s="107" t="s">
        <v>52</v>
      </c>
      <c r="F48" s="48">
        <v>44562</v>
      </c>
      <c r="G48" s="48">
        <v>45657</v>
      </c>
      <c r="H48" s="49">
        <f t="shared" si="13"/>
        <v>0</v>
      </c>
      <c r="I48" s="50">
        <f t="shared" si="14"/>
        <v>0</v>
      </c>
      <c r="J48" s="50">
        <v>0</v>
      </c>
      <c r="K48" s="50">
        <v>0</v>
      </c>
      <c r="L48" s="50">
        <v>0</v>
      </c>
      <c r="M48" s="50">
        <v>0</v>
      </c>
      <c r="N48" s="50">
        <f t="shared" si="15"/>
        <v>0</v>
      </c>
      <c r="O48" s="50">
        <v>0</v>
      </c>
      <c r="P48" s="50">
        <v>0</v>
      </c>
      <c r="Q48" s="50">
        <v>0</v>
      </c>
      <c r="R48" s="50">
        <v>0</v>
      </c>
      <c r="S48" s="50">
        <f t="shared" si="16"/>
        <v>0</v>
      </c>
      <c r="T48" s="50">
        <v>0</v>
      </c>
      <c r="U48" s="50">
        <v>0</v>
      </c>
      <c r="V48" s="50">
        <v>0</v>
      </c>
      <c r="W48" s="50">
        <v>0</v>
      </c>
      <c r="X48" s="45" t="s">
        <v>1</v>
      </c>
      <c r="Y48" s="45" t="s">
        <v>1</v>
      </c>
      <c r="Z48" s="45" t="s">
        <v>1</v>
      </c>
      <c r="AA48" s="45" t="s">
        <v>1</v>
      </c>
      <c r="AB48" s="45" t="s">
        <v>1</v>
      </c>
      <c r="AC48" s="45" t="s">
        <v>1</v>
      </c>
      <c r="AD48" s="45" t="s">
        <v>1</v>
      </c>
      <c r="AE48" s="45" t="s">
        <v>1</v>
      </c>
      <c r="AF48" s="45" t="s">
        <v>1</v>
      </c>
      <c r="AG48" s="45" t="s">
        <v>1</v>
      </c>
      <c r="AH48" s="45" t="s">
        <v>1</v>
      </c>
      <c r="AI48" s="45" t="s">
        <v>1</v>
      </c>
      <c r="AJ48" s="45" t="s">
        <v>1</v>
      </c>
      <c r="AK48" s="16"/>
    </row>
    <row r="49" spans="1:37" ht="108" customHeight="1" x14ac:dyDescent="0.25">
      <c r="A49" s="44"/>
      <c r="B49" s="106" t="s">
        <v>192</v>
      </c>
      <c r="C49" s="107" t="s">
        <v>146</v>
      </c>
      <c r="D49" s="107" t="s">
        <v>97</v>
      </c>
      <c r="E49" s="115" t="s">
        <v>52</v>
      </c>
      <c r="F49" s="48">
        <v>44562</v>
      </c>
      <c r="G49" s="48">
        <v>45657</v>
      </c>
      <c r="H49" s="43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5"/>
      <c r="Y49" s="45" t="s">
        <v>1</v>
      </c>
      <c r="Z49" s="45" t="s">
        <v>1</v>
      </c>
      <c r="AA49" s="45"/>
      <c r="AB49" s="45"/>
      <c r="AC49" s="45" t="s">
        <v>1</v>
      </c>
      <c r="AD49" s="45" t="s">
        <v>1</v>
      </c>
      <c r="AE49" s="45"/>
      <c r="AF49" s="45"/>
      <c r="AG49" s="45" t="s">
        <v>1</v>
      </c>
      <c r="AH49" s="45" t="s">
        <v>1</v>
      </c>
      <c r="AI49" s="45"/>
      <c r="AJ49" s="45"/>
      <c r="AK49" s="16"/>
    </row>
    <row r="50" spans="1:37" ht="39" customHeight="1" x14ac:dyDescent="0.3">
      <c r="A50" s="130" t="s">
        <v>163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2"/>
      <c r="AK50" s="16"/>
    </row>
    <row r="51" spans="1:37" ht="108.75" customHeight="1" x14ac:dyDescent="0.25">
      <c r="A51" s="98" t="s">
        <v>49</v>
      </c>
      <c r="B51" s="111" t="s">
        <v>164</v>
      </c>
      <c r="C51" s="114" t="s">
        <v>146</v>
      </c>
      <c r="D51" s="114" t="s">
        <v>97</v>
      </c>
      <c r="E51" s="107" t="s">
        <v>52</v>
      </c>
      <c r="F51" s="42">
        <v>44562</v>
      </c>
      <c r="G51" s="42">
        <v>45657</v>
      </c>
      <c r="H51" s="64">
        <f>I51+N51+S51</f>
        <v>0</v>
      </c>
      <c r="I51" s="64">
        <f>J51+K51+L51+M51</f>
        <v>0</v>
      </c>
      <c r="J51" s="64">
        <f>J52</f>
        <v>0</v>
      </c>
      <c r="K51" s="64">
        <f t="shared" ref="K51" si="17">K52</f>
        <v>0</v>
      </c>
      <c r="L51" s="64">
        <f t="shared" ref="L51" si="18">L52</f>
        <v>0</v>
      </c>
      <c r="M51" s="64">
        <f t="shared" ref="M51" si="19">M52</f>
        <v>0</v>
      </c>
      <c r="N51" s="64">
        <f>O51+P51+Q51+R51</f>
        <v>0</v>
      </c>
      <c r="O51" s="64">
        <f>O52</f>
        <v>0</v>
      </c>
      <c r="P51" s="64">
        <f t="shared" ref="P51" si="20">P52</f>
        <v>0</v>
      </c>
      <c r="Q51" s="64">
        <f t="shared" ref="Q51" si="21">Q52</f>
        <v>0</v>
      </c>
      <c r="R51" s="64">
        <f t="shared" ref="R51" si="22">R52</f>
        <v>0</v>
      </c>
      <c r="S51" s="64">
        <f>T51+U51+V51+W51</f>
        <v>0</v>
      </c>
      <c r="T51" s="64">
        <f>T52</f>
        <v>0</v>
      </c>
      <c r="U51" s="64">
        <f t="shared" ref="U51:W51" si="23">U52</f>
        <v>0</v>
      </c>
      <c r="V51" s="64">
        <f t="shared" si="23"/>
        <v>0</v>
      </c>
      <c r="W51" s="64">
        <f t="shared" si="23"/>
        <v>0</v>
      </c>
      <c r="X51" s="45" t="s">
        <v>1</v>
      </c>
      <c r="Y51" s="45" t="s">
        <v>1</v>
      </c>
      <c r="Z51" s="45" t="s">
        <v>1</v>
      </c>
      <c r="AA51" s="45" t="s">
        <v>1</v>
      </c>
      <c r="AB51" s="45" t="s">
        <v>1</v>
      </c>
      <c r="AC51" s="45" t="s">
        <v>1</v>
      </c>
      <c r="AD51" s="45" t="s">
        <v>1</v>
      </c>
      <c r="AE51" s="45" t="s">
        <v>1</v>
      </c>
      <c r="AF51" s="45" t="s">
        <v>1</v>
      </c>
      <c r="AG51" s="45" t="s">
        <v>1</v>
      </c>
      <c r="AH51" s="45" t="s">
        <v>1</v>
      </c>
      <c r="AI51" s="45" t="s">
        <v>1</v>
      </c>
      <c r="AJ51" s="45" t="s">
        <v>1</v>
      </c>
      <c r="AK51" s="16"/>
    </row>
    <row r="52" spans="1:37" ht="131.25" x14ac:dyDescent="0.25">
      <c r="A52" s="94" t="s">
        <v>50</v>
      </c>
      <c r="B52" s="106" t="s">
        <v>161</v>
      </c>
      <c r="C52" s="107" t="s">
        <v>146</v>
      </c>
      <c r="D52" s="107" t="s">
        <v>97</v>
      </c>
      <c r="E52" s="107" t="s">
        <v>52</v>
      </c>
      <c r="F52" s="48">
        <v>44562</v>
      </c>
      <c r="G52" s="48">
        <v>45657</v>
      </c>
      <c r="H52" s="65">
        <f>I52+N52+S52</f>
        <v>0</v>
      </c>
      <c r="I52" s="65">
        <f>J52+K52+L52+M52</f>
        <v>0</v>
      </c>
      <c r="J52" s="65">
        <v>0</v>
      </c>
      <c r="K52" s="65">
        <v>0</v>
      </c>
      <c r="L52" s="65">
        <v>0</v>
      </c>
      <c r="M52" s="65">
        <v>0</v>
      </c>
      <c r="N52" s="65">
        <f>O52+P52+Q52+R52</f>
        <v>0</v>
      </c>
      <c r="O52" s="65">
        <v>0</v>
      </c>
      <c r="P52" s="65">
        <v>0</v>
      </c>
      <c r="Q52" s="65">
        <v>0</v>
      </c>
      <c r="R52" s="65">
        <v>0</v>
      </c>
      <c r="S52" s="65">
        <f>T52+U52+V52+W52</f>
        <v>0</v>
      </c>
      <c r="T52" s="65">
        <v>0</v>
      </c>
      <c r="U52" s="65">
        <v>0</v>
      </c>
      <c r="V52" s="65">
        <v>0</v>
      </c>
      <c r="W52" s="65">
        <v>0</v>
      </c>
      <c r="X52" s="45" t="s">
        <v>1</v>
      </c>
      <c r="Y52" s="45" t="s">
        <v>1</v>
      </c>
      <c r="Z52" s="45" t="s">
        <v>1</v>
      </c>
      <c r="AA52" s="45" t="s">
        <v>1</v>
      </c>
      <c r="AB52" s="45" t="s">
        <v>1</v>
      </c>
      <c r="AC52" s="45" t="s">
        <v>1</v>
      </c>
      <c r="AD52" s="45" t="s">
        <v>1</v>
      </c>
      <c r="AE52" s="45" t="s">
        <v>1</v>
      </c>
      <c r="AF52" s="45" t="s">
        <v>1</v>
      </c>
      <c r="AG52" s="45" t="s">
        <v>1</v>
      </c>
      <c r="AH52" s="45" t="s">
        <v>1</v>
      </c>
      <c r="AI52" s="45" t="s">
        <v>1</v>
      </c>
      <c r="AJ52" s="45" t="s">
        <v>1</v>
      </c>
      <c r="AK52" s="16"/>
    </row>
    <row r="53" spans="1:37" ht="144" customHeight="1" x14ac:dyDescent="0.3">
      <c r="A53" s="63"/>
      <c r="B53" s="106" t="s">
        <v>193</v>
      </c>
      <c r="C53" s="107" t="s">
        <v>146</v>
      </c>
      <c r="D53" s="107" t="s">
        <v>97</v>
      </c>
      <c r="E53" s="107" t="s">
        <v>52</v>
      </c>
      <c r="F53" s="48">
        <v>44562</v>
      </c>
      <c r="G53" s="48">
        <v>45657</v>
      </c>
      <c r="H53" s="67"/>
      <c r="I53" s="67"/>
      <c r="J53" s="68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45" t="s">
        <v>1</v>
      </c>
      <c r="Y53" s="45" t="s">
        <v>1</v>
      </c>
      <c r="Z53" s="45" t="s">
        <v>1</v>
      </c>
      <c r="AA53" s="45" t="s">
        <v>1</v>
      </c>
      <c r="AB53" s="45" t="s">
        <v>1</v>
      </c>
      <c r="AC53" s="45" t="s">
        <v>1</v>
      </c>
      <c r="AD53" s="45" t="s">
        <v>1</v>
      </c>
      <c r="AE53" s="45" t="s">
        <v>1</v>
      </c>
      <c r="AF53" s="45" t="s">
        <v>1</v>
      </c>
      <c r="AG53" s="45" t="s">
        <v>1</v>
      </c>
      <c r="AH53" s="45" t="s">
        <v>1</v>
      </c>
      <c r="AI53" s="45" t="s">
        <v>1</v>
      </c>
      <c r="AJ53" s="45" t="s">
        <v>1</v>
      </c>
      <c r="AK53" s="16"/>
    </row>
    <row r="54" spans="1:37" ht="33" customHeight="1" x14ac:dyDescent="0.25">
      <c r="A54" s="18"/>
      <c r="B54" s="102" t="s">
        <v>183</v>
      </c>
      <c r="C54" s="19"/>
      <c r="D54" s="28"/>
      <c r="E54" s="19"/>
      <c r="F54" s="19"/>
      <c r="G54" s="19"/>
      <c r="H54" s="86">
        <f>I54+N54+S54</f>
        <v>0</v>
      </c>
      <c r="I54" s="86">
        <f t="shared" ref="I54:R54" si="24">I45+I51</f>
        <v>0</v>
      </c>
      <c r="J54" s="86">
        <f t="shared" si="24"/>
        <v>0</v>
      </c>
      <c r="K54" s="86">
        <f t="shared" si="24"/>
        <v>0</v>
      </c>
      <c r="L54" s="86">
        <f t="shared" si="24"/>
        <v>0</v>
      </c>
      <c r="M54" s="86">
        <f t="shared" si="24"/>
        <v>0</v>
      </c>
      <c r="N54" s="86">
        <f t="shared" si="24"/>
        <v>0</v>
      </c>
      <c r="O54" s="86">
        <f t="shared" si="24"/>
        <v>0</v>
      </c>
      <c r="P54" s="86">
        <f t="shared" si="24"/>
        <v>0</v>
      </c>
      <c r="Q54" s="86">
        <f t="shared" si="24"/>
        <v>0</v>
      </c>
      <c r="R54" s="86">
        <f t="shared" si="24"/>
        <v>0</v>
      </c>
      <c r="S54" s="86">
        <f t="shared" ref="S54:W54" si="25">S45+S51</f>
        <v>0</v>
      </c>
      <c r="T54" s="86">
        <f t="shared" si="25"/>
        <v>0</v>
      </c>
      <c r="U54" s="86">
        <f t="shared" si="25"/>
        <v>0</v>
      </c>
      <c r="V54" s="86">
        <f t="shared" si="25"/>
        <v>0</v>
      </c>
      <c r="W54" s="86">
        <f t="shared" si="25"/>
        <v>0</v>
      </c>
      <c r="X54" s="84"/>
      <c r="Y54" s="84" t="s">
        <v>1</v>
      </c>
      <c r="Z54" s="84" t="s">
        <v>1</v>
      </c>
      <c r="AA54" s="84"/>
      <c r="AB54" s="84"/>
      <c r="AC54" s="84" t="s">
        <v>1</v>
      </c>
      <c r="AD54" s="84" t="s">
        <v>1</v>
      </c>
      <c r="AE54" s="84"/>
      <c r="AF54" s="84"/>
      <c r="AG54" s="84" t="s">
        <v>1</v>
      </c>
      <c r="AH54" s="84" t="s">
        <v>1</v>
      </c>
      <c r="AI54" s="84"/>
      <c r="AJ54" s="84"/>
      <c r="AK54" s="16"/>
    </row>
    <row r="55" spans="1:37" ht="30" customHeight="1" x14ac:dyDescent="0.25">
      <c r="A55" s="172" t="s">
        <v>109</v>
      </c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4"/>
      <c r="AK55" s="16"/>
    </row>
    <row r="56" spans="1:37" ht="30.75" customHeight="1" x14ac:dyDescent="0.25">
      <c r="A56" s="171" t="s">
        <v>60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6"/>
    </row>
    <row r="57" spans="1:37" ht="183.75" customHeight="1" x14ac:dyDescent="0.25">
      <c r="A57" s="97" t="s">
        <v>10</v>
      </c>
      <c r="B57" s="38" t="s">
        <v>110</v>
      </c>
      <c r="C57" s="39" t="s">
        <v>93</v>
      </c>
      <c r="D57" s="39" t="s">
        <v>167</v>
      </c>
      <c r="E57" s="125" t="s">
        <v>7</v>
      </c>
      <c r="F57" s="42">
        <v>44562</v>
      </c>
      <c r="G57" s="42">
        <v>45657</v>
      </c>
      <c r="H57" s="43">
        <f>I57+N57+S57</f>
        <v>1889</v>
      </c>
      <c r="I57" s="41">
        <f>K57</f>
        <v>565.19999999999993</v>
      </c>
      <c r="J57" s="41">
        <f t="shared" ref="J57:W57" si="26">J58</f>
        <v>0</v>
      </c>
      <c r="K57" s="41">
        <f>K58+K60+K62+K64</f>
        <v>565.19999999999993</v>
      </c>
      <c r="L57" s="41">
        <f t="shared" si="26"/>
        <v>0</v>
      </c>
      <c r="M57" s="41">
        <f t="shared" si="26"/>
        <v>0</v>
      </c>
      <c r="N57" s="41">
        <f>P57</f>
        <v>661.9</v>
      </c>
      <c r="O57" s="41">
        <f t="shared" si="26"/>
        <v>0</v>
      </c>
      <c r="P57" s="41">
        <f>P58+P60+P62+P64</f>
        <v>661.9</v>
      </c>
      <c r="Q57" s="41">
        <f t="shared" si="26"/>
        <v>0</v>
      </c>
      <c r="R57" s="41">
        <f t="shared" si="26"/>
        <v>0</v>
      </c>
      <c r="S57" s="41">
        <f>U57</f>
        <v>661.9</v>
      </c>
      <c r="T57" s="41">
        <f t="shared" si="26"/>
        <v>0</v>
      </c>
      <c r="U57" s="41">
        <f>U58+U60+U62+U64</f>
        <v>661.9</v>
      </c>
      <c r="V57" s="41">
        <f t="shared" si="26"/>
        <v>0</v>
      </c>
      <c r="W57" s="41">
        <f t="shared" si="26"/>
        <v>0</v>
      </c>
      <c r="X57" s="45" t="s">
        <v>1</v>
      </c>
      <c r="Y57" s="45" t="s">
        <v>1</v>
      </c>
      <c r="Z57" s="45" t="s">
        <v>1</v>
      </c>
      <c r="AA57" s="45" t="s">
        <v>1</v>
      </c>
      <c r="AB57" s="45" t="s">
        <v>1</v>
      </c>
      <c r="AC57" s="45" t="s">
        <v>1</v>
      </c>
      <c r="AD57" s="45" t="s">
        <v>1</v>
      </c>
      <c r="AE57" s="45" t="s">
        <v>1</v>
      </c>
      <c r="AF57" s="45" t="s">
        <v>1</v>
      </c>
      <c r="AG57" s="45" t="s">
        <v>1</v>
      </c>
      <c r="AH57" s="10" t="s">
        <v>1</v>
      </c>
      <c r="AI57" s="10" t="s">
        <v>1</v>
      </c>
      <c r="AJ57" s="10" t="s">
        <v>1</v>
      </c>
      <c r="AK57" s="16"/>
    </row>
    <row r="58" spans="1:37" ht="143.25" customHeight="1" x14ac:dyDescent="0.25">
      <c r="A58" s="99" t="s">
        <v>38</v>
      </c>
      <c r="B58" s="47" t="s">
        <v>174</v>
      </c>
      <c r="C58" s="45" t="s">
        <v>93</v>
      </c>
      <c r="D58" s="45" t="s">
        <v>94</v>
      </c>
      <c r="E58" s="133"/>
      <c r="F58" s="48">
        <v>44562</v>
      </c>
      <c r="G58" s="48">
        <v>45657</v>
      </c>
      <c r="H58" s="49">
        <f>I58+N58+S58</f>
        <v>298.3</v>
      </c>
      <c r="I58" s="50">
        <f>J58+K58+L58+M58</f>
        <v>138.30000000000001</v>
      </c>
      <c r="J58" s="50">
        <v>0</v>
      </c>
      <c r="K58" s="50">
        <v>138.30000000000001</v>
      </c>
      <c r="L58" s="50">
        <v>0</v>
      </c>
      <c r="M58" s="50">
        <v>0</v>
      </c>
      <c r="N58" s="50">
        <f>O58+P58+Q58+R58</f>
        <v>80</v>
      </c>
      <c r="O58" s="50">
        <v>0</v>
      </c>
      <c r="P58" s="50">
        <v>80</v>
      </c>
      <c r="Q58" s="50">
        <v>0</v>
      </c>
      <c r="R58" s="50">
        <v>0</v>
      </c>
      <c r="S58" s="50">
        <f>T58+U58+V58+W58</f>
        <v>80</v>
      </c>
      <c r="T58" s="50">
        <v>0</v>
      </c>
      <c r="U58" s="50">
        <v>80</v>
      </c>
      <c r="V58" s="50">
        <v>0</v>
      </c>
      <c r="W58" s="50">
        <v>0</v>
      </c>
      <c r="X58" s="45" t="s">
        <v>1</v>
      </c>
      <c r="Y58" s="45" t="s">
        <v>1</v>
      </c>
      <c r="Z58" s="45" t="s">
        <v>1</v>
      </c>
      <c r="AA58" s="45" t="s">
        <v>1</v>
      </c>
      <c r="AB58" s="45" t="s">
        <v>1</v>
      </c>
      <c r="AC58" s="45" t="s">
        <v>1</v>
      </c>
      <c r="AD58" s="45" t="s">
        <v>1</v>
      </c>
      <c r="AE58" s="45" t="s">
        <v>1</v>
      </c>
      <c r="AF58" s="45" t="s">
        <v>1</v>
      </c>
      <c r="AG58" s="45" t="s">
        <v>1</v>
      </c>
      <c r="AH58" s="10" t="s">
        <v>1</v>
      </c>
      <c r="AI58" s="10" t="s">
        <v>1</v>
      </c>
      <c r="AJ58" s="10" t="s">
        <v>1</v>
      </c>
      <c r="AK58" s="16"/>
    </row>
    <row r="59" spans="1:37" ht="158.25" customHeight="1" x14ac:dyDescent="0.25">
      <c r="A59" s="44"/>
      <c r="B59" s="47" t="s">
        <v>194</v>
      </c>
      <c r="C59" s="45" t="s">
        <v>93</v>
      </c>
      <c r="D59" s="45" t="s">
        <v>94</v>
      </c>
      <c r="E59" s="133"/>
      <c r="F59" s="48">
        <v>44562</v>
      </c>
      <c r="G59" s="48">
        <v>45657</v>
      </c>
      <c r="H59" s="49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45" t="s">
        <v>1</v>
      </c>
      <c r="Y59" s="45" t="s">
        <v>1</v>
      </c>
      <c r="Z59" s="45" t="s">
        <v>1</v>
      </c>
      <c r="AA59" s="45" t="s">
        <v>1</v>
      </c>
      <c r="AB59" s="45" t="s">
        <v>1</v>
      </c>
      <c r="AC59" s="45" t="s">
        <v>1</v>
      </c>
      <c r="AD59" s="45" t="s">
        <v>1</v>
      </c>
      <c r="AE59" s="45" t="s">
        <v>1</v>
      </c>
      <c r="AF59" s="45" t="s">
        <v>1</v>
      </c>
      <c r="AG59" s="45" t="s">
        <v>1</v>
      </c>
      <c r="AH59" s="10" t="s">
        <v>1</v>
      </c>
      <c r="AI59" s="10" t="s">
        <v>1</v>
      </c>
      <c r="AJ59" s="10" t="s">
        <v>1</v>
      </c>
      <c r="AK59" s="16"/>
    </row>
    <row r="60" spans="1:37" ht="151.5" customHeight="1" x14ac:dyDescent="0.25">
      <c r="A60" s="99" t="s">
        <v>72</v>
      </c>
      <c r="B60" s="47" t="s">
        <v>111</v>
      </c>
      <c r="C60" s="45" t="s">
        <v>93</v>
      </c>
      <c r="D60" s="45" t="s">
        <v>94</v>
      </c>
      <c r="E60" s="133"/>
      <c r="F60" s="48">
        <v>44562</v>
      </c>
      <c r="G60" s="48">
        <v>45657</v>
      </c>
      <c r="H60" s="49">
        <f>I60+N60+S60</f>
        <v>1130</v>
      </c>
      <c r="I60" s="50">
        <f>J60+K60+L60+M60</f>
        <v>390</v>
      </c>
      <c r="J60" s="50">
        <v>0</v>
      </c>
      <c r="K60" s="50">
        <v>390</v>
      </c>
      <c r="L60" s="50">
        <v>0</v>
      </c>
      <c r="M60" s="50">
        <v>0</v>
      </c>
      <c r="N60" s="50">
        <f>O60+P60+Q60+R60</f>
        <v>370</v>
      </c>
      <c r="O60" s="50">
        <v>0</v>
      </c>
      <c r="P60" s="50">
        <v>370</v>
      </c>
      <c r="Q60" s="50">
        <v>0</v>
      </c>
      <c r="R60" s="50">
        <v>0</v>
      </c>
      <c r="S60" s="50">
        <f>T60+U60+V60+W60</f>
        <v>370</v>
      </c>
      <c r="T60" s="50">
        <v>0</v>
      </c>
      <c r="U60" s="50">
        <v>370</v>
      </c>
      <c r="V60" s="50">
        <v>0</v>
      </c>
      <c r="W60" s="50">
        <v>0</v>
      </c>
      <c r="X60" s="45" t="s">
        <v>1</v>
      </c>
      <c r="Y60" s="45" t="s">
        <v>1</v>
      </c>
      <c r="Z60" s="45" t="s">
        <v>1</v>
      </c>
      <c r="AA60" s="45" t="s">
        <v>1</v>
      </c>
      <c r="AB60" s="45" t="s">
        <v>1</v>
      </c>
      <c r="AC60" s="45" t="s">
        <v>1</v>
      </c>
      <c r="AD60" s="45" t="s">
        <v>1</v>
      </c>
      <c r="AE60" s="45" t="s">
        <v>1</v>
      </c>
      <c r="AF60" s="45" t="s">
        <v>1</v>
      </c>
      <c r="AG60" s="45" t="s">
        <v>1</v>
      </c>
      <c r="AH60" s="10" t="s">
        <v>1</v>
      </c>
      <c r="AI60" s="10" t="s">
        <v>1</v>
      </c>
      <c r="AJ60" s="10" t="s">
        <v>1</v>
      </c>
      <c r="AK60" s="16"/>
    </row>
    <row r="61" spans="1:37" ht="163.5" customHeight="1" x14ac:dyDescent="0.25">
      <c r="A61" s="70"/>
      <c r="B61" s="47" t="s">
        <v>195</v>
      </c>
      <c r="C61" s="45" t="s">
        <v>93</v>
      </c>
      <c r="D61" s="45" t="s">
        <v>94</v>
      </c>
      <c r="E61" s="134"/>
      <c r="F61" s="48">
        <v>44562</v>
      </c>
      <c r="G61" s="48">
        <v>45657</v>
      </c>
      <c r="H61" s="49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45" t="s">
        <v>1</v>
      </c>
      <c r="Y61" s="45" t="s">
        <v>1</v>
      </c>
      <c r="Z61" s="45" t="s">
        <v>1</v>
      </c>
      <c r="AA61" s="45" t="s">
        <v>1</v>
      </c>
      <c r="AB61" s="45" t="s">
        <v>1</v>
      </c>
      <c r="AC61" s="45" t="s">
        <v>1</v>
      </c>
      <c r="AD61" s="45" t="s">
        <v>1</v>
      </c>
      <c r="AE61" s="45" t="s">
        <v>1</v>
      </c>
      <c r="AF61" s="45" t="s">
        <v>1</v>
      </c>
      <c r="AG61" s="45" t="s">
        <v>1</v>
      </c>
      <c r="AH61" s="10" t="s">
        <v>1</v>
      </c>
      <c r="AI61" s="10" t="s">
        <v>1</v>
      </c>
      <c r="AJ61" s="10" t="s">
        <v>1</v>
      </c>
      <c r="AK61" s="16"/>
    </row>
    <row r="62" spans="1:37" s="24" customFormat="1" ht="121.5" customHeight="1" x14ac:dyDescent="0.25">
      <c r="A62" s="100" t="s">
        <v>73</v>
      </c>
      <c r="B62" s="52" t="s">
        <v>150</v>
      </c>
      <c r="C62" s="45" t="s">
        <v>93</v>
      </c>
      <c r="D62" s="53" t="s">
        <v>20</v>
      </c>
      <c r="E62" s="134"/>
      <c r="F62" s="48">
        <v>44562</v>
      </c>
      <c r="G62" s="48">
        <v>45657</v>
      </c>
      <c r="H62" s="54">
        <f>I62+N62+S62</f>
        <v>110.69999999999999</v>
      </c>
      <c r="I62" s="55">
        <f>K62</f>
        <v>36.9</v>
      </c>
      <c r="J62" s="55">
        <v>0</v>
      </c>
      <c r="K62" s="55">
        <v>36.9</v>
      </c>
      <c r="L62" s="55">
        <v>0</v>
      </c>
      <c r="M62" s="55">
        <v>0</v>
      </c>
      <c r="N62" s="55">
        <f>P62</f>
        <v>36.9</v>
      </c>
      <c r="O62" s="55">
        <v>0</v>
      </c>
      <c r="P62" s="55">
        <v>36.9</v>
      </c>
      <c r="Q62" s="55">
        <v>0</v>
      </c>
      <c r="R62" s="55">
        <v>0</v>
      </c>
      <c r="S62" s="55">
        <f>U62</f>
        <v>36.9</v>
      </c>
      <c r="T62" s="55">
        <v>0</v>
      </c>
      <c r="U62" s="55">
        <v>36.9</v>
      </c>
      <c r="V62" s="55">
        <v>0</v>
      </c>
      <c r="W62" s="55">
        <v>0</v>
      </c>
      <c r="X62" s="53"/>
      <c r="Y62" s="53"/>
      <c r="Z62" s="53"/>
      <c r="AA62" s="53" t="s">
        <v>1</v>
      </c>
      <c r="AB62" s="53"/>
      <c r="AC62" s="103"/>
      <c r="AD62" s="103"/>
      <c r="AE62" s="53" t="s">
        <v>1</v>
      </c>
      <c r="AF62" s="103"/>
      <c r="AG62" s="103"/>
      <c r="AH62" s="104"/>
      <c r="AI62" s="104"/>
      <c r="AJ62" s="53" t="s">
        <v>1</v>
      </c>
      <c r="AK62" s="34"/>
    </row>
    <row r="63" spans="1:37" ht="117" customHeight="1" x14ac:dyDescent="0.25">
      <c r="A63" s="70"/>
      <c r="B63" s="47" t="s">
        <v>196</v>
      </c>
      <c r="C63" s="45" t="s">
        <v>93</v>
      </c>
      <c r="D63" s="53" t="s">
        <v>20</v>
      </c>
      <c r="E63" s="134"/>
      <c r="F63" s="48">
        <v>44562</v>
      </c>
      <c r="G63" s="48">
        <v>45657</v>
      </c>
      <c r="H63" s="49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45"/>
      <c r="Y63" s="45"/>
      <c r="Z63" s="45"/>
      <c r="AA63" s="45" t="s">
        <v>1</v>
      </c>
      <c r="AB63" s="45"/>
      <c r="AC63" s="45"/>
      <c r="AD63" s="45"/>
      <c r="AE63" s="45" t="s">
        <v>1</v>
      </c>
      <c r="AF63" s="45"/>
      <c r="AG63" s="45"/>
      <c r="AH63" s="10"/>
      <c r="AI63" s="10"/>
      <c r="AJ63" s="45" t="s">
        <v>1</v>
      </c>
      <c r="AK63" s="16"/>
    </row>
    <row r="64" spans="1:37" ht="181.5" customHeight="1" x14ac:dyDescent="0.25">
      <c r="A64" s="100" t="s">
        <v>74</v>
      </c>
      <c r="B64" s="47" t="s">
        <v>112</v>
      </c>
      <c r="C64" s="45" t="s">
        <v>93</v>
      </c>
      <c r="D64" s="45" t="s">
        <v>94</v>
      </c>
      <c r="E64" s="134"/>
      <c r="F64" s="48">
        <v>44562</v>
      </c>
      <c r="G64" s="48">
        <v>45657</v>
      </c>
      <c r="H64" s="49">
        <f>I64+N64+S64</f>
        <v>350</v>
      </c>
      <c r="I64" s="50">
        <f>K64</f>
        <v>0</v>
      </c>
      <c r="J64" s="50">
        <v>0</v>
      </c>
      <c r="K64" s="50">
        <v>0</v>
      </c>
      <c r="L64" s="50">
        <v>0</v>
      </c>
      <c r="M64" s="50">
        <v>0</v>
      </c>
      <c r="N64" s="50">
        <f>P64</f>
        <v>175</v>
      </c>
      <c r="O64" s="50">
        <v>0</v>
      </c>
      <c r="P64" s="50">
        <v>175</v>
      </c>
      <c r="Q64" s="50">
        <v>0</v>
      </c>
      <c r="R64" s="50">
        <v>0</v>
      </c>
      <c r="S64" s="50">
        <f>U64</f>
        <v>175</v>
      </c>
      <c r="T64" s="50">
        <v>0</v>
      </c>
      <c r="U64" s="50">
        <v>175</v>
      </c>
      <c r="V64" s="50">
        <v>0</v>
      </c>
      <c r="W64" s="50">
        <v>0</v>
      </c>
      <c r="X64" s="45" t="s">
        <v>1</v>
      </c>
      <c r="Y64" s="45" t="s">
        <v>1</v>
      </c>
      <c r="Z64" s="45" t="s">
        <v>1</v>
      </c>
      <c r="AA64" s="45" t="s">
        <v>1</v>
      </c>
      <c r="AB64" s="45" t="s">
        <v>1</v>
      </c>
      <c r="AC64" s="45" t="s">
        <v>1</v>
      </c>
      <c r="AD64" s="45" t="s">
        <v>1</v>
      </c>
      <c r="AE64" s="45" t="s">
        <v>1</v>
      </c>
      <c r="AF64" s="45" t="s">
        <v>1</v>
      </c>
      <c r="AG64" s="45" t="s">
        <v>1</v>
      </c>
      <c r="AH64" s="45" t="s">
        <v>1</v>
      </c>
      <c r="AI64" s="45" t="s">
        <v>1</v>
      </c>
      <c r="AJ64" s="45" t="s">
        <v>1</v>
      </c>
      <c r="AK64" s="16"/>
    </row>
    <row r="65" spans="1:37" ht="169.5" customHeight="1" x14ac:dyDescent="0.25">
      <c r="A65" s="70"/>
      <c r="B65" s="47" t="s">
        <v>197</v>
      </c>
      <c r="C65" s="45" t="s">
        <v>93</v>
      </c>
      <c r="D65" s="45" t="s">
        <v>94</v>
      </c>
      <c r="E65" s="135"/>
      <c r="F65" s="48">
        <v>44562</v>
      </c>
      <c r="G65" s="48">
        <v>45657</v>
      </c>
      <c r="H65" s="49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45" t="s">
        <v>1</v>
      </c>
      <c r="Y65" s="45" t="s">
        <v>1</v>
      </c>
      <c r="Z65" s="45" t="s">
        <v>1</v>
      </c>
      <c r="AA65" s="45" t="s">
        <v>1</v>
      </c>
      <c r="AB65" s="45" t="s">
        <v>1</v>
      </c>
      <c r="AC65" s="45" t="s">
        <v>1</v>
      </c>
      <c r="AD65" s="45" t="s">
        <v>1</v>
      </c>
      <c r="AE65" s="45" t="s">
        <v>1</v>
      </c>
      <c r="AF65" s="45" t="s">
        <v>1</v>
      </c>
      <c r="AG65" s="45" t="s">
        <v>1</v>
      </c>
      <c r="AH65" s="45" t="s">
        <v>1</v>
      </c>
      <c r="AI65" s="45" t="s">
        <v>1</v>
      </c>
      <c r="AJ65" s="45" t="s">
        <v>1</v>
      </c>
      <c r="AK65" s="16"/>
    </row>
    <row r="66" spans="1:37" ht="184.5" customHeight="1" x14ac:dyDescent="0.25">
      <c r="A66" s="99" t="s">
        <v>75</v>
      </c>
      <c r="B66" s="47" t="s">
        <v>113</v>
      </c>
      <c r="C66" s="45" t="s">
        <v>93</v>
      </c>
      <c r="D66" s="53" t="s">
        <v>20</v>
      </c>
      <c r="E66" s="125" t="s">
        <v>42</v>
      </c>
      <c r="F66" s="48">
        <v>44562</v>
      </c>
      <c r="G66" s="48">
        <v>45657</v>
      </c>
      <c r="H66" s="49">
        <f>I66+N66+S66</f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45"/>
      <c r="Y66" s="45" t="s">
        <v>1</v>
      </c>
      <c r="Z66" s="45" t="s">
        <v>1</v>
      </c>
      <c r="AA66" s="45" t="s">
        <v>1</v>
      </c>
      <c r="AB66" s="45" t="s">
        <v>1</v>
      </c>
      <c r="AC66" s="45" t="s">
        <v>1</v>
      </c>
      <c r="AD66" s="45" t="s">
        <v>1</v>
      </c>
      <c r="AE66" s="45" t="s">
        <v>1</v>
      </c>
      <c r="AF66" s="45" t="s">
        <v>1</v>
      </c>
      <c r="AG66" s="45" t="s">
        <v>1</v>
      </c>
      <c r="AH66" s="10" t="s">
        <v>1</v>
      </c>
      <c r="AI66" s="10"/>
      <c r="AJ66" s="10" t="s">
        <v>1</v>
      </c>
      <c r="AK66" s="16"/>
    </row>
    <row r="67" spans="1:37" ht="168.75" customHeight="1" x14ac:dyDescent="0.25">
      <c r="A67" s="70"/>
      <c r="B67" s="47" t="s">
        <v>198</v>
      </c>
      <c r="C67" s="45" t="s">
        <v>93</v>
      </c>
      <c r="D67" s="53" t="s">
        <v>20</v>
      </c>
      <c r="E67" s="126"/>
      <c r="F67" s="48">
        <v>44562</v>
      </c>
      <c r="G67" s="48">
        <v>45657</v>
      </c>
      <c r="H67" s="49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45"/>
      <c r="Y67" s="45" t="s">
        <v>1</v>
      </c>
      <c r="Z67" s="45" t="s">
        <v>1</v>
      </c>
      <c r="AA67" s="45" t="s">
        <v>1</v>
      </c>
      <c r="AB67" s="45" t="s">
        <v>1</v>
      </c>
      <c r="AC67" s="45" t="s">
        <v>1</v>
      </c>
      <c r="AD67" s="45" t="s">
        <v>1</v>
      </c>
      <c r="AE67" s="45" t="s">
        <v>1</v>
      </c>
      <c r="AF67" s="45" t="s">
        <v>1</v>
      </c>
      <c r="AG67" s="45" t="s">
        <v>1</v>
      </c>
      <c r="AH67" s="10" t="s">
        <v>1</v>
      </c>
      <c r="AI67" s="10"/>
      <c r="AJ67" s="10" t="s">
        <v>1</v>
      </c>
      <c r="AK67" s="16"/>
    </row>
    <row r="68" spans="1:37" s="27" customFormat="1" ht="169.5" customHeight="1" x14ac:dyDescent="0.25">
      <c r="A68" s="99" t="s">
        <v>76</v>
      </c>
      <c r="B68" s="52" t="s">
        <v>114</v>
      </c>
      <c r="C68" s="45" t="s">
        <v>146</v>
      </c>
      <c r="D68" s="62" t="s">
        <v>179</v>
      </c>
      <c r="E68" s="136" t="s">
        <v>43</v>
      </c>
      <c r="F68" s="48">
        <v>44562</v>
      </c>
      <c r="G68" s="48">
        <v>45657</v>
      </c>
      <c r="H68" s="54">
        <f>I68+N68+S68</f>
        <v>0</v>
      </c>
      <c r="I68" s="55"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  <c r="V68" s="55">
        <v>0</v>
      </c>
      <c r="W68" s="55">
        <v>0</v>
      </c>
      <c r="X68" s="53"/>
      <c r="Y68" s="53" t="s">
        <v>1</v>
      </c>
      <c r="Z68" s="53" t="s">
        <v>1</v>
      </c>
      <c r="AA68" s="53" t="s">
        <v>1</v>
      </c>
      <c r="AB68" s="53" t="s">
        <v>1</v>
      </c>
      <c r="AC68" s="53" t="s">
        <v>1</v>
      </c>
      <c r="AD68" s="53" t="s">
        <v>1</v>
      </c>
      <c r="AE68" s="53" t="s">
        <v>1</v>
      </c>
      <c r="AF68" s="53" t="s">
        <v>1</v>
      </c>
      <c r="AG68" s="53" t="s">
        <v>1</v>
      </c>
      <c r="AH68" s="25" t="s">
        <v>1</v>
      </c>
      <c r="AI68" s="25"/>
      <c r="AJ68" s="25" t="s">
        <v>1</v>
      </c>
      <c r="AK68" s="26"/>
    </row>
    <row r="69" spans="1:37" ht="146.25" customHeight="1" x14ac:dyDescent="0.25">
      <c r="A69" s="71"/>
      <c r="B69" s="52" t="s">
        <v>199</v>
      </c>
      <c r="C69" s="45" t="s">
        <v>146</v>
      </c>
      <c r="D69" s="62" t="s">
        <v>178</v>
      </c>
      <c r="E69" s="126"/>
      <c r="F69" s="48">
        <v>44562</v>
      </c>
      <c r="G69" s="48">
        <v>45657</v>
      </c>
      <c r="H69" s="54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3"/>
      <c r="Y69" s="53"/>
      <c r="Z69" s="53"/>
      <c r="AA69" s="53" t="s">
        <v>1</v>
      </c>
      <c r="AB69" s="53"/>
      <c r="AC69" s="53"/>
      <c r="AD69" s="53"/>
      <c r="AE69" s="53" t="s">
        <v>1</v>
      </c>
      <c r="AF69" s="53"/>
      <c r="AG69" s="53"/>
      <c r="AH69" s="25"/>
      <c r="AI69" s="25"/>
      <c r="AJ69" s="25" t="s">
        <v>1</v>
      </c>
      <c r="AK69" s="26"/>
    </row>
    <row r="70" spans="1:37" ht="143.25" customHeight="1" x14ac:dyDescent="0.25">
      <c r="A70" s="99" t="s">
        <v>77</v>
      </c>
      <c r="B70" s="47" t="s">
        <v>115</v>
      </c>
      <c r="C70" s="45" t="s">
        <v>146</v>
      </c>
      <c r="D70" s="45" t="s">
        <v>89</v>
      </c>
      <c r="E70" s="125" t="s">
        <v>44</v>
      </c>
      <c r="F70" s="48">
        <v>44562</v>
      </c>
      <c r="G70" s="48">
        <v>45657</v>
      </c>
      <c r="H70" s="49">
        <f>I70+N70+S70</f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45"/>
      <c r="Y70" s="45" t="s">
        <v>1</v>
      </c>
      <c r="Z70" s="45" t="s">
        <v>1</v>
      </c>
      <c r="AA70" s="45" t="s">
        <v>1</v>
      </c>
      <c r="AB70" s="45" t="s">
        <v>1</v>
      </c>
      <c r="AC70" s="45" t="s">
        <v>1</v>
      </c>
      <c r="AD70" s="45" t="s">
        <v>1</v>
      </c>
      <c r="AE70" s="45" t="s">
        <v>1</v>
      </c>
      <c r="AF70" s="45" t="s">
        <v>1</v>
      </c>
      <c r="AG70" s="45" t="s">
        <v>1</v>
      </c>
      <c r="AH70" s="10" t="s">
        <v>1</v>
      </c>
      <c r="AI70" s="10"/>
      <c r="AJ70" s="10" t="s">
        <v>1</v>
      </c>
      <c r="AK70" s="16"/>
    </row>
    <row r="71" spans="1:37" ht="115.5" customHeight="1" x14ac:dyDescent="0.25">
      <c r="A71" s="70"/>
      <c r="B71" s="47" t="s">
        <v>200</v>
      </c>
      <c r="C71" s="45" t="s">
        <v>146</v>
      </c>
      <c r="D71" s="45" t="s">
        <v>89</v>
      </c>
      <c r="E71" s="126"/>
      <c r="F71" s="48">
        <v>44562</v>
      </c>
      <c r="G71" s="48">
        <v>45657</v>
      </c>
      <c r="H71" s="49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45"/>
      <c r="Y71" s="45" t="s">
        <v>1</v>
      </c>
      <c r="Z71" s="45" t="s">
        <v>1</v>
      </c>
      <c r="AA71" s="45" t="s">
        <v>1</v>
      </c>
      <c r="AB71" s="45" t="s">
        <v>1</v>
      </c>
      <c r="AC71" s="45" t="s">
        <v>1</v>
      </c>
      <c r="AD71" s="45" t="s">
        <v>1</v>
      </c>
      <c r="AE71" s="45" t="s">
        <v>1</v>
      </c>
      <c r="AF71" s="45" t="s">
        <v>1</v>
      </c>
      <c r="AG71" s="45" t="s">
        <v>1</v>
      </c>
      <c r="AH71" s="10" t="s">
        <v>1</v>
      </c>
      <c r="AI71" s="10"/>
      <c r="AJ71" s="10" t="s">
        <v>1</v>
      </c>
      <c r="AK71" s="16"/>
    </row>
    <row r="72" spans="1:37" ht="170.25" customHeight="1" x14ac:dyDescent="0.25">
      <c r="A72" s="99" t="s">
        <v>78</v>
      </c>
      <c r="B72" s="47" t="s">
        <v>116</v>
      </c>
      <c r="C72" s="45" t="s">
        <v>146</v>
      </c>
      <c r="D72" s="45" t="s">
        <v>102</v>
      </c>
      <c r="E72" s="125" t="s">
        <v>45</v>
      </c>
      <c r="F72" s="48">
        <v>44562</v>
      </c>
      <c r="G72" s="48">
        <v>45657</v>
      </c>
      <c r="H72" s="49">
        <f>I72+N72+S72</f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45"/>
      <c r="Y72" s="45" t="s">
        <v>1</v>
      </c>
      <c r="Z72" s="45" t="s">
        <v>1</v>
      </c>
      <c r="AA72" s="45" t="s">
        <v>1</v>
      </c>
      <c r="AB72" s="45" t="s">
        <v>1</v>
      </c>
      <c r="AC72" s="45" t="s">
        <v>1</v>
      </c>
      <c r="AD72" s="45" t="s">
        <v>1</v>
      </c>
      <c r="AE72" s="45" t="s">
        <v>1</v>
      </c>
      <c r="AF72" s="45" t="s">
        <v>1</v>
      </c>
      <c r="AG72" s="45" t="s">
        <v>1</v>
      </c>
      <c r="AH72" s="10" t="s">
        <v>1</v>
      </c>
      <c r="AI72" s="10"/>
      <c r="AJ72" s="10" t="s">
        <v>1</v>
      </c>
      <c r="AK72" s="16"/>
    </row>
    <row r="73" spans="1:37" ht="166.5" customHeight="1" x14ac:dyDescent="0.25">
      <c r="A73" s="70"/>
      <c r="B73" s="47" t="s">
        <v>201</v>
      </c>
      <c r="C73" s="45" t="s">
        <v>146</v>
      </c>
      <c r="D73" s="45" t="s">
        <v>102</v>
      </c>
      <c r="E73" s="126"/>
      <c r="F73" s="48">
        <v>44562</v>
      </c>
      <c r="G73" s="48">
        <v>45657</v>
      </c>
      <c r="H73" s="49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45"/>
      <c r="Y73" s="45" t="s">
        <v>1</v>
      </c>
      <c r="Z73" s="45" t="s">
        <v>1</v>
      </c>
      <c r="AA73" s="45" t="s">
        <v>1</v>
      </c>
      <c r="AB73" s="45" t="s">
        <v>1</v>
      </c>
      <c r="AC73" s="45" t="s">
        <v>1</v>
      </c>
      <c r="AD73" s="45" t="s">
        <v>1</v>
      </c>
      <c r="AE73" s="45" t="s">
        <v>1</v>
      </c>
      <c r="AF73" s="45" t="s">
        <v>1</v>
      </c>
      <c r="AG73" s="45" t="s">
        <v>1</v>
      </c>
      <c r="AH73" s="10" t="s">
        <v>1</v>
      </c>
      <c r="AI73" s="10"/>
      <c r="AJ73" s="10" t="s">
        <v>1</v>
      </c>
      <c r="AK73" s="16"/>
    </row>
    <row r="74" spans="1:37" ht="157.5" customHeight="1" x14ac:dyDescent="0.25">
      <c r="A74" s="99" t="s">
        <v>79</v>
      </c>
      <c r="B74" s="47" t="s">
        <v>117</v>
      </c>
      <c r="C74" s="53" t="s">
        <v>147</v>
      </c>
      <c r="D74" s="53" t="s">
        <v>20</v>
      </c>
      <c r="E74" s="125" t="s">
        <v>46</v>
      </c>
      <c r="F74" s="48">
        <v>44562</v>
      </c>
      <c r="G74" s="48">
        <v>45657</v>
      </c>
      <c r="H74" s="49">
        <f>I74+N74+S74</f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45"/>
      <c r="Y74" s="45" t="s">
        <v>1</v>
      </c>
      <c r="Z74" s="45" t="s">
        <v>1</v>
      </c>
      <c r="AA74" s="45" t="s">
        <v>1</v>
      </c>
      <c r="AB74" s="45" t="s">
        <v>1</v>
      </c>
      <c r="AC74" s="45" t="s">
        <v>1</v>
      </c>
      <c r="AD74" s="45" t="s">
        <v>1</v>
      </c>
      <c r="AE74" s="45" t="s">
        <v>1</v>
      </c>
      <c r="AF74" s="45" t="s">
        <v>1</v>
      </c>
      <c r="AG74" s="45" t="s">
        <v>1</v>
      </c>
      <c r="AH74" s="10" t="s">
        <v>1</v>
      </c>
      <c r="AI74" s="10"/>
      <c r="AJ74" s="10" t="s">
        <v>1</v>
      </c>
      <c r="AK74" s="16"/>
    </row>
    <row r="75" spans="1:37" ht="153" customHeight="1" x14ac:dyDescent="0.25">
      <c r="A75" s="70"/>
      <c r="B75" s="47" t="s">
        <v>202</v>
      </c>
      <c r="C75" s="53" t="s">
        <v>147</v>
      </c>
      <c r="D75" s="53" t="s">
        <v>20</v>
      </c>
      <c r="E75" s="126"/>
      <c r="F75" s="48">
        <v>44562</v>
      </c>
      <c r="G75" s="48">
        <v>45657</v>
      </c>
      <c r="H75" s="49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45"/>
      <c r="Y75" s="45" t="s">
        <v>1</v>
      </c>
      <c r="Z75" s="45" t="s">
        <v>1</v>
      </c>
      <c r="AA75" s="45" t="s">
        <v>1</v>
      </c>
      <c r="AB75" s="45" t="s">
        <v>1</v>
      </c>
      <c r="AC75" s="45" t="s">
        <v>1</v>
      </c>
      <c r="AD75" s="45" t="s">
        <v>1</v>
      </c>
      <c r="AE75" s="45" t="s">
        <v>1</v>
      </c>
      <c r="AF75" s="45" t="s">
        <v>1</v>
      </c>
      <c r="AG75" s="45" t="s">
        <v>1</v>
      </c>
      <c r="AH75" s="10" t="s">
        <v>1</v>
      </c>
      <c r="AI75" s="10"/>
      <c r="AJ75" s="10" t="s">
        <v>1</v>
      </c>
      <c r="AK75" s="16"/>
    </row>
    <row r="76" spans="1:37" ht="159" customHeight="1" x14ac:dyDescent="0.25">
      <c r="A76" s="99" t="s">
        <v>80</v>
      </c>
      <c r="B76" s="47" t="s">
        <v>118</v>
      </c>
      <c r="C76" s="53" t="s">
        <v>147</v>
      </c>
      <c r="D76" s="45" t="s">
        <v>20</v>
      </c>
      <c r="E76" s="125" t="s">
        <v>48</v>
      </c>
      <c r="F76" s="48">
        <v>44562</v>
      </c>
      <c r="G76" s="48">
        <v>45657</v>
      </c>
      <c r="H76" s="49">
        <f>I76+N76+S76</f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45"/>
      <c r="Y76" s="45"/>
      <c r="Z76" s="45" t="s">
        <v>1</v>
      </c>
      <c r="AA76" s="45" t="s">
        <v>1</v>
      </c>
      <c r="AB76" s="45"/>
      <c r="AC76" s="45"/>
      <c r="AD76" s="45" t="s">
        <v>1</v>
      </c>
      <c r="AE76" s="45" t="s">
        <v>1</v>
      </c>
      <c r="AF76" s="45"/>
      <c r="AG76" s="45"/>
      <c r="AH76" s="10" t="s">
        <v>1</v>
      </c>
      <c r="AI76" s="10"/>
      <c r="AJ76" s="10" t="s">
        <v>1</v>
      </c>
      <c r="AK76" s="16"/>
    </row>
    <row r="77" spans="1:37" ht="153.75" customHeight="1" x14ac:dyDescent="0.25">
      <c r="A77" s="70"/>
      <c r="B77" s="47" t="s">
        <v>203</v>
      </c>
      <c r="C77" s="53" t="s">
        <v>147</v>
      </c>
      <c r="D77" s="45" t="s">
        <v>20</v>
      </c>
      <c r="E77" s="126"/>
      <c r="F77" s="48">
        <v>44562</v>
      </c>
      <c r="G77" s="48">
        <v>45657</v>
      </c>
      <c r="H77" s="49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45"/>
      <c r="Y77" s="45"/>
      <c r="Z77" s="45"/>
      <c r="AA77" s="45" t="s">
        <v>1</v>
      </c>
      <c r="AB77" s="45"/>
      <c r="AC77" s="45"/>
      <c r="AD77" s="45"/>
      <c r="AE77" s="45" t="s">
        <v>1</v>
      </c>
      <c r="AF77" s="45"/>
      <c r="AG77" s="45"/>
      <c r="AH77" s="10"/>
      <c r="AI77" s="10"/>
      <c r="AJ77" s="10" t="s">
        <v>1</v>
      </c>
      <c r="AK77" s="16"/>
    </row>
    <row r="78" spans="1:37" ht="229.5" customHeight="1" x14ac:dyDescent="0.25">
      <c r="A78" s="99" t="s">
        <v>81</v>
      </c>
      <c r="B78" s="47" t="s">
        <v>119</v>
      </c>
      <c r="C78" s="53" t="s">
        <v>147</v>
      </c>
      <c r="D78" s="45" t="s">
        <v>95</v>
      </c>
      <c r="E78" s="125" t="s">
        <v>47</v>
      </c>
      <c r="F78" s="48">
        <v>44562</v>
      </c>
      <c r="G78" s="48">
        <v>45657</v>
      </c>
      <c r="H78" s="49">
        <f>I78+N78+S78</f>
        <v>0</v>
      </c>
      <c r="I78" s="50">
        <f>J78+K78+L78+M78</f>
        <v>0</v>
      </c>
      <c r="J78" s="50">
        <v>0</v>
      </c>
      <c r="K78" s="50">
        <v>0</v>
      </c>
      <c r="L78" s="50">
        <v>0</v>
      </c>
      <c r="M78" s="50">
        <v>0</v>
      </c>
      <c r="N78" s="50">
        <f>O78+P78+Q78+R78</f>
        <v>0</v>
      </c>
      <c r="O78" s="50">
        <v>0</v>
      </c>
      <c r="P78" s="50">
        <v>0</v>
      </c>
      <c r="Q78" s="50">
        <v>0</v>
      </c>
      <c r="R78" s="50">
        <v>0</v>
      </c>
      <c r="S78" s="50">
        <f>T78+U78+V78+W78</f>
        <v>0</v>
      </c>
      <c r="T78" s="50">
        <v>0</v>
      </c>
      <c r="U78" s="50">
        <v>0</v>
      </c>
      <c r="V78" s="50">
        <v>0</v>
      </c>
      <c r="W78" s="50">
        <v>0</v>
      </c>
      <c r="X78" s="45"/>
      <c r="Y78" s="45" t="s">
        <v>1</v>
      </c>
      <c r="Z78" s="45" t="s">
        <v>1</v>
      </c>
      <c r="AA78" s="45" t="s">
        <v>1</v>
      </c>
      <c r="AB78" s="45" t="s">
        <v>1</v>
      </c>
      <c r="AC78" s="45" t="s">
        <v>1</v>
      </c>
      <c r="AD78" s="45" t="s">
        <v>1</v>
      </c>
      <c r="AE78" s="45" t="s">
        <v>1</v>
      </c>
      <c r="AF78" s="45" t="s">
        <v>1</v>
      </c>
      <c r="AG78" s="45" t="s">
        <v>1</v>
      </c>
      <c r="AH78" s="10" t="s">
        <v>1</v>
      </c>
      <c r="AI78" s="10"/>
      <c r="AJ78" s="10" t="s">
        <v>1</v>
      </c>
      <c r="AK78" s="16"/>
    </row>
    <row r="79" spans="1:37" ht="230.25" customHeight="1" x14ac:dyDescent="0.25">
      <c r="A79" s="70"/>
      <c r="B79" s="47" t="s">
        <v>204</v>
      </c>
      <c r="C79" s="53" t="s">
        <v>147</v>
      </c>
      <c r="D79" s="45" t="s">
        <v>95</v>
      </c>
      <c r="E79" s="126"/>
      <c r="F79" s="48">
        <v>44562</v>
      </c>
      <c r="G79" s="48">
        <v>45657</v>
      </c>
      <c r="H79" s="49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45"/>
      <c r="Y79" s="45" t="s">
        <v>1</v>
      </c>
      <c r="Z79" s="45" t="s">
        <v>1</v>
      </c>
      <c r="AA79" s="45" t="s">
        <v>1</v>
      </c>
      <c r="AB79" s="45" t="s">
        <v>1</v>
      </c>
      <c r="AC79" s="45" t="s">
        <v>1</v>
      </c>
      <c r="AD79" s="45" t="s">
        <v>1</v>
      </c>
      <c r="AE79" s="45" t="s">
        <v>1</v>
      </c>
      <c r="AF79" s="45" t="s">
        <v>1</v>
      </c>
      <c r="AG79" s="45" t="s">
        <v>1</v>
      </c>
      <c r="AH79" s="10" t="s">
        <v>1</v>
      </c>
      <c r="AI79" s="10"/>
      <c r="AJ79" s="10" t="s">
        <v>1</v>
      </c>
      <c r="AK79" s="16"/>
    </row>
    <row r="80" spans="1:37" ht="33.75" customHeight="1" x14ac:dyDescent="0.25">
      <c r="A80" s="162" t="s">
        <v>61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4"/>
      <c r="AK80" s="16"/>
    </row>
    <row r="81" spans="1:37" ht="173.25" customHeight="1" x14ac:dyDescent="0.25">
      <c r="A81" s="97" t="s">
        <v>11</v>
      </c>
      <c r="B81" s="38" t="s">
        <v>120</v>
      </c>
      <c r="C81" s="40" t="s">
        <v>146</v>
      </c>
      <c r="D81" s="40" t="s">
        <v>96</v>
      </c>
      <c r="E81" s="93" t="s">
        <v>53</v>
      </c>
      <c r="F81" s="48">
        <v>44562</v>
      </c>
      <c r="G81" s="48">
        <v>45657</v>
      </c>
      <c r="H81" s="43">
        <f>I81+N81+S81</f>
        <v>0</v>
      </c>
      <c r="I81" s="43">
        <f>J81+K81+L81+M81</f>
        <v>0</v>
      </c>
      <c r="J81" s="43">
        <v>0</v>
      </c>
      <c r="K81" s="43">
        <v>0</v>
      </c>
      <c r="L81" s="43">
        <v>0</v>
      </c>
      <c r="M81" s="43">
        <v>0</v>
      </c>
      <c r="N81" s="43">
        <f>O81+P81+Q81+R81</f>
        <v>0</v>
      </c>
      <c r="O81" s="43">
        <v>0</v>
      </c>
      <c r="P81" s="43">
        <v>0</v>
      </c>
      <c r="Q81" s="43">
        <v>0</v>
      </c>
      <c r="R81" s="43">
        <v>0</v>
      </c>
      <c r="S81" s="43">
        <f>T81+U81+V81+W81</f>
        <v>0</v>
      </c>
      <c r="T81" s="43">
        <v>0</v>
      </c>
      <c r="U81" s="43">
        <v>0</v>
      </c>
      <c r="V81" s="43">
        <v>0</v>
      </c>
      <c r="W81" s="43">
        <v>0</v>
      </c>
      <c r="X81" s="45" t="s">
        <v>1</v>
      </c>
      <c r="Y81" s="45" t="s">
        <v>1</v>
      </c>
      <c r="Z81" s="45" t="s">
        <v>1</v>
      </c>
      <c r="AA81" s="45" t="s">
        <v>1</v>
      </c>
      <c r="AB81" s="45" t="s">
        <v>1</v>
      </c>
      <c r="AC81" s="45" t="s">
        <v>1</v>
      </c>
      <c r="AD81" s="45" t="s">
        <v>1</v>
      </c>
      <c r="AE81" s="45" t="s">
        <v>1</v>
      </c>
      <c r="AF81" s="45" t="s">
        <v>1</v>
      </c>
      <c r="AG81" s="45" t="s">
        <v>1</v>
      </c>
      <c r="AH81" s="45" t="s">
        <v>1</v>
      </c>
      <c r="AI81" s="45" t="s">
        <v>1</v>
      </c>
      <c r="AJ81" s="45" t="s">
        <v>1</v>
      </c>
      <c r="AK81" s="16"/>
    </row>
    <row r="82" spans="1:37" ht="139.5" customHeight="1" x14ac:dyDescent="0.25">
      <c r="A82" s="99" t="s">
        <v>64</v>
      </c>
      <c r="B82" s="47" t="s">
        <v>121</v>
      </c>
      <c r="C82" s="46" t="s">
        <v>146</v>
      </c>
      <c r="D82" s="46" t="s">
        <v>97</v>
      </c>
      <c r="E82" s="125" t="s">
        <v>53</v>
      </c>
      <c r="F82" s="48">
        <v>44562</v>
      </c>
      <c r="G82" s="48">
        <v>45657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5" t="s">
        <v>1</v>
      </c>
      <c r="Y82" s="45" t="s">
        <v>1</v>
      </c>
      <c r="Z82" s="45" t="s">
        <v>1</v>
      </c>
      <c r="AA82" s="45" t="s">
        <v>1</v>
      </c>
      <c r="AB82" s="45" t="s">
        <v>1</v>
      </c>
      <c r="AC82" s="45" t="s">
        <v>1</v>
      </c>
      <c r="AD82" s="45" t="s">
        <v>1</v>
      </c>
      <c r="AE82" s="45" t="s">
        <v>1</v>
      </c>
      <c r="AF82" s="45" t="s">
        <v>1</v>
      </c>
      <c r="AG82" s="45" t="s">
        <v>1</v>
      </c>
      <c r="AH82" s="45" t="s">
        <v>1</v>
      </c>
      <c r="AI82" s="45" t="s">
        <v>1</v>
      </c>
      <c r="AJ82" s="45" t="s">
        <v>1</v>
      </c>
      <c r="AK82" s="16"/>
    </row>
    <row r="83" spans="1:37" ht="156" customHeight="1" x14ac:dyDescent="0.25">
      <c r="A83" s="97"/>
      <c r="B83" s="47" t="s">
        <v>205</v>
      </c>
      <c r="C83" s="46" t="s">
        <v>146</v>
      </c>
      <c r="D83" s="46" t="s">
        <v>97</v>
      </c>
      <c r="E83" s="126"/>
      <c r="F83" s="48">
        <v>44562</v>
      </c>
      <c r="G83" s="48">
        <v>45657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5" t="s">
        <v>1</v>
      </c>
      <c r="Y83" s="45" t="s">
        <v>1</v>
      </c>
      <c r="Z83" s="45" t="s">
        <v>1</v>
      </c>
      <c r="AA83" s="45" t="s">
        <v>1</v>
      </c>
      <c r="AB83" s="45" t="s">
        <v>1</v>
      </c>
      <c r="AC83" s="45" t="s">
        <v>1</v>
      </c>
      <c r="AD83" s="45" t="s">
        <v>1</v>
      </c>
      <c r="AE83" s="45" t="s">
        <v>1</v>
      </c>
      <c r="AF83" s="45" t="s">
        <v>1</v>
      </c>
      <c r="AG83" s="45" t="s">
        <v>1</v>
      </c>
      <c r="AH83" s="45" t="s">
        <v>1</v>
      </c>
      <c r="AI83" s="45" t="s">
        <v>1</v>
      </c>
      <c r="AJ83" s="45" t="s">
        <v>1</v>
      </c>
      <c r="AK83" s="16"/>
    </row>
    <row r="84" spans="1:37" ht="132" customHeight="1" x14ac:dyDescent="0.25">
      <c r="A84" s="99" t="s">
        <v>65</v>
      </c>
      <c r="B84" s="47" t="s">
        <v>122</v>
      </c>
      <c r="C84" s="46" t="s">
        <v>146</v>
      </c>
      <c r="D84" s="46" t="s">
        <v>98</v>
      </c>
      <c r="E84" s="127" t="s">
        <v>53</v>
      </c>
      <c r="F84" s="48">
        <v>44562</v>
      </c>
      <c r="G84" s="48">
        <v>45657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5" t="s">
        <v>1</v>
      </c>
      <c r="Y84" s="45" t="s">
        <v>1</v>
      </c>
      <c r="Z84" s="45" t="s">
        <v>1</v>
      </c>
      <c r="AA84" s="45" t="s">
        <v>1</v>
      </c>
      <c r="AB84" s="45" t="s">
        <v>1</v>
      </c>
      <c r="AC84" s="45" t="s">
        <v>1</v>
      </c>
      <c r="AD84" s="45" t="s">
        <v>1</v>
      </c>
      <c r="AE84" s="45" t="s">
        <v>1</v>
      </c>
      <c r="AF84" s="45" t="s">
        <v>1</v>
      </c>
      <c r="AG84" s="45" t="s">
        <v>1</v>
      </c>
      <c r="AH84" s="45" t="s">
        <v>1</v>
      </c>
      <c r="AI84" s="45" t="s">
        <v>1</v>
      </c>
      <c r="AJ84" s="45" t="s">
        <v>1</v>
      </c>
      <c r="AK84" s="16"/>
    </row>
    <row r="85" spans="1:37" ht="138.75" customHeight="1" x14ac:dyDescent="0.25">
      <c r="A85" s="97"/>
      <c r="B85" s="47" t="s">
        <v>206</v>
      </c>
      <c r="C85" s="46" t="s">
        <v>146</v>
      </c>
      <c r="D85" s="46" t="s">
        <v>97</v>
      </c>
      <c r="E85" s="128"/>
      <c r="F85" s="48">
        <v>44562</v>
      </c>
      <c r="G85" s="48">
        <v>45657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5" t="s">
        <v>1</v>
      </c>
      <c r="Y85" s="45" t="s">
        <v>1</v>
      </c>
      <c r="Z85" s="45" t="s">
        <v>1</v>
      </c>
      <c r="AA85" s="45" t="s">
        <v>1</v>
      </c>
      <c r="AB85" s="45" t="s">
        <v>1</v>
      </c>
      <c r="AC85" s="45" t="s">
        <v>1</v>
      </c>
      <c r="AD85" s="45" t="s">
        <v>1</v>
      </c>
      <c r="AE85" s="45" t="s">
        <v>1</v>
      </c>
      <c r="AF85" s="45" t="s">
        <v>1</v>
      </c>
      <c r="AG85" s="45" t="s">
        <v>1</v>
      </c>
      <c r="AH85" s="45" t="s">
        <v>1</v>
      </c>
      <c r="AI85" s="45" t="s">
        <v>1</v>
      </c>
      <c r="AJ85" s="45" t="s">
        <v>1</v>
      </c>
      <c r="AK85" s="16"/>
    </row>
    <row r="86" spans="1:37" ht="38.25" customHeight="1" x14ac:dyDescent="0.25">
      <c r="A86" s="73"/>
      <c r="B86" s="74" t="s">
        <v>184</v>
      </c>
      <c r="C86" s="75"/>
      <c r="D86" s="76"/>
      <c r="E86" s="75"/>
      <c r="F86" s="77"/>
      <c r="G86" s="77"/>
      <c r="H86" s="78">
        <f>H57+H81</f>
        <v>1889</v>
      </c>
      <c r="I86" s="78">
        <f>K86</f>
        <v>565.19999999999993</v>
      </c>
      <c r="J86" s="78">
        <f t="shared" ref="J86:W86" si="27">J57+J81</f>
        <v>0</v>
      </c>
      <c r="K86" s="78">
        <f t="shared" si="27"/>
        <v>565.19999999999993</v>
      </c>
      <c r="L86" s="78">
        <f t="shared" si="27"/>
        <v>0</v>
      </c>
      <c r="M86" s="78">
        <f t="shared" si="27"/>
        <v>0</v>
      </c>
      <c r="N86" s="78">
        <f t="shared" si="27"/>
        <v>661.9</v>
      </c>
      <c r="O86" s="78">
        <f t="shared" si="27"/>
        <v>0</v>
      </c>
      <c r="P86" s="78">
        <f t="shared" si="27"/>
        <v>661.9</v>
      </c>
      <c r="Q86" s="78">
        <f t="shared" si="27"/>
        <v>0</v>
      </c>
      <c r="R86" s="78">
        <f t="shared" si="27"/>
        <v>0</v>
      </c>
      <c r="S86" s="78">
        <f t="shared" si="27"/>
        <v>661.9</v>
      </c>
      <c r="T86" s="78">
        <f t="shared" si="27"/>
        <v>0</v>
      </c>
      <c r="U86" s="78">
        <f t="shared" si="27"/>
        <v>661.9</v>
      </c>
      <c r="V86" s="78">
        <f t="shared" si="27"/>
        <v>0</v>
      </c>
      <c r="W86" s="78">
        <f t="shared" si="27"/>
        <v>0</v>
      </c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12"/>
      <c r="AI86" s="12"/>
      <c r="AJ86" s="12"/>
      <c r="AK86" s="16"/>
    </row>
    <row r="87" spans="1:37" ht="29.25" customHeight="1" x14ac:dyDescent="0.25">
      <c r="A87" s="165" t="s">
        <v>123</v>
      </c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/>
      <c r="AH87" s="166"/>
      <c r="AI87" s="166"/>
      <c r="AJ87" s="167"/>
      <c r="AK87" s="16"/>
    </row>
    <row r="88" spans="1:37" ht="33.75" customHeight="1" x14ac:dyDescent="0.25">
      <c r="A88" s="37"/>
      <c r="B88" s="138" t="s">
        <v>19</v>
      </c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0"/>
      <c r="AD88" s="160"/>
      <c r="AE88" s="160"/>
      <c r="AF88" s="160"/>
      <c r="AG88" s="160"/>
      <c r="AH88" s="160"/>
      <c r="AI88" s="160"/>
      <c r="AJ88" s="161"/>
      <c r="AK88" s="16"/>
    </row>
    <row r="89" spans="1:37" s="24" customFormat="1" ht="183" customHeight="1" x14ac:dyDescent="0.25">
      <c r="A89" s="79" t="s">
        <v>12</v>
      </c>
      <c r="B89" s="57" t="s">
        <v>124</v>
      </c>
      <c r="C89" s="58" t="s">
        <v>93</v>
      </c>
      <c r="D89" s="58" t="s">
        <v>180</v>
      </c>
      <c r="E89" s="53" t="s">
        <v>51</v>
      </c>
      <c r="F89" s="42">
        <v>44562</v>
      </c>
      <c r="G89" s="42">
        <v>45657</v>
      </c>
      <c r="H89" s="59">
        <f>I89+N89+S89</f>
        <v>120</v>
      </c>
      <c r="I89" s="59">
        <f>J89+K89+L89+M89</f>
        <v>40</v>
      </c>
      <c r="J89" s="59">
        <f>J90+J92+J94</f>
        <v>0</v>
      </c>
      <c r="K89" s="59">
        <f t="shared" ref="K89" si="28">K90+K92+K94</f>
        <v>40</v>
      </c>
      <c r="L89" s="59">
        <f t="shared" ref="L89" si="29">L90+L92+L94</f>
        <v>0</v>
      </c>
      <c r="M89" s="59">
        <f t="shared" ref="M89" si="30">M90+M92+M94</f>
        <v>0</v>
      </c>
      <c r="N89" s="59">
        <f>O89+P89+Q89+R89</f>
        <v>40</v>
      </c>
      <c r="O89" s="59">
        <f>O90+O92+O94</f>
        <v>0</v>
      </c>
      <c r="P89" s="59">
        <f t="shared" ref="P89" si="31">P90+P92+P94</f>
        <v>40</v>
      </c>
      <c r="Q89" s="59">
        <f t="shared" ref="Q89" si="32">Q90+Q92+Q94</f>
        <v>0</v>
      </c>
      <c r="R89" s="59">
        <f t="shared" ref="R89" si="33">R90+R92+R94</f>
        <v>0</v>
      </c>
      <c r="S89" s="59">
        <f>T89+U89+V89+W89</f>
        <v>40</v>
      </c>
      <c r="T89" s="59">
        <f>T90+T92+T94</f>
        <v>0</v>
      </c>
      <c r="U89" s="59">
        <f t="shared" ref="U89:W89" si="34">U90+U92+U94</f>
        <v>40</v>
      </c>
      <c r="V89" s="59">
        <f t="shared" si="34"/>
        <v>0</v>
      </c>
      <c r="W89" s="59">
        <f t="shared" si="34"/>
        <v>0</v>
      </c>
      <c r="X89" s="53" t="s">
        <v>1</v>
      </c>
      <c r="Y89" s="53" t="s">
        <v>1</v>
      </c>
      <c r="Z89" s="53" t="s">
        <v>1</v>
      </c>
      <c r="AA89" s="53" t="s">
        <v>1</v>
      </c>
      <c r="AB89" s="53" t="s">
        <v>1</v>
      </c>
      <c r="AC89" s="53" t="s">
        <v>1</v>
      </c>
      <c r="AD89" s="53" t="s">
        <v>1</v>
      </c>
      <c r="AE89" s="53" t="s">
        <v>1</v>
      </c>
      <c r="AF89" s="53" t="s">
        <v>1</v>
      </c>
      <c r="AG89" s="53" t="s">
        <v>1</v>
      </c>
      <c r="AH89" s="53" t="s">
        <v>1</v>
      </c>
      <c r="AI89" s="53"/>
      <c r="AJ89" s="58" t="s">
        <v>1</v>
      </c>
      <c r="AK89" s="34"/>
    </row>
    <row r="90" spans="1:37" s="24" customFormat="1" ht="106.5" customHeight="1" x14ac:dyDescent="0.25">
      <c r="A90" s="80" t="s">
        <v>82</v>
      </c>
      <c r="B90" s="52" t="s">
        <v>125</v>
      </c>
      <c r="C90" s="53" t="s">
        <v>93</v>
      </c>
      <c r="D90" s="53" t="s">
        <v>180</v>
      </c>
      <c r="E90" s="53" t="s">
        <v>51</v>
      </c>
      <c r="F90" s="48">
        <v>44562</v>
      </c>
      <c r="G90" s="48">
        <v>45657</v>
      </c>
      <c r="H90" s="54">
        <f>I90+N90+S90</f>
        <v>90</v>
      </c>
      <c r="I90" s="54">
        <f t="shared" ref="I90:I120" si="35">J90+K90+L90+M90</f>
        <v>30</v>
      </c>
      <c r="J90" s="54">
        <v>0</v>
      </c>
      <c r="K90" s="54">
        <v>30</v>
      </c>
      <c r="L90" s="54">
        <v>0</v>
      </c>
      <c r="M90" s="54">
        <v>0</v>
      </c>
      <c r="N90" s="54">
        <f t="shared" ref="N90" si="36">O90+P90+Q90+R90</f>
        <v>30</v>
      </c>
      <c r="O90" s="54">
        <v>0</v>
      </c>
      <c r="P90" s="54">
        <v>30</v>
      </c>
      <c r="Q90" s="54">
        <v>0</v>
      </c>
      <c r="R90" s="54">
        <v>0</v>
      </c>
      <c r="S90" s="54">
        <f t="shared" ref="S90" si="37">T90+U90+V90+W90</f>
        <v>30</v>
      </c>
      <c r="T90" s="54">
        <v>0</v>
      </c>
      <c r="U90" s="54">
        <v>30</v>
      </c>
      <c r="V90" s="54">
        <v>0</v>
      </c>
      <c r="W90" s="54">
        <v>0</v>
      </c>
      <c r="X90" s="58"/>
      <c r="Y90" s="53" t="s">
        <v>1</v>
      </c>
      <c r="Z90" s="53" t="s">
        <v>1</v>
      </c>
      <c r="AA90" s="53" t="s">
        <v>1</v>
      </c>
      <c r="AB90" s="58"/>
      <c r="AC90" s="53" t="s">
        <v>1</v>
      </c>
      <c r="AD90" s="53" t="s">
        <v>1</v>
      </c>
      <c r="AE90" s="53" t="s">
        <v>1</v>
      </c>
      <c r="AF90" s="58"/>
      <c r="AG90" s="53" t="s">
        <v>1</v>
      </c>
      <c r="AH90" s="53" t="s">
        <v>1</v>
      </c>
      <c r="AI90" s="58"/>
      <c r="AJ90" s="53" t="s">
        <v>1</v>
      </c>
      <c r="AK90" s="34"/>
    </row>
    <row r="91" spans="1:37" s="24" customFormat="1" ht="106.5" customHeight="1" x14ac:dyDescent="0.25">
      <c r="A91" s="80"/>
      <c r="B91" s="52" t="s">
        <v>207</v>
      </c>
      <c r="C91" s="53" t="s">
        <v>93</v>
      </c>
      <c r="D91" s="53" t="s">
        <v>180</v>
      </c>
      <c r="E91" s="53" t="s">
        <v>51</v>
      </c>
      <c r="F91" s="48">
        <v>44562</v>
      </c>
      <c r="G91" s="48">
        <v>45657</v>
      </c>
      <c r="H91" s="54"/>
      <c r="I91" s="5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8"/>
      <c r="Y91" s="53" t="s">
        <v>1</v>
      </c>
      <c r="Z91" s="53" t="s">
        <v>1</v>
      </c>
      <c r="AA91" s="53" t="s">
        <v>1</v>
      </c>
      <c r="AB91" s="58"/>
      <c r="AC91" s="53" t="s">
        <v>1</v>
      </c>
      <c r="AD91" s="53" t="s">
        <v>1</v>
      </c>
      <c r="AE91" s="53" t="s">
        <v>1</v>
      </c>
      <c r="AF91" s="58"/>
      <c r="AG91" s="53" t="s">
        <v>1</v>
      </c>
      <c r="AH91" s="53" t="s">
        <v>1</v>
      </c>
      <c r="AI91" s="58"/>
      <c r="AJ91" s="53" t="s">
        <v>1</v>
      </c>
      <c r="AK91" s="34"/>
    </row>
    <row r="92" spans="1:37" s="24" customFormat="1" ht="114" customHeight="1" x14ac:dyDescent="0.25">
      <c r="A92" s="80" t="s">
        <v>83</v>
      </c>
      <c r="B92" s="52" t="s">
        <v>126</v>
      </c>
      <c r="C92" s="53" t="s">
        <v>93</v>
      </c>
      <c r="D92" s="53" t="s">
        <v>180</v>
      </c>
      <c r="E92" s="53" t="s">
        <v>51</v>
      </c>
      <c r="F92" s="48">
        <v>44562</v>
      </c>
      <c r="G92" s="48">
        <v>45657</v>
      </c>
      <c r="H92" s="54">
        <f>I92+N92+S92</f>
        <v>30</v>
      </c>
      <c r="I92" s="54">
        <f t="shared" si="35"/>
        <v>10</v>
      </c>
      <c r="J92" s="81">
        <v>0</v>
      </c>
      <c r="K92" s="81">
        <v>10</v>
      </c>
      <c r="L92" s="81">
        <v>0</v>
      </c>
      <c r="M92" s="81">
        <v>0</v>
      </c>
      <c r="N92" s="81">
        <f t="shared" ref="N92" si="38">O92+P92+Q92+R92</f>
        <v>10</v>
      </c>
      <c r="O92" s="81">
        <v>0</v>
      </c>
      <c r="P92" s="81">
        <v>10</v>
      </c>
      <c r="Q92" s="81">
        <v>0</v>
      </c>
      <c r="R92" s="81">
        <v>0</v>
      </c>
      <c r="S92" s="81">
        <f t="shared" ref="S92" si="39">T92+U92+V92+W92</f>
        <v>10</v>
      </c>
      <c r="T92" s="81">
        <v>0</v>
      </c>
      <c r="U92" s="81">
        <v>10</v>
      </c>
      <c r="V92" s="81">
        <v>0</v>
      </c>
      <c r="W92" s="81">
        <v>0</v>
      </c>
      <c r="X92" s="58"/>
      <c r="Y92" s="53" t="s">
        <v>1</v>
      </c>
      <c r="Z92" s="53" t="s">
        <v>1</v>
      </c>
      <c r="AA92" s="53" t="s">
        <v>1</v>
      </c>
      <c r="AB92" s="58"/>
      <c r="AC92" s="53" t="s">
        <v>1</v>
      </c>
      <c r="AD92" s="53" t="s">
        <v>1</v>
      </c>
      <c r="AE92" s="53" t="s">
        <v>1</v>
      </c>
      <c r="AF92" s="58"/>
      <c r="AG92" s="53" t="s">
        <v>1</v>
      </c>
      <c r="AH92" s="53" t="s">
        <v>1</v>
      </c>
      <c r="AI92" s="58"/>
      <c r="AJ92" s="53" t="s">
        <v>1</v>
      </c>
      <c r="AK92" s="34"/>
    </row>
    <row r="93" spans="1:37" s="24" customFormat="1" ht="114" customHeight="1" x14ac:dyDescent="0.25">
      <c r="A93" s="80"/>
      <c r="B93" s="52" t="s">
        <v>208</v>
      </c>
      <c r="C93" s="53" t="s">
        <v>93</v>
      </c>
      <c r="D93" s="53" t="s">
        <v>180</v>
      </c>
      <c r="E93" s="53" t="s">
        <v>51</v>
      </c>
      <c r="F93" s="48">
        <v>44562</v>
      </c>
      <c r="G93" s="48">
        <v>45657</v>
      </c>
      <c r="H93" s="54"/>
      <c r="I93" s="54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58"/>
      <c r="Y93" s="53" t="s">
        <v>1</v>
      </c>
      <c r="Z93" s="53" t="s">
        <v>1</v>
      </c>
      <c r="AA93" s="53" t="s">
        <v>1</v>
      </c>
      <c r="AB93" s="58"/>
      <c r="AC93" s="53" t="s">
        <v>1</v>
      </c>
      <c r="AD93" s="53" t="s">
        <v>1</v>
      </c>
      <c r="AE93" s="53" t="s">
        <v>1</v>
      </c>
      <c r="AF93" s="58"/>
      <c r="AG93" s="53" t="s">
        <v>1</v>
      </c>
      <c r="AH93" s="53" t="s">
        <v>1</v>
      </c>
      <c r="AI93" s="58"/>
      <c r="AJ93" s="53" t="s">
        <v>1</v>
      </c>
      <c r="AK93" s="34"/>
    </row>
    <row r="94" spans="1:37" s="24" customFormat="1" ht="144.75" customHeight="1" x14ac:dyDescent="0.25">
      <c r="A94" s="80" t="s">
        <v>84</v>
      </c>
      <c r="B94" s="52" t="s">
        <v>127</v>
      </c>
      <c r="C94" s="53" t="s">
        <v>93</v>
      </c>
      <c r="D94" s="53" t="s">
        <v>180</v>
      </c>
      <c r="E94" s="53" t="s">
        <v>51</v>
      </c>
      <c r="F94" s="48">
        <v>44562</v>
      </c>
      <c r="G94" s="48">
        <v>45657</v>
      </c>
      <c r="H94" s="54">
        <f>I94+N94+S94</f>
        <v>0</v>
      </c>
      <c r="I94" s="54">
        <f t="shared" si="35"/>
        <v>0</v>
      </c>
      <c r="J94" s="81">
        <v>0</v>
      </c>
      <c r="K94" s="81">
        <v>0</v>
      </c>
      <c r="L94" s="81">
        <v>0</v>
      </c>
      <c r="M94" s="81">
        <v>0</v>
      </c>
      <c r="N94" s="81">
        <f t="shared" ref="N94" si="40">O94+P94+Q94+R94</f>
        <v>0</v>
      </c>
      <c r="O94" s="81">
        <v>0</v>
      </c>
      <c r="P94" s="81">
        <v>0</v>
      </c>
      <c r="Q94" s="81">
        <v>0</v>
      </c>
      <c r="R94" s="81">
        <v>0</v>
      </c>
      <c r="S94" s="81">
        <f t="shared" ref="S94" si="41">T94+U94+V94+W94</f>
        <v>0</v>
      </c>
      <c r="T94" s="81">
        <v>0</v>
      </c>
      <c r="U94" s="81">
        <v>0</v>
      </c>
      <c r="V94" s="81">
        <v>0</v>
      </c>
      <c r="W94" s="81">
        <v>0</v>
      </c>
      <c r="X94" s="58"/>
      <c r="Y94" s="53" t="s">
        <v>1</v>
      </c>
      <c r="Z94" s="53" t="s">
        <v>1</v>
      </c>
      <c r="AA94" s="53" t="s">
        <v>1</v>
      </c>
      <c r="AB94" s="58"/>
      <c r="AC94" s="53" t="s">
        <v>1</v>
      </c>
      <c r="AD94" s="53" t="s">
        <v>1</v>
      </c>
      <c r="AE94" s="53" t="s">
        <v>1</v>
      </c>
      <c r="AF94" s="58"/>
      <c r="AG94" s="53" t="s">
        <v>1</v>
      </c>
      <c r="AH94" s="53" t="s">
        <v>1</v>
      </c>
      <c r="AI94" s="58"/>
      <c r="AJ94" s="53" t="s">
        <v>1</v>
      </c>
      <c r="AK94" s="34"/>
    </row>
    <row r="95" spans="1:37" s="24" customFormat="1" ht="115.5" customHeight="1" x14ac:dyDescent="0.25">
      <c r="A95" s="80"/>
      <c r="B95" s="52" t="s">
        <v>209</v>
      </c>
      <c r="C95" s="53" t="s">
        <v>93</v>
      </c>
      <c r="D95" s="53" t="s">
        <v>180</v>
      </c>
      <c r="E95" s="53" t="s">
        <v>51</v>
      </c>
      <c r="F95" s="48">
        <v>44562</v>
      </c>
      <c r="G95" s="48">
        <v>45657</v>
      </c>
      <c r="H95" s="54"/>
      <c r="I95" s="54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58"/>
      <c r="Y95" s="53" t="s">
        <v>1</v>
      </c>
      <c r="Z95" s="53" t="s">
        <v>1</v>
      </c>
      <c r="AA95" s="53" t="s">
        <v>1</v>
      </c>
      <c r="AB95" s="58"/>
      <c r="AC95" s="53" t="s">
        <v>1</v>
      </c>
      <c r="AD95" s="53" t="s">
        <v>1</v>
      </c>
      <c r="AE95" s="53" t="s">
        <v>1</v>
      </c>
      <c r="AF95" s="58"/>
      <c r="AG95" s="53" t="s">
        <v>1</v>
      </c>
      <c r="AH95" s="53" t="s">
        <v>1</v>
      </c>
      <c r="AI95" s="58"/>
      <c r="AJ95" s="53" t="s">
        <v>1</v>
      </c>
      <c r="AK95" s="34"/>
    </row>
    <row r="96" spans="1:37" ht="39.75" customHeight="1" x14ac:dyDescent="0.25">
      <c r="A96" s="168" t="s">
        <v>69</v>
      </c>
      <c r="B96" s="169"/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70"/>
      <c r="AK96" s="16"/>
    </row>
    <row r="97" spans="1:38" s="36" customFormat="1" ht="165" customHeight="1" x14ac:dyDescent="0.25">
      <c r="A97" s="79" t="s">
        <v>27</v>
      </c>
      <c r="B97" s="57" t="s">
        <v>128</v>
      </c>
      <c r="C97" s="58" t="s">
        <v>93</v>
      </c>
      <c r="D97" s="58" t="s">
        <v>180</v>
      </c>
      <c r="E97" s="58" t="s">
        <v>15</v>
      </c>
      <c r="F97" s="42">
        <v>44562</v>
      </c>
      <c r="G97" s="42">
        <v>45657</v>
      </c>
      <c r="H97" s="59">
        <f>I97+N97+S97</f>
        <v>140</v>
      </c>
      <c r="I97" s="59">
        <f t="shared" si="35"/>
        <v>0</v>
      </c>
      <c r="J97" s="60">
        <f>J98</f>
        <v>0</v>
      </c>
      <c r="K97" s="60">
        <f t="shared" ref="K97" si="42">K98</f>
        <v>0</v>
      </c>
      <c r="L97" s="60">
        <f t="shared" ref="L97" si="43">L98</f>
        <v>0</v>
      </c>
      <c r="M97" s="60">
        <f t="shared" ref="M97" si="44">M98</f>
        <v>0</v>
      </c>
      <c r="N97" s="60">
        <f t="shared" ref="N97:N98" si="45">O97+P97+Q97+R97</f>
        <v>70</v>
      </c>
      <c r="O97" s="60">
        <f>O98</f>
        <v>0</v>
      </c>
      <c r="P97" s="60">
        <f t="shared" ref="P97" si="46">P98</f>
        <v>70</v>
      </c>
      <c r="Q97" s="60">
        <f t="shared" ref="Q97" si="47">Q98</f>
        <v>0</v>
      </c>
      <c r="R97" s="60">
        <f t="shared" ref="R97" si="48">R98</f>
        <v>0</v>
      </c>
      <c r="S97" s="60">
        <f t="shared" ref="S97:S98" si="49">T97+U97+V97+W97</f>
        <v>70</v>
      </c>
      <c r="T97" s="60">
        <f>T98</f>
        <v>0</v>
      </c>
      <c r="U97" s="60">
        <f t="shared" ref="U97:W97" si="50">U98</f>
        <v>70</v>
      </c>
      <c r="V97" s="60">
        <f t="shared" si="50"/>
        <v>0</v>
      </c>
      <c r="W97" s="60">
        <f t="shared" si="50"/>
        <v>0</v>
      </c>
      <c r="X97" s="58"/>
      <c r="Y97" s="58"/>
      <c r="Z97" s="58"/>
      <c r="AA97" s="58"/>
      <c r="AB97" s="58"/>
      <c r="AC97" s="58" t="s">
        <v>1</v>
      </c>
      <c r="AD97" s="58" t="s">
        <v>1</v>
      </c>
      <c r="AE97" s="58"/>
      <c r="AF97" s="58"/>
      <c r="AG97" s="58" t="s">
        <v>1</v>
      </c>
      <c r="AH97" s="58" t="s">
        <v>1</v>
      </c>
      <c r="AI97" s="58"/>
      <c r="AJ97" s="58"/>
      <c r="AK97" s="35"/>
    </row>
    <row r="98" spans="1:38" s="24" customFormat="1" ht="168.75" customHeight="1" x14ac:dyDescent="0.25">
      <c r="A98" s="80" t="s">
        <v>85</v>
      </c>
      <c r="B98" s="52" t="s">
        <v>129</v>
      </c>
      <c r="C98" s="53" t="s">
        <v>93</v>
      </c>
      <c r="D98" s="53" t="s">
        <v>180</v>
      </c>
      <c r="E98" s="53" t="s">
        <v>15</v>
      </c>
      <c r="F98" s="48">
        <v>44562</v>
      </c>
      <c r="G98" s="48">
        <v>45657</v>
      </c>
      <c r="H98" s="54">
        <f>I98+N98+S98</f>
        <v>140</v>
      </c>
      <c r="I98" s="54">
        <f>K98</f>
        <v>0</v>
      </c>
      <c r="J98" s="81">
        <v>0</v>
      </c>
      <c r="K98" s="81">
        <v>0</v>
      </c>
      <c r="L98" s="81">
        <v>0</v>
      </c>
      <c r="M98" s="81">
        <v>0</v>
      </c>
      <c r="N98" s="81">
        <f t="shared" si="45"/>
        <v>70</v>
      </c>
      <c r="O98" s="81">
        <v>0</v>
      </c>
      <c r="P98" s="81">
        <v>70</v>
      </c>
      <c r="Q98" s="81">
        <v>0</v>
      </c>
      <c r="R98" s="81">
        <v>0</v>
      </c>
      <c r="S98" s="81">
        <f t="shared" si="49"/>
        <v>70</v>
      </c>
      <c r="T98" s="81">
        <v>0</v>
      </c>
      <c r="U98" s="81">
        <v>70</v>
      </c>
      <c r="V98" s="81">
        <v>0</v>
      </c>
      <c r="W98" s="81">
        <v>0</v>
      </c>
      <c r="X98" s="58"/>
      <c r="Y98" s="53"/>
      <c r="Z98" s="53"/>
      <c r="AA98" s="53"/>
      <c r="AB98" s="58"/>
      <c r="AC98" s="53" t="s">
        <v>1</v>
      </c>
      <c r="AD98" s="53" t="s">
        <v>1</v>
      </c>
      <c r="AE98" s="58"/>
      <c r="AF98" s="58"/>
      <c r="AG98" s="53" t="s">
        <v>1</v>
      </c>
      <c r="AH98" s="53" t="s">
        <v>1</v>
      </c>
      <c r="AI98" s="58"/>
      <c r="AJ98" s="58"/>
      <c r="AK98" s="34"/>
    </row>
    <row r="99" spans="1:38" s="24" customFormat="1" ht="161.25" customHeight="1" x14ac:dyDescent="0.25">
      <c r="A99" s="80"/>
      <c r="B99" s="52" t="s">
        <v>210</v>
      </c>
      <c r="C99" s="53" t="s">
        <v>93</v>
      </c>
      <c r="D99" s="53" t="s">
        <v>180</v>
      </c>
      <c r="E99" s="53" t="s">
        <v>15</v>
      </c>
      <c r="F99" s="48">
        <v>44562</v>
      </c>
      <c r="G99" s="48">
        <v>45657</v>
      </c>
      <c r="H99" s="54"/>
      <c r="I99" s="54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58"/>
      <c r="Y99" s="53"/>
      <c r="Z99" s="53"/>
      <c r="AA99" s="53"/>
      <c r="AB99" s="58"/>
      <c r="AC99" s="53" t="s">
        <v>1</v>
      </c>
      <c r="AD99" s="53" t="s">
        <v>1</v>
      </c>
      <c r="AE99" s="58"/>
      <c r="AF99" s="58"/>
      <c r="AG99" s="53" t="s">
        <v>1</v>
      </c>
      <c r="AH99" s="53" t="s">
        <v>1</v>
      </c>
      <c r="AI99" s="58"/>
      <c r="AJ99" s="58"/>
      <c r="AK99" s="34"/>
    </row>
    <row r="100" spans="1:38" s="36" customFormat="1" ht="202.5" customHeight="1" x14ac:dyDescent="0.25">
      <c r="A100" s="79" t="s">
        <v>13</v>
      </c>
      <c r="B100" s="57" t="s">
        <v>130</v>
      </c>
      <c r="C100" s="58" t="s">
        <v>93</v>
      </c>
      <c r="D100" s="58" t="s">
        <v>180</v>
      </c>
      <c r="E100" s="58" t="s">
        <v>15</v>
      </c>
      <c r="F100" s="42">
        <v>44562</v>
      </c>
      <c r="G100" s="42">
        <v>45657</v>
      </c>
      <c r="H100" s="59">
        <f>I100+N100+S100</f>
        <v>120</v>
      </c>
      <c r="I100" s="59">
        <f>J100+K100+L100+M100</f>
        <v>40</v>
      </c>
      <c r="J100" s="60">
        <f>J101+J102</f>
        <v>0</v>
      </c>
      <c r="K100" s="60">
        <f t="shared" ref="K100" si="51">K101+K102</f>
        <v>40</v>
      </c>
      <c r="L100" s="60">
        <f t="shared" ref="L100" si="52">L101+L102</f>
        <v>0</v>
      </c>
      <c r="M100" s="60">
        <f t="shared" ref="M100" si="53">M101+M102</f>
        <v>0</v>
      </c>
      <c r="N100" s="60">
        <f>O100+P100+Q100+R100</f>
        <v>40</v>
      </c>
      <c r="O100" s="60">
        <f>O101+O102</f>
        <v>0</v>
      </c>
      <c r="P100" s="60">
        <f t="shared" ref="P100" si="54">P101+P102</f>
        <v>40</v>
      </c>
      <c r="Q100" s="60">
        <f t="shared" ref="Q100" si="55">Q101+Q102</f>
        <v>0</v>
      </c>
      <c r="R100" s="60">
        <f t="shared" ref="R100" si="56">R101+R102</f>
        <v>0</v>
      </c>
      <c r="S100" s="60">
        <f>T100+U100+V100+W100</f>
        <v>40</v>
      </c>
      <c r="T100" s="60">
        <f>T101+T102</f>
        <v>0</v>
      </c>
      <c r="U100" s="60">
        <f t="shared" ref="U100:W100" si="57">U101+U102</f>
        <v>40</v>
      </c>
      <c r="V100" s="60">
        <f t="shared" si="57"/>
        <v>0</v>
      </c>
      <c r="W100" s="60">
        <f t="shared" si="57"/>
        <v>0</v>
      </c>
      <c r="X100" s="58"/>
      <c r="Y100" s="58" t="s">
        <v>1</v>
      </c>
      <c r="Z100" s="58" t="s">
        <v>1</v>
      </c>
      <c r="AA100" s="58" t="s">
        <v>1</v>
      </c>
      <c r="AB100" s="58"/>
      <c r="AC100" s="58" t="s">
        <v>1</v>
      </c>
      <c r="AD100" s="58" t="s">
        <v>1</v>
      </c>
      <c r="AE100" s="58" t="s">
        <v>1</v>
      </c>
      <c r="AF100" s="58"/>
      <c r="AG100" s="58" t="s">
        <v>1</v>
      </c>
      <c r="AH100" s="58" t="s">
        <v>1</v>
      </c>
      <c r="AI100" s="58"/>
      <c r="AJ100" s="58" t="s">
        <v>1</v>
      </c>
      <c r="AK100" s="35"/>
    </row>
    <row r="101" spans="1:38" s="24" customFormat="1" ht="125.25" customHeight="1" x14ac:dyDescent="0.25">
      <c r="A101" s="80" t="s">
        <v>86</v>
      </c>
      <c r="B101" s="52" t="s">
        <v>131</v>
      </c>
      <c r="C101" s="53" t="s">
        <v>93</v>
      </c>
      <c r="D101" s="53" t="s">
        <v>180</v>
      </c>
      <c r="E101" s="53" t="s">
        <v>15</v>
      </c>
      <c r="F101" s="48">
        <v>44562</v>
      </c>
      <c r="G101" s="48">
        <v>45657</v>
      </c>
      <c r="H101" s="54">
        <f>I101+N101+S101</f>
        <v>30</v>
      </c>
      <c r="I101" s="54">
        <f t="shared" si="35"/>
        <v>10</v>
      </c>
      <c r="J101" s="81">
        <v>0</v>
      </c>
      <c r="K101" s="81">
        <v>10</v>
      </c>
      <c r="L101" s="81">
        <v>0</v>
      </c>
      <c r="M101" s="81">
        <v>0</v>
      </c>
      <c r="N101" s="81">
        <f t="shared" ref="N101:N102" si="58">O101+P101+Q101+R101</f>
        <v>10</v>
      </c>
      <c r="O101" s="81">
        <v>0</v>
      </c>
      <c r="P101" s="81">
        <v>10</v>
      </c>
      <c r="Q101" s="81">
        <v>0</v>
      </c>
      <c r="R101" s="81">
        <v>0</v>
      </c>
      <c r="S101" s="81">
        <f t="shared" ref="S101:S102" si="59">T101+U101+V101+W101</f>
        <v>10</v>
      </c>
      <c r="T101" s="81">
        <v>0</v>
      </c>
      <c r="U101" s="81">
        <v>10</v>
      </c>
      <c r="V101" s="81">
        <v>0</v>
      </c>
      <c r="W101" s="81">
        <v>0</v>
      </c>
      <c r="X101" s="58"/>
      <c r="Y101" s="53" t="s">
        <v>1</v>
      </c>
      <c r="Z101" s="53" t="s">
        <v>1</v>
      </c>
      <c r="AA101" s="53" t="s">
        <v>1</v>
      </c>
      <c r="AB101" s="58"/>
      <c r="AC101" s="53" t="s">
        <v>1</v>
      </c>
      <c r="AD101" s="53" t="s">
        <v>1</v>
      </c>
      <c r="AE101" s="53" t="s">
        <v>1</v>
      </c>
      <c r="AF101" s="58"/>
      <c r="AG101" s="53" t="s">
        <v>1</v>
      </c>
      <c r="AH101" s="53" t="s">
        <v>1</v>
      </c>
      <c r="AI101" s="58"/>
      <c r="AJ101" s="53" t="s">
        <v>1</v>
      </c>
      <c r="AK101" s="34"/>
    </row>
    <row r="102" spans="1:38" s="24" customFormat="1" ht="134.25" customHeight="1" x14ac:dyDescent="0.25">
      <c r="A102" s="80" t="s">
        <v>87</v>
      </c>
      <c r="B102" s="52" t="s">
        <v>132</v>
      </c>
      <c r="C102" s="53" t="s">
        <v>93</v>
      </c>
      <c r="D102" s="53" t="s">
        <v>180</v>
      </c>
      <c r="E102" s="53" t="s">
        <v>15</v>
      </c>
      <c r="F102" s="48">
        <v>44562</v>
      </c>
      <c r="G102" s="48">
        <v>45657</v>
      </c>
      <c r="H102" s="54">
        <f>I102+N102+S102</f>
        <v>90</v>
      </c>
      <c r="I102" s="54">
        <f t="shared" si="35"/>
        <v>30</v>
      </c>
      <c r="J102" s="81">
        <v>0</v>
      </c>
      <c r="K102" s="81">
        <v>30</v>
      </c>
      <c r="L102" s="81">
        <v>0</v>
      </c>
      <c r="M102" s="81">
        <v>0</v>
      </c>
      <c r="N102" s="81">
        <f t="shared" si="58"/>
        <v>30</v>
      </c>
      <c r="O102" s="81">
        <v>0</v>
      </c>
      <c r="P102" s="81">
        <v>30</v>
      </c>
      <c r="Q102" s="81">
        <v>0</v>
      </c>
      <c r="R102" s="81">
        <v>0</v>
      </c>
      <c r="S102" s="81">
        <f t="shared" si="59"/>
        <v>30</v>
      </c>
      <c r="T102" s="81">
        <v>0</v>
      </c>
      <c r="U102" s="81">
        <v>30</v>
      </c>
      <c r="V102" s="81">
        <v>0</v>
      </c>
      <c r="W102" s="81">
        <v>0</v>
      </c>
      <c r="X102" s="58"/>
      <c r="Y102" s="53" t="s">
        <v>1</v>
      </c>
      <c r="Z102" s="53" t="s">
        <v>1</v>
      </c>
      <c r="AA102" s="53" t="s">
        <v>1</v>
      </c>
      <c r="AB102" s="58"/>
      <c r="AC102" s="53" t="s">
        <v>1</v>
      </c>
      <c r="AD102" s="53" t="s">
        <v>1</v>
      </c>
      <c r="AE102" s="53" t="s">
        <v>1</v>
      </c>
      <c r="AF102" s="58"/>
      <c r="AG102" s="53" t="s">
        <v>1</v>
      </c>
      <c r="AH102" s="53" t="s">
        <v>1</v>
      </c>
      <c r="AI102" s="58"/>
      <c r="AJ102" s="53" t="s">
        <v>1</v>
      </c>
      <c r="AK102" s="34"/>
    </row>
    <row r="103" spans="1:38" s="24" customFormat="1" ht="132.75" customHeight="1" x14ac:dyDescent="0.25">
      <c r="A103" s="80"/>
      <c r="B103" s="52" t="s">
        <v>211</v>
      </c>
      <c r="C103" s="53" t="s">
        <v>93</v>
      </c>
      <c r="D103" s="53" t="s">
        <v>180</v>
      </c>
      <c r="E103" s="53" t="s">
        <v>15</v>
      </c>
      <c r="F103" s="48">
        <v>44562</v>
      </c>
      <c r="G103" s="48">
        <v>45657</v>
      </c>
      <c r="H103" s="54"/>
      <c r="I103" s="54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58"/>
      <c r="Y103" s="53" t="s">
        <v>1</v>
      </c>
      <c r="Z103" s="53" t="s">
        <v>1</v>
      </c>
      <c r="AA103" s="53" t="s">
        <v>1</v>
      </c>
      <c r="AB103" s="58"/>
      <c r="AC103" s="53" t="s">
        <v>1</v>
      </c>
      <c r="AD103" s="53" t="s">
        <v>1</v>
      </c>
      <c r="AE103" s="53" t="s">
        <v>1</v>
      </c>
      <c r="AF103" s="58"/>
      <c r="AG103" s="53" t="s">
        <v>1</v>
      </c>
      <c r="AH103" s="53" t="s">
        <v>1</v>
      </c>
      <c r="AI103" s="58"/>
      <c r="AJ103" s="53" t="s">
        <v>1</v>
      </c>
      <c r="AK103" s="34"/>
    </row>
    <row r="104" spans="1:38" s="24" customFormat="1" ht="28.5" customHeight="1" x14ac:dyDescent="0.25">
      <c r="A104" s="157" t="s">
        <v>21</v>
      </c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8"/>
      <c r="AH104" s="158"/>
      <c r="AI104" s="158"/>
      <c r="AJ104" s="159"/>
      <c r="AK104" s="34"/>
    </row>
    <row r="105" spans="1:38" s="24" customFormat="1" ht="135.75" customHeight="1" x14ac:dyDescent="0.25">
      <c r="A105" s="79" t="s">
        <v>28</v>
      </c>
      <c r="B105" s="57" t="s">
        <v>133</v>
      </c>
      <c r="C105" s="58" t="s">
        <v>93</v>
      </c>
      <c r="D105" s="58" t="s">
        <v>180</v>
      </c>
      <c r="E105" s="53" t="s">
        <v>16</v>
      </c>
      <c r="F105" s="42">
        <v>44562</v>
      </c>
      <c r="G105" s="42">
        <v>45657</v>
      </c>
      <c r="H105" s="59">
        <f>I105+N105+S105</f>
        <v>8900</v>
      </c>
      <c r="I105" s="59">
        <f>J105+K105+L105+M105</f>
        <v>1300</v>
      </c>
      <c r="J105" s="60">
        <f t="shared" ref="J105:K105" si="60">J106+J108+J110+J124</f>
        <v>0</v>
      </c>
      <c r="K105" s="60">
        <f t="shared" si="60"/>
        <v>0</v>
      </c>
      <c r="L105" s="60">
        <f>L106+L108+L110+L124+L126+L128+L130</f>
        <v>1300</v>
      </c>
      <c r="M105" s="60">
        <f>M106+M108+M110+M124</f>
        <v>0</v>
      </c>
      <c r="N105" s="60">
        <f>O105+P105+Q105+R105</f>
        <v>3800</v>
      </c>
      <c r="O105" s="60">
        <f t="shared" ref="O105:R105" si="61">O106+O108+O110+O124</f>
        <v>0</v>
      </c>
      <c r="P105" s="60">
        <f t="shared" si="61"/>
        <v>0</v>
      </c>
      <c r="Q105" s="60">
        <f t="shared" si="61"/>
        <v>3800</v>
      </c>
      <c r="R105" s="60">
        <f t="shared" si="61"/>
        <v>0</v>
      </c>
      <c r="S105" s="60">
        <f>T105+U105+V105+W105</f>
        <v>3800</v>
      </c>
      <c r="T105" s="60">
        <f t="shared" ref="T105:W105" si="62">T106+T108+T110+T124</f>
        <v>0</v>
      </c>
      <c r="U105" s="60">
        <f t="shared" si="62"/>
        <v>0</v>
      </c>
      <c r="V105" s="60">
        <f t="shared" si="62"/>
        <v>3800</v>
      </c>
      <c r="W105" s="60">
        <f t="shared" si="62"/>
        <v>0</v>
      </c>
      <c r="X105" s="58"/>
      <c r="Y105" s="53" t="s">
        <v>1</v>
      </c>
      <c r="Z105" s="53" t="s">
        <v>1</v>
      </c>
      <c r="AA105" s="53"/>
      <c r="AB105" s="58"/>
      <c r="AC105" s="53" t="s">
        <v>1</v>
      </c>
      <c r="AD105" s="53" t="s">
        <v>1</v>
      </c>
      <c r="AE105" s="58"/>
      <c r="AF105" s="58"/>
      <c r="AG105" s="53" t="s">
        <v>1</v>
      </c>
      <c r="AH105" s="53" t="s">
        <v>1</v>
      </c>
      <c r="AI105" s="58"/>
      <c r="AJ105" s="58"/>
      <c r="AK105" s="34"/>
    </row>
    <row r="106" spans="1:38" s="24" customFormat="1" ht="106.5" customHeight="1" x14ac:dyDescent="0.25">
      <c r="A106" s="80" t="s">
        <v>88</v>
      </c>
      <c r="B106" s="52" t="s">
        <v>134</v>
      </c>
      <c r="C106" s="53" t="s">
        <v>93</v>
      </c>
      <c r="D106" s="53" t="s">
        <v>180</v>
      </c>
      <c r="E106" s="53"/>
      <c r="F106" s="48">
        <v>44562</v>
      </c>
      <c r="G106" s="48">
        <v>45657</v>
      </c>
      <c r="H106" s="54">
        <f>I106+N106+S106</f>
        <v>3572.1</v>
      </c>
      <c r="I106" s="54">
        <f>L106</f>
        <v>572.1</v>
      </c>
      <c r="J106" s="81"/>
      <c r="K106" s="81"/>
      <c r="L106" s="81">
        <v>572.1</v>
      </c>
      <c r="M106" s="81"/>
      <c r="N106" s="81">
        <f>Q106</f>
        <v>1500</v>
      </c>
      <c r="O106" s="81"/>
      <c r="P106" s="81"/>
      <c r="Q106" s="81">
        <v>1500</v>
      </c>
      <c r="R106" s="81"/>
      <c r="S106" s="81">
        <f>V106</f>
        <v>1500</v>
      </c>
      <c r="T106" s="81"/>
      <c r="U106" s="81"/>
      <c r="V106" s="81">
        <v>1500</v>
      </c>
      <c r="W106" s="81"/>
      <c r="X106" s="58"/>
      <c r="Y106" s="53" t="s">
        <v>1</v>
      </c>
      <c r="Z106" s="53" t="s">
        <v>1</v>
      </c>
      <c r="AA106" s="53"/>
      <c r="AB106" s="58"/>
      <c r="AC106" s="53" t="s">
        <v>1</v>
      </c>
      <c r="AD106" s="53" t="s">
        <v>1</v>
      </c>
      <c r="AE106" s="58"/>
      <c r="AF106" s="58"/>
      <c r="AG106" s="53" t="s">
        <v>1</v>
      </c>
      <c r="AH106" s="53" t="s">
        <v>1</v>
      </c>
      <c r="AI106" s="58"/>
      <c r="AJ106" s="58"/>
      <c r="AK106" s="34"/>
    </row>
    <row r="107" spans="1:38" s="24" customFormat="1" ht="114" customHeight="1" x14ac:dyDescent="0.25">
      <c r="A107" s="80"/>
      <c r="B107" s="52" t="s">
        <v>212</v>
      </c>
      <c r="C107" s="53" t="s">
        <v>93</v>
      </c>
      <c r="D107" s="53" t="s">
        <v>180</v>
      </c>
      <c r="E107" s="53"/>
      <c r="F107" s="48">
        <v>44562</v>
      </c>
      <c r="G107" s="48">
        <v>45657</v>
      </c>
      <c r="H107" s="59"/>
      <c r="I107" s="54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58"/>
      <c r="Y107" s="53" t="s">
        <v>1</v>
      </c>
      <c r="Z107" s="53" t="s">
        <v>1</v>
      </c>
      <c r="AA107" s="53"/>
      <c r="AB107" s="58"/>
      <c r="AC107" s="53" t="s">
        <v>1</v>
      </c>
      <c r="AD107" s="53" t="s">
        <v>1</v>
      </c>
      <c r="AE107" s="58"/>
      <c r="AF107" s="58"/>
      <c r="AG107" s="53" t="s">
        <v>1</v>
      </c>
      <c r="AH107" s="53" t="s">
        <v>1</v>
      </c>
      <c r="AI107" s="58"/>
      <c r="AJ107" s="58"/>
      <c r="AK107" s="34"/>
    </row>
    <row r="108" spans="1:38" s="24" customFormat="1" ht="140.25" customHeight="1" x14ac:dyDescent="0.25">
      <c r="A108" s="80" t="s">
        <v>29</v>
      </c>
      <c r="B108" s="52" t="s">
        <v>135</v>
      </c>
      <c r="C108" s="53" t="s">
        <v>93</v>
      </c>
      <c r="D108" s="53" t="s">
        <v>180</v>
      </c>
      <c r="E108" s="53" t="s">
        <v>16</v>
      </c>
      <c r="F108" s="48">
        <v>44562</v>
      </c>
      <c r="G108" s="48">
        <v>45657</v>
      </c>
      <c r="H108" s="54">
        <f>I108+N108+S108</f>
        <v>3000</v>
      </c>
      <c r="I108" s="54">
        <f t="shared" si="35"/>
        <v>0</v>
      </c>
      <c r="J108" s="81"/>
      <c r="K108" s="81">
        <v>0</v>
      </c>
      <c r="L108" s="81">
        <v>0</v>
      </c>
      <c r="M108" s="81">
        <v>0</v>
      </c>
      <c r="N108" s="81">
        <f t="shared" ref="N108" si="63">O108+P108+Q108+R108</f>
        <v>1500</v>
      </c>
      <c r="O108" s="81">
        <v>0</v>
      </c>
      <c r="P108" s="81">
        <v>0</v>
      </c>
      <c r="Q108" s="81">
        <v>1500</v>
      </c>
      <c r="R108" s="81">
        <v>0</v>
      </c>
      <c r="S108" s="81">
        <f t="shared" ref="S108" si="64">T108+U108+V108+W108</f>
        <v>1500</v>
      </c>
      <c r="T108" s="81">
        <v>0</v>
      </c>
      <c r="U108" s="81">
        <v>0</v>
      </c>
      <c r="V108" s="81">
        <v>1500</v>
      </c>
      <c r="W108" s="81">
        <v>0</v>
      </c>
      <c r="X108" s="58"/>
      <c r="Y108" s="53" t="s">
        <v>1</v>
      </c>
      <c r="Z108" s="53" t="s">
        <v>1</v>
      </c>
      <c r="AA108" s="53" t="s">
        <v>1</v>
      </c>
      <c r="AB108" s="58"/>
      <c r="AC108" s="53" t="s">
        <v>1</v>
      </c>
      <c r="AD108" s="53" t="s">
        <v>1</v>
      </c>
      <c r="AE108" s="53" t="s">
        <v>1</v>
      </c>
      <c r="AF108" s="58"/>
      <c r="AG108" s="53" t="s">
        <v>1</v>
      </c>
      <c r="AH108" s="53" t="s">
        <v>1</v>
      </c>
      <c r="AI108" s="53" t="s">
        <v>1</v>
      </c>
      <c r="AJ108" s="53" t="s">
        <v>1</v>
      </c>
      <c r="AK108" s="53"/>
      <c r="AL108" s="53" t="s">
        <v>1</v>
      </c>
    </row>
    <row r="109" spans="1:38" s="24" customFormat="1" ht="142.5" customHeight="1" x14ac:dyDescent="0.25">
      <c r="A109" s="80"/>
      <c r="B109" s="52" t="s">
        <v>213</v>
      </c>
      <c r="C109" s="53" t="s">
        <v>93</v>
      </c>
      <c r="D109" s="53" t="s">
        <v>180</v>
      </c>
      <c r="E109" s="53" t="s">
        <v>16</v>
      </c>
      <c r="F109" s="48">
        <v>44562</v>
      </c>
      <c r="G109" s="48">
        <v>45657</v>
      </c>
      <c r="H109" s="54">
        <f>I109+N109+S109</f>
        <v>0</v>
      </c>
      <c r="I109" s="54">
        <f>J109+K109+L109+M109</f>
        <v>0</v>
      </c>
      <c r="J109" s="81"/>
      <c r="K109" s="81"/>
      <c r="L109" s="81">
        <v>0</v>
      </c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58"/>
      <c r="Y109" s="53" t="s">
        <v>1</v>
      </c>
      <c r="Z109" s="53" t="s">
        <v>1</v>
      </c>
      <c r="AA109" s="53" t="s">
        <v>1</v>
      </c>
      <c r="AB109" s="58"/>
      <c r="AC109" s="53" t="s">
        <v>1</v>
      </c>
      <c r="AD109" s="53" t="s">
        <v>1</v>
      </c>
      <c r="AE109" s="53" t="s">
        <v>1</v>
      </c>
      <c r="AF109" s="58"/>
      <c r="AG109" s="53" t="s">
        <v>1</v>
      </c>
      <c r="AH109" s="53" t="s">
        <v>1</v>
      </c>
      <c r="AI109" s="53" t="s">
        <v>1</v>
      </c>
      <c r="AJ109" s="53" t="s">
        <v>1</v>
      </c>
      <c r="AK109" s="34"/>
    </row>
    <row r="110" spans="1:38" s="24" customFormat="1" ht="113.25" customHeight="1" x14ac:dyDescent="0.25">
      <c r="A110" s="80" t="s">
        <v>90</v>
      </c>
      <c r="B110" s="52" t="s">
        <v>136</v>
      </c>
      <c r="C110" s="53" t="s">
        <v>93</v>
      </c>
      <c r="D110" s="53" t="s">
        <v>180</v>
      </c>
      <c r="E110" s="53"/>
      <c r="F110" s="48">
        <v>44562</v>
      </c>
      <c r="G110" s="48">
        <v>45657</v>
      </c>
      <c r="H110" s="54">
        <f>I110+N110+S110</f>
        <v>1000</v>
      </c>
      <c r="I110" s="54">
        <f>L110</f>
        <v>0</v>
      </c>
      <c r="J110" s="81"/>
      <c r="K110" s="81"/>
      <c r="L110" s="81">
        <v>0</v>
      </c>
      <c r="M110" s="81"/>
      <c r="N110" s="81">
        <f>Q110</f>
        <v>500</v>
      </c>
      <c r="O110" s="81"/>
      <c r="P110" s="81"/>
      <c r="Q110" s="81">
        <v>500</v>
      </c>
      <c r="R110" s="81"/>
      <c r="S110" s="81">
        <f>V110</f>
        <v>500</v>
      </c>
      <c r="T110" s="81"/>
      <c r="U110" s="81"/>
      <c r="V110" s="81">
        <v>500</v>
      </c>
      <c r="W110" s="81"/>
      <c r="X110" s="58"/>
      <c r="Y110" s="53" t="s">
        <v>1</v>
      </c>
      <c r="Z110" s="53" t="s">
        <v>1</v>
      </c>
      <c r="AA110" s="53" t="s">
        <v>1</v>
      </c>
      <c r="AB110" s="58"/>
      <c r="AC110" s="53" t="s">
        <v>1</v>
      </c>
      <c r="AD110" s="53" t="s">
        <v>1</v>
      </c>
      <c r="AE110" s="53" t="s">
        <v>1</v>
      </c>
      <c r="AF110" s="58"/>
      <c r="AG110" s="53" t="s">
        <v>1</v>
      </c>
      <c r="AH110" s="53" t="s">
        <v>1</v>
      </c>
      <c r="AI110" s="53" t="s">
        <v>1</v>
      </c>
      <c r="AJ110" s="53"/>
      <c r="AK110" s="34"/>
    </row>
    <row r="111" spans="1:38" s="24" customFormat="1" ht="114" customHeight="1" x14ac:dyDescent="0.25">
      <c r="A111" s="80"/>
      <c r="B111" s="52" t="s">
        <v>214</v>
      </c>
      <c r="C111" s="53" t="s">
        <v>93</v>
      </c>
      <c r="D111" s="53" t="s">
        <v>180</v>
      </c>
      <c r="E111" s="53"/>
      <c r="F111" s="48">
        <v>44562</v>
      </c>
      <c r="G111" s="48">
        <v>45657</v>
      </c>
      <c r="H111" s="59"/>
      <c r="I111" s="54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58"/>
      <c r="Y111" s="53"/>
      <c r="Z111" s="53"/>
      <c r="AA111" s="53"/>
      <c r="AB111" s="58"/>
      <c r="AC111" s="53" t="s">
        <v>1</v>
      </c>
      <c r="AD111" s="53" t="s">
        <v>1</v>
      </c>
      <c r="AE111" s="53" t="s">
        <v>1</v>
      </c>
      <c r="AF111" s="58"/>
      <c r="AG111" s="53"/>
      <c r="AH111" s="53"/>
      <c r="AI111" s="53"/>
      <c r="AJ111" s="53"/>
      <c r="AK111" s="34"/>
    </row>
    <row r="112" spans="1:38" ht="144" hidden="1" customHeight="1" x14ac:dyDescent="0.25">
      <c r="A112" s="82" t="s">
        <v>30</v>
      </c>
      <c r="B112" s="47" t="s">
        <v>22</v>
      </c>
      <c r="C112" s="53" t="s">
        <v>93</v>
      </c>
      <c r="D112" s="53" t="s">
        <v>145</v>
      </c>
      <c r="E112" s="45" t="s">
        <v>16</v>
      </c>
      <c r="F112" s="48">
        <v>44562</v>
      </c>
      <c r="G112" s="48">
        <v>45657</v>
      </c>
      <c r="H112" s="43" t="e">
        <f>#REF!+I112+N112</f>
        <v>#REF!</v>
      </c>
      <c r="I112" s="49">
        <f t="shared" si="35"/>
        <v>0</v>
      </c>
      <c r="J112" s="83">
        <v>0</v>
      </c>
      <c r="K112" s="83">
        <v>0</v>
      </c>
      <c r="L112" s="83">
        <v>0</v>
      </c>
      <c r="M112" s="83">
        <v>0</v>
      </c>
      <c r="N112" s="83">
        <f t="shared" ref="N112" si="65">O112+P112+Q112+R112</f>
        <v>0</v>
      </c>
      <c r="O112" s="83">
        <v>0</v>
      </c>
      <c r="P112" s="83">
        <v>0</v>
      </c>
      <c r="Q112" s="83">
        <v>0</v>
      </c>
      <c r="R112" s="83">
        <v>0</v>
      </c>
      <c r="S112" s="83">
        <f t="shared" ref="S112" si="66">T112+U112+V112+W112</f>
        <v>0</v>
      </c>
      <c r="T112" s="83">
        <v>0</v>
      </c>
      <c r="U112" s="83">
        <v>0</v>
      </c>
      <c r="V112" s="83">
        <v>0</v>
      </c>
      <c r="W112" s="83">
        <v>0</v>
      </c>
      <c r="X112" s="39"/>
      <c r="Y112" s="45" t="s">
        <v>1</v>
      </c>
      <c r="Z112" s="45" t="s">
        <v>1</v>
      </c>
      <c r="AA112" s="45" t="s">
        <v>1</v>
      </c>
      <c r="AB112" s="39"/>
      <c r="AC112" s="45" t="s">
        <v>1</v>
      </c>
      <c r="AD112" s="45" t="s">
        <v>1</v>
      </c>
      <c r="AE112" s="39"/>
      <c r="AF112" s="39"/>
      <c r="AG112" s="45" t="s">
        <v>1</v>
      </c>
      <c r="AH112" s="45" t="s">
        <v>1</v>
      </c>
      <c r="AI112" s="39"/>
      <c r="AJ112" s="39"/>
      <c r="AK112" s="16"/>
    </row>
    <row r="113" spans="1:37" ht="136.5" hidden="1" customHeight="1" x14ac:dyDescent="0.25">
      <c r="A113" s="82"/>
      <c r="B113" s="72" t="s">
        <v>54</v>
      </c>
      <c r="C113" s="53" t="s">
        <v>93</v>
      </c>
      <c r="D113" s="53" t="s">
        <v>145</v>
      </c>
      <c r="E113" s="45" t="s">
        <v>16</v>
      </c>
      <c r="F113" s="48">
        <v>44562</v>
      </c>
      <c r="G113" s="48">
        <v>45657</v>
      </c>
      <c r="H113" s="43"/>
      <c r="I113" s="49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39"/>
      <c r="Y113" s="45" t="s">
        <v>1</v>
      </c>
      <c r="Z113" s="45" t="s">
        <v>1</v>
      </c>
      <c r="AA113" s="45" t="s">
        <v>1</v>
      </c>
      <c r="AB113" s="39"/>
      <c r="AC113" s="45" t="s">
        <v>1</v>
      </c>
      <c r="AD113" s="45" t="s">
        <v>1</v>
      </c>
      <c r="AE113" s="39"/>
      <c r="AF113" s="39"/>
      <c r="AG113" s="45" t="s">
        <v>1</v>
      </c>
      <c r="AH113" s="45" t="s">
        <v>1</v>
      </c>
      <c r="AI113" s="39"/>
      <c r="AJ113" s="39"/>
      <c r="AK113" s="16"/>
    </row>
    <row r="114" spans="1:37" ht="137.25" hidden="1" customHeight="1" x14ac:dyDescent="0.25">
      <c r="A114" s="82" t="s">
        <v>31</v>
      </c>
      <c r="B114" s="47" t="s">
        <v>23</v>
      </c>
      <c r="C114" s="53" t="s">
        <v>93</v>
      </c>
      <c r="D114" s="53" t="s">
        <v>145</v>
      </c>
      <c r="E114" s="45" t="s">
        <v>16</v>
      </c>
      <c r="F114" s="48">
        <v>44562</v>
      </c>
      <c r="G114" s="48">
        <v>45657</v>
      </c>
      <c r="H114" s="43" t="e">
        <f>#REF!+I114+N114</f>
        <v>#REF!</v>
      </c>
      <c r="I114" s="49">
        <f t="shared" si="35"/>
        <v>0</v>
      </c>
      <c r="J114" s="83">
        <v>0</v>
      </c>
      <c r="K114" s="83">
        <v>0</v>
      </c>
      <c r="L114" s="83">
        <v>0</v>
      </c>
      <c r="M114" s="83">
        <v>0</v>
      </c>
      <c r="N114" s="83">
        <f t="shared" ref="N114" si="67">O114+P114+Q114+R114</f>
        <v>0</v>
      </c>
      <c r="O114" s="83">
        <v>0</v>
      </c>
      <c r="P114" s="83">
        <v>0</v>
      </c>
      <c r="Q114" s="83">
        <v>0</v>
      </c>
      <c r="R114" s="83">
        <v>0</v>
      </c>
      <c r="S114" s="83">
        <f t="shared" ref="S114" si="68">T114+U114+V114+W114</f>
        <v>0</v>
      </c>
      <c r="T114" s="83">
        <v>0</v>
      </c>
      <c r="U114" s="83">
        <v>0</v>
      </c>
      <c r="V114" s="83">
        <v>0</v>
      </c>
      <c r="W114" s="83">
        <v>0</v>
      </c>
      <c r="X114" s="39"/>
      <c r="Y114" s="45" t="s">
        <v>1</v>
      </c>
      <c r="Z114" s="45" t="s">
        <v>1</v>
      </c>
      <c r="AA114" s="45" t="s">
        <v>1</v>
      </c>
      <c r="AB114" s="39"/>
      <c r="AC114" s="45" t="s">
        <v>1</v>
      </c>
      <c r="AD114" s="45" t="s">
        <v>1</v>
      </c>
      <c r="AE114" s="39"/>
      <c r="AF114" s="39"/>
      <c r="AG114" s="45" t="s">
        <v>1</v>
      </c>
      <c r="AH114" s="45" t="s">
        <v>1</v>
      </c>
      <c r="AI114" s="39"/>
      <c r="AJ114" s="39"/>
      <c r="AK114" s="16"/>
    </row>
    <row r="115" spans="1:37" ht="138" hidden="1" customHeight="1" x14ac:dyDescent="0.25">
      <c r="A115" s="82"/>
      <c r="B115" s="72" t="s">
        <v>55</v>
      </c>
      <c r="C115" s="53" t="s">
        <v>93</v>
      </c>
      <c r="D115" s="53" t="s">
        <v>145</v>
      </c>
      <c r="E115" s="45" t="s">
        <v>16</v>
      </c>
      <c r="F115" s="48">
        <v>44562</v>
      </c>
      <c r="G115" s="48">
        <v>45657</v>
      </c>
      <c r="H115" s="43"/>
      <c r="I115" s="49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39"/>
      <c r="Y115" s="45" t="s">
        <v>1</v>
      </c>
      <c r="Z115" s="45" t="s">
        <v>1</v>
      </c>
      <c r="AA115" s="45" t="s">
        <v>1</v>
      </c>
      <c r="AB115" s="39"/>
      <c r="AC115" s="45" t="s">
        <v>1</v>
      </c>
      <c r="AD115" s="45" t="s">
        <v>1</v>
      </c>
      <c r="AE115" s="39"/>
      <c r="AF115" s="39"/>
      <c r="AG115" s="45" t="s">
        <v>1</v>
      </c>
      <c r="AH115" s="45" t="s">
        <v>1</v>
      </c>
      <c r="AI115" s="39"/>
      <c r="AJ115" s="39"/>
      <c r="AK115" s="16"/>
    </row>
    <row r="116" spans="1:37" ht="133.5" hidden="1" customHeight="1" x14ac:dyDescent="0.25">
      <c r="A116" s="82" t="s">
        <v>32</v>
      </c>
      <c r="B116" s="47" t="s">
        <v>35</v>
      </c>
      <c r="C116" s="53" t="s">
        <v>93</v>
      </c>
      <c r="D116" s="53" t="s">
        <v>145</v>
      </c>
      <c r="E116" s="45" t="s">
        <v>16</v>
      </c>
      <c r="F116" s="48">
        <v>44562</v>
      </c>
      <c r="G116" s="48">
        <v>45657</v>
      </c>
      <c r="H116" s="43" t="e">
        <f>#REF!+I116+N116</f>
        <v>#REF!</v>
      </c>
      <c r="I116" s="49">
        <f t="shared" si="35"/>
        <v>0</v>
      </c>
      <c r="J116" s="83"/>
      <c r="K116" s="83">
        <v>0</v>
      </c>
      <c r="L116" s="83">
        <v>0</v>
      </c>
      <c r="M116" s="83">
        <v>0</v>
      </c>
      <c r="N116" s="83">
        <f t="shared" ref="N116" si="69">O116+P116+Q116+R116</f>
        <v>0</v>
      </c>
      <c r="O116" s="83"/>
      <c r="P116" s="83">
        <v>0</v>
      </c>
      <c r="Q116" s="83">
        <v>0</v>
      </c>
      <c r="R116" s="83">
        <v>0</v>
      </c>
      <c r="S116" s="83">
        <f t="shared" ref="S116" si="70">T116+U116+V116+W116</f>
        <v>0</v>
      </c>
      <c r="T116" s="83"/>
      <c r="U116" s="83">
        <v>0</v>
      </c>
      <c r="V116" s="83">
        <v>0</v>
      </c>
      <c r="W116" s="83">
        <v>0</v>
      </c>
      <c r="X116" s="39"/>
      <c r="Y116" s="45" t="s">
        <v>1</v>
      </c>
      <c r="Z116" s="45" t="s">
        <v>1</v>
      </c>
      <c r="AA116" s="45" t="s">
        <v>1</v>
      </c>
      <c r="AB116" s="39"/>
      <c r="AC116" s="45" t="s">
        <v>1</v>
      </c>
      <c r="AD116" s="45" t="s">
        <v>1</v>
      </c>
      <c r="AE116" s="39"/>
      <c r="AF116" s="39"/>
      <c r="AG116" s="45" t="s">
        <v>1</v>
      </c>
      <c r="AH116" s="45" t="s">
        <v>1</v>
      </c>
      <c r="AI116" s="39"/>
      <c r="AJ116" s="39"/>
      <c r="AK116" s="16"/>
    </row>
    <row r="117" spans="1:37" ht="141.75" hidden="1" customHeight="1" x14ac:dyDescent="0.25">
      <c r="A117" s="82"/>
      <c r="B117" s="72" t="s">
        <v>56</v>
      </c>
      <c r="C117" s="53" t="s">
        <v>93</v>
      </c>
      <c r="D117" s="53" t="s">
        <v>145</v>
      </c>
      <c r="E117" s="45" t="s">
        <v>16</v>
      </c>
      <c r="F117" s="48">
        <v>44562</v>
      </c>
      <c r="G117" s="48">
        <v>45657</v>
      </c>
      <c r="H117" s="43"/>
      <c r="I117" s="49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39"/>
      <c r="Y117" s="45" t="s">
        <v>1</v>
      </c>
      <c r="Z117" s="45" t="s">
        <v>1</v>
      </c>
      <c r="AA117" s="45" t="s">
        <v>1</v>
      </c>
      <c r="AB117" s="39"/>
      <c r="AC117" s="45" t="s">
        <v>1</v>
      </c>
      <c r="AD117" s="45" t="s">
        <v>1</v>
      </c>
      <c r="AE117" s="39"/>
      <c r="AF117" s="39"/>
      <c r="AG117" s="45" t="s">
        <v>1</v>
      </c>
      <c r="AH117" s="45" t="s">
        <v>1</v>
      </c>
      <c r="AI117" s="39"/>
      <c r="AJ117" s="39"/>
      <c r="AK117" s="16"/>
    </row>
    <row r="118" spans="1:37" ht="135.75" hidden="1" customHeight="1" x14ac:dyDescent="0.25">
      <c r="A118" s="82" t="s">
        <v>33</v>
      </c>
      <c r="B118" s="47" t="s">
        <v>24</v>
      </c>
      <c r="C118" s="53" t="s">
        <v>93</v>
      </c>
      <c r="D118" s="53" t="s">
        <v>145</v>
      </c>
      <c r="E118" s="45" t="s">
        <v>16</v>
      </c>
      <c r="F118" s="48">
        <v>44562</v>
      </c>
      <c r="G118" s="48">
        <v>45657</v>
      </c>
      <c r="H118" s="43" t="e">
        <f>#REF!+I118+N118</f>
        <v>#REF!</v>
      </c>
      <c r="I118" s="49">
        <f t="shared" si="35"/>
        <v>0</v>
      </c>
      <c r="J118" s="83">
        <v>0</v>
      </c>
      <c r="K118" s="83">
        <v>0</v>
      </c>
      <c r="L118" s="83">
        <v>0</v>
      </c>
      <c r="M118" s="83">
        <v>0</v>
      </c>
      <c r="N118" s="83">
        <f t="shared" ref="N118" si="71">O118+P118+Q118+R118</f>
        <v>0</v>
      </c>
      <c r="O118" s="83">
        <v>0</v>
      </c>
      <c r="P118" s="83">
        <v>0</v>
      </c>
      <c r="Q118" s="83">
        <v>0</v>
      </c>
      <c r="R118" s="83">
        <v>0</v>
      </c>
      <c r="S118" s="83">
        <f t="shared" ref="S118" si="72">T118+U118+V118+W118</f>
        <v>0</v>
      </c>
      <c r="T118" s="83">
        <v>0</v>
      </c>
      <c r="U118" s="83">
        <v>0</v>
      </c>
      <c r="V118" s="83">
        <v>0</v>
      </c>
      <c r="W118" s="83">
        <v>0</v>
      </c>
      <c r="X118" s="39"/>
      <c r="Y118" s="45" t="s">
        <v>1</v>
      </c>
      <c r="Z118" s="45" t="s">
        <v>1</v>
      </c>
      <c r="AA118" s="45" t="s">
        <v>1</v>
      </c>
      <c r="AB118" s="39"/>
      <c r="AC118" s="45" t="s">
        <v>1</v>
      </c>
      <c r="AD118" s="45" t="s">
        <v>1</v>
      </c>
      <c r="AE118" s="39"/>
      <c r="AF118" s="39"/>
      <c r="AG118" s="45" t="s">
        <v>1</v>
      </c>
      <c r="AH118" s="45" t="s">
        <v>1</v>
      </c>
      <c r="AI118" s="39"/>
      <c r="AJ118" s="39"/>
      <c r="AK118" s="16"/>
    </row>
    <row r="119" spans="1:37" ht="122.25" hidden="1" customHeight="1" x14ac:dyDescent="0.25">
      <c r="A119" s="82"/>
      <c r="B119" s="72" t="s">
        <v>57</v>
      </c>
      <c r="C119" s="53" t="s">
        <v>93</v>
      </c>
      <c r="D119" s="53" t="s">
        <v>145</v>
      </c>
      <c r="E119" s="45" t="s">
        <v>16</v>
      </c>
      <c r="F119" s="48">
        <v>44562</v>
      </c>
      <c r="G119" s="48">
        <v>45657</v>
      </c>
      <c r="H119" s="43"/>
      <c r="I119" s="49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39"/>
      <c r="Y119" s="45" t="s">
        <v>1</v>
      </c>
      <c r="Z119" s="45" t="s">
        <v>1</v>
      </c>
      <c r="AA119" s="45" t="s">
        <v>1</v>
      </c>
      <c r="AB119" s="39"/>
      <c r="AC119" s="45" t="s">
        <v>1</v>
      </c>
      <c r="AD119" s="45" t="s">
        <v>1</v>
      </c>
      <c r="AE119" s="39"/>
      <c r="AF119" s="39"/>
      <c r="AG119" s="45" t="s">
        <v>1</v>
      </c>
      <c r="AH119" s="45" t="s">
        <v>1</v>
      </c>
      <c r="AI119" s="39"/>
      <c r="AJ119" s="39"/>
      <c r="AK119" s="16"/>
    </row>
    <row r="120" spans="1:37" ht="84.75" hidden="1" customHeight="1" x14ac:dyDescent="0.25">
      <c r="A120" s="82" t="s">
        <v>34</v>
      </c>
      <c r="B120" s="47" t="s">
        <v>25</v>
      </c>
      <c r="C120" s="53" t="s">
        <v>93</v>
      </c>
      <c r="D120" s="53" t="s">
        <v>145</v>
      </c>
      <c r="E120" s="45" t="s">
        <v>14</v>
      </c>
      <c r="F120" s="48">
        <v>44562</v>
      </c>
      <c r="G120" s="48">
        <v>45657</v>
      </c>
      <c r="H120" s="43" t="e">
        <f>#REF!+I120+N120</f>
        <v>#REF!</v>
      </c>
      <c r="I120" s="49">
        <f t="shared" si="35"/>
        <v>0</v>
      </c>
      <c r="J120" s="83">
        <v>0</v>
      </c>
      <c r="K120" s="83">
        <v>0</v>
      </c>
      <c r="L120" s="83">
        <v>0</v>
      </c>
      <c r="M120" s="83">
        <v>0</v>
      </c>
      <c r="N120" s="83">
        <f t="shared" ref="N120" si="73">O120+P120+Q120+R120</f>
        <v>0</v>
      </c>
      <c r="O120" s="83">
        <v>0</v>
      </c>
      <c r="P120" s="83">
        <v>0</v>
      </c>
      <c r="Q120" s="83">
        <v>0</v>
      </c>
      <c r="R120" s="83">
        <v>0</v>
      </c>
      <c r="S120" s="83">
        <f t="shared" ref="S120" si="74">T120+U120+V120+W120</f>
        <v>0</v>
      </c>
      <c r="T120" s="83">
        <v>0</v>
      </c>
      <c r="U120" s="83">
        <v>0</v>
      </c>
      <c r="V120" s="83">
        <v>0</v>
      </c>
      <c r="W120" s="83">
        <v>0</v>
      </c>
      <c r="X120" s="39"/>
      <c r="Y120" s="45" t="s">
        <v>1</v>
      </c>
      <c r="Z120" s="45" t="s">
        <v>1</v>
      </c>
      <c r="AA120" s="45" t="s">
        <v>1</v>
      </c>
      <c r="AB120" s="39"/>
      <c r="AC120" s="45" t="s">
        <v>1</v>
      </c>
      <c r="AD120" s="45" t="s">
        <v>1</v>
      </c>
      <c r="AE120" s="39"/>
      <c r="AF120" s="39"/>
      <c r="AG120" s="45" t="s">
        <v>1</v>
      </c>
      <c r="AH120" s="45" t="s">
        <v>1</v>
      </c>
      <c r="AI120" s="39"/>
      <c r="AJ120" s="39"/>
      <c r="AK120" s="16"/>
    </row>
    <row r="121" spans="1:37" ht="93.75" hidden="1" customHeight="1" x14ac:dyDescent="0.25">
      <c r="A121" s="82"/>
      <c r="B121" s="72" t="s">
        <v>58</v>
      </c>
      <c r="C121" s="53" t="s">
        <v>93</v>
      </c>
      <c r="D121" s="53" t="s">
        <v>145</v>
      </c>
      <c r="E121" s="45" t="s">
        <v>14</v>
      </c>
      <c r="F121" s="48">
        <v>44562</v>
      </c>
      <c r="G121" s="48">
        <v>45657</v>
      </c>
      <c r="H121" s="43"/>
      <c r="I121" s="49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39"/>
      <c r="Y121" s="45" t="s">
        <v>1</v>
      </c>
      <c r="Z121" s="45" t="s">
        <v>1</v>
      </c>
      <c r="AA121" s="45" t="s">
        <v>1</v>
      </c>
      <c r="AB121" s="39"/>
      <c r="AC121" s="45" t="s">
        <v>1</v>
      </c>
      <c r="AD121" s="45" t="s">
        <v>1</v>
      </c>
      <c r="AE121" s="39"/>
      <c r="AF121" s="39"/>
      <c r="AG121" s="45" t="s">
        <v>1</v>
      </c>
      <c r="AH121" s="45" t="s">
        <v>1</v>
      </c>
      <c r="AI121" s="39"/>
      <c r="AJ121" s="39"/>
      <c r="AK121" s="16"/>
    </row>
    <row r="122" spans="1:37" ht="93.75" hidden="1" x14ac:dyDescent="0.25">
      <c r="A122" s="82" t="s">
        <v>36</v>
      </c>
      <c r="B122" s="47" t="s">
        <v>37</v>
      </c>
      <c r="C122" s="53" t="s">
        <v>93</v>
      </c>
      <c r="D122" s="53" t="s">
        <v>145</v>
      </c>
      <c r="E122" s="45" t="s">
        <v>14</v>
      </c>
      <c r="F122" s="48">
        <v>44562</v>
      </c>
      <c r="G122" s="48">
        <v>45657</v>
      </c>
      <c r="H122" s="43" t="e">
        <f>#REF!+I122+N122</f>
        <v>#REF!</v>
      </c>
      <c r="I122" s="49">
        <f>J122+K122+L122+M122</f>
        <v>0</v>
      </c>
      <c r="J122" s="83">
        <v>0</v>
      </c>
      <c r="K122" s="83">
        <v>0</v>
      </c>
      <c r="L122" s="83">
        <v>0</v>
      </c>
      <c r="M122" s="83">
        <v>0</v>
      </c>
      <c r="N122" s="83">
        <f t="shared" ref="N122" si="75">O122+P122+Q122+R122</f>
        <v>0</v>
      </c>
      <c r="O122" s="83">
        <v>0</v>
      </c>
      <c r="P122" s="83">
        <v>0</v>
      </c>
      <c r="Q122" s="83">
        <v>0</v>
      </c>
      <c r="R122" s="83">
        <v>0</v>
      </c>
      <c r="S122" s="83">
        <f t="shared" ref="S122" si="76">T122+U122+V122+W122</f>
        <v>0</v>
      </c>
      <c r="T122" s="83">
        <v>0</v>
      </c>
      <c r="U122" s="83">
        <v>0</v>
      </c>
      <c r="V122" s="83">
        <v>0</v>
      </c>
      <c r="W122" s="83">
        <v>0</v>
      </c>
      <c r="X122" s="39"/>
      <c r="Y122" s="45"/>
      <c r="Z122" s="45" t="s">
        <v>1</v>
      </c>
      <c r="AA122" s="45" t="s">
        <v>1</v>
      </c>
      <c r="AB122" s="39"/>
      <c r="AC122" s="45" t="s">
        <v>1</v>
      </c>
      <c r="AD122" s="45" t="s">
        <v>1</v>
      </c>
      <c r="AE122" s="39"/>
      <c r="AF122" s="39"/>
      <c r="AG122" s="45" t="s">
        <v>1</v>
      </c>
      <c r="AH122" s="45" t="s">
        <v>1</v>
      </c>
      <c r="AI122" s="39"/>
      <c r="AJ122" s="39"/>
      <c r="AK122" s="16"/>
    </row>
    <row r="123" spans="1:37" ht="93.75" hidden="1" x14ac:dyDescent="0.25">
      <c r="A123" s="82"/>
      <c r="B123" s="72" t="s">
        <v>59</v>
      </c>
      <c r="C123" s="53" t="s">
        <v>93</v>
      </c>
      <c r="D123" s="53" t="s">
        <v>145</v>
      </c>
      <c r="E123" s="45"/>
      <c r="F123" s="48">
        <v>44562</v>
      </c>
      <c r="G123" s="48">
        <v>45657</v>
      </c>
      <c r="H123" s="49"/>
      <c r="I123" s="49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39"/>
      <c r="Y123" s="45"/>
      <c r="Z123" s="45" t="s">
        <v>1</v>
      </c>
      <c r="AA123" s="45" t="s">
        <v>1</v>
      </c>
      <c r="AB123" s="39"/>
      <c r="AC123" s="45" t="s">
        <v>1</v>
      </c>
      <c r="AD123" s="45" t="s">
        <v>1</v>
      </c>
      <c r="AE123" s="39"/>
      <c r="AF123" s="39"/>
      <c r="AG123" s="45"/>
      <c r="AH123" s="45"/>
      <c r="AI123" s="39"/>
      <c r="AJ123" s="39"/>
      <c r="AK123" s="16"/>
    </row>
    <row r="124" spans="1:37" ht="126.75" customHeight="1" x14ac:dyDescent="0.25">
      <c r="A124" s="82" t="s">
        <v>99</v>
      </c>
      <c r="B124" s="47" t="s">
        <v>137</v>
      </c>
      <c r="C124" s="53" t="s">
        <v>93</v>
      </c>
      <c r="D124" s="53" t="s">
        <v>180</v>
      </c>
      <c r="E124" s="53" t="s">
        <v>16</v>
      </c>
      <c r="F124" s="48">
        <v>44562</v>
      </c>
      <c r="G124" s="48">
        <v>45657</v>
      </c>
      <c r="H124" s="49">
        <f>I124+N124+S124</f>
        <v>900</v>
      </c>
      <c r="I124" s="49">
        <f>L124</f>
        <v>300</v>
      </c>
      <c r="J124" s="83"/>
      <c r="K124" s="83"/>
      <c r="L124" s="83">
        <v>300</v>
      </c>
      <c r="M124" s="83"/>
      <c r="N124" s="83">
        <f>Q124</f>
        <v>300</v>
      </c>
      <c r="O124" s="83"/>
      <c r="P124" s="83"/>
      <c r="Q124" s="83">
        <v>300</v>
      </c>
      <c r="R124" s="83"/>
      <c r="S124" s="83">
        <f>V124</f>
        <v>300</v>
      </c>
      <c r="T124" s="83"/>
      <c r="U124" s="83"/>
      <c r="V124" s="83">
        <v>300</v>
      </c>
      <c r="W124" s="83"/>
      <c r="X124" s="39"/>
      <c r="Y124" s="53" t="s">
        <v>1</v>
      </c>
      <c r="Z124" s="53" t="s">
        <v>1</v>
      </c>
      <c r="AA124" s="45"/>
      <c r="AB124" s="39"/>
      <c r="AC124" s="53" t="s">
        <v>1</v>
      </c>
      <c r="AD124" s="53" t="s">
        <v>1</v>
      </c>
      <c r="AE124" s="39"/>
      <c r="AF124" s="39"/>
      <c r="AG124" s="53" t="s">
        <v>1</v>
      </c>
      <c r="AH124" s="53" t="s">
        <v>1</v>
      </c>
      <c r="AI124" s="39"/>
      <c r="AJ124" s="39"/>
      <c r="AK124" s="16"/>
    </row>
    <row r="125" spans="1:37" ht="143.25" customHeight="1" x14ac:dyDescent="0.25">
      <c r="A125" s="82"/>
      <c r="B125" s="47" t="s">
        <v>215</v>
      </c>
      <c r="C125" s="53" t="s">
        <v>93</v>
      </c>
      <c r="D125" s="53" t="s">
        <v>180</v>
      </c>
      <c r="E125" s="53" t="s">
        <v>16</v>
      </c>
      <c r="F125" s="48">
        <v>44562</v>
      </c>
      <c r="G125" s="48">
        <v>45657</v>
      </c>
      <c r="H125" s="49"/>
      <c r="I125" s="49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39"/>
      <c r="Y125" s="53" t="s">
        <v>1</v>
      </c>
      <c r="Z125" s="53" t="s">
        <v>1</v>
      </c>
      <c r="AA125" s="45"/>
      <c r="AB125" s="39"/>
      <c r="AC125" s="53" t="s">
        <v>1</v>
      </c>
      <c r="AD125" s="53" t="s">
        <v>1</v>
      </c>
      <c r="AE125" s="39"/>
      <c r="AF125" s="39"/>
      <c r="AG125" s="53" t="s">
        <v>1</v>
      </c>
      <c r="AH125" s="53" t="s">
        <v>1</v>
      </c>
      <c r="AI125" s="39"/>
      <c r="AJ125" s="39"/>
      <c r="AK125" s="16"/>
    </row>
    <row r="126" spans="1:37" ht="143.25" customHeight="1" x14ac:dyDescent="0.25">
      <c r="A126" s="82" t="s">
        <v>181</v>
      </c>
      <c r="B126" s="47" t="s">
        <v>218</v>
      </c>
      <c r="C126" s="53" t="s">
        <v>93</v>
      </c>
      <c r="D126" s="53" t="s">
        <v>180</v>
      </c>
      <c r="E126" s="53" t="s">
        <v>16</v>
      </c>
      <c r="F126" s="48">
        <v>44875</v>
      </c>
      <c r="G126" s="48">
        <v>44926</v>
      </c>
      <c r="H126" s="49">
        <f>I126+N126+S126</f>
        <v>208.1</v>
      </c>
      <c r="I126" s="49">
        <f>L126</f>
        <v>208.1</v>
      </c>
      <c r="J126" s="83"/>
      <c r="K126" s="83"/>
      <c r="L126" s="83">
        <v>208.1</v>
      </c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39"/>
      <c r="Y126" s="53"/>
      <c r="Z126" s="53" t="s">
        <v>1</v>
      </c>
      <c r="AA126" s="53" t="s">
        <v>1</v>
      </c>
      <c r="AB126" s="39"/>
      <c r="AC126" s="53"/>
      <c r="AD126" s="53"/>
      <c r="AE126" s="39"/>
      <c r="AF126" s="39"/>
      <c r="AG126" s="53"/>
      <c r="AH126" s="53"/>
      <c r="AI126" s="39"/>
      <c r="AJ126" s="39"/>
      <c r="AK126" s="16"/>
    </row>
    <row r="127" spans="1:37" ht="143.25" customHeight="1" x14ac:dyDescent="0.25">
      <c r="A127" s="82"/>
      <c r="B127" s="47" t="s">
        <v>216</v>
      </c>
      <c r="C127" s="53" t="s">
        <v>93</v>
      </c>
      <c r="D127" s="53" t="s">
        <v>180</v>
      </c>
      <c r="E127" s="53" t="s">
        <v>16</v>
      </c>
      <c r="F127" s="48">
        <v>44875</v>
      </c>
      <c r="G127" s="48">
        <v>44926</v>
      </c>
      <c r="H127" s="49"/>
      <c r="I127" s="49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39"/>
      <c r="Y127" s="53"/>
      <c r="Z127" s="53" t="s">
        <v>1</v>
      </c>
      <c r="AA127" s="53" t="s">
        <v>1</v>
      </c>
      <c r="AB127" s="39"/>
      <c r="AC127" s="53"/>
      <c r="AD127" s="53"/>
      <c r="AE127" s="39"/>
      <c r="AF127" s="39"/>
      <c r="AG127" s="53"/>
      <c r="AH127" s="53"/>
      <c r="AI127" s="39"/>
      <c r="AJ127" s="39"/>
      <c r="AK127" s="16"/>
    </row>
    <row r="128" spans="1:37" ht="159.75" customHeight="1" x14ac:dyDescent="0.25">
      <c r="A128" s="82" t="s">
        <v>219</v>
      </c>
      <c r="B128" s="47" t="s">
        <v>221</v>
      </c>
      <c r="C128" s="53" t="s">
        <v>93</v>
      </c>
      <c r="D128" s="53" t="s">
        <v>180</v>
      </c>
      <c r="E128" s="53" t="s">
        <v>16</v>
      </c>
      <c r="F128" s="48">
        <v>44875</v>
      </c>
      <c r="G128" s="48">
        <v>44926</v>
      </c>
      <c r="H128" s="49"/>
      <c r="I128" s="49">
        <f>J128+K128+L128+M128</f>
        <v>131.5</v>
      </c>
      <c r="J128" s="83"/>
      <c r="K128" s="83"/>
      <c r="L128" s="83">
        <v>131.5</v>
      </c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39"/>
      <c r="Y128" s="53"/>
      <c r="Z128" s="53"/>
      <c r="AA128" s="53" t="s">
        <v>1</v>
      </c>
      <c r="AB128" s="39"/>
      <c r="AC128" s="53"/>
      <c r="AD128" s="53"/>
      <c r="AE128" s="39"/>
      <c r="AF128" s="39"/>
      <c r="AG128" s="53"/>
      <c r="AH128" s="53"/>
      <c r="AI128" s="39"/>
      <c r="AJ128" s="39"/>
      <c r="AK128" s="16"/>
    </row>
    <row r="129" spans="1:37" ht="126" customHeight="1" x14ac:dyDescent="0.25">
      <c r="A129" s="82"/>
      <c r="B129" s="47" t="s">
        <v>220</v>
      </c>
      <c r="C129" s="53" t="s">
        <v>93</v>
      </c>
      <c r="D129" s="53" t="s">
        <v>180</v>
      </c>
      <c r="E129" s="53" t="s">
        <v>16</v>
      </c>
      <c r="F129" s="48">
        <v>44875</v>
      </c>
      <c r="G129" s="48">
        <v>44926</v>
      </c>
      <c r="H129" s="49"/>
      <c r="I129" s="49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39"/>
      <c r="Y129" s="53"/>
      <c r="Z129" s="53"/>
      <c r="AA129" s="53" t="s">
        <v>1</v>
      </c>
      <c r="AB129" s="39"/>
      <c r="AC129" s="53"/>
      <c r="AD129" s="53"/>
      <c r="AE129" s="39"/>
      <c r="AF129" s="39"/>
      <c r="AG129" s="53"/>
      <c r="AH129" s="53"/>
      <c r="AI129" s="39"/>
      <c r="AJ129" s="39"/>
      <c r="AK129" s="16"/>
    </row>
    <row r="130" spans="1:37" ht="122.25" customHeight="1" x14ac:dyDescent="0.25">
      <c r="A130" s="82" t="s">
        <v>222</v>
      </c>
      <c r="B130" s="47" t="s">
        <v>223</v>
      </c>
      <c r="C130" s="53" t="s">
        <v>93</v>
      </c>
      <c r="D130" s="53" t="s">
        <v>180</v>
      </c>
      <c r="E130" s="53" t="s">
        <v>16</v>
      </c>
      <c r="F130" s="48">
        <v>44875</v>
      </c>
      <c r="G130" s="48">
        <v>44926</v>
      </c>
      <c r="H130" s="49"/>
      <c r="I130" s="49">
        <f>J130+K130+L130+M130</f>
        <v>88.3</v>
      </c>
      <c r="J130" s="83"/>
      <c r="K130" s="83"/>
      <c r="L130" s="83">
        <v>88.3</v>
      </c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39"/>
      <c r="Y130" s="53"/>
      <c r="Z130" s="53"/>
      <c r="AA130" s="53" t="s">
        <v>1</v>
      </c>
      <c r="AB130" s="39"/>
      <c r="AC130" s="53"/>
      <c r="AD130" s="53"/>
      <c r="AE130" s="39"/>
      <c r="AF130" s="39"/>
      <c r="AG130" s="53"/>
      <c r="AH130" s="53"/>
      <c r="AI130" s="39"/>
      <c r="AJ130" s="39"/>
      <c r="AK130" s="16"/>
    </row>
    <row r="131" spans="1:37" ht="131.25" customHeight="1" x14ac:dyDescent="0.25">
      <c r="A131" s="82"/>
      <c r="B131" s="47" t="s">
        <v>224</v>
      </c>
      <c r="C131" s="53" t="s">
        <v>93</v>
      </c>
      <c r="D131" s="53" t="s">
        <v>180</v>
      </c>
      <c r="E131" s="53" t="s">
        <v>16</v>
      </c>
      <c r="F131" s="48">
        <v>44875</v>
      </c>
      <c r="G131" s="48">
        <v>44926</v>
      </c>
      <c r="H131" s="49"/>
      <c r="I131" s="49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39"/>
      <c r="Y131" s="53"/>
      <c r="Z131" s="53"/>
      <c r="AA131" s="53" t="s">
        <v>1</v>
      </c>
      <c r="AB131" s="39"/>
      <c r="AC131" s="53"/>
      <c r="AD131" s="53"/>
      <c r="AE131" s="39"/>
      <c r="AF131" s="39"/>
      <c r="AG131" s="53"/>
      <c r="AH131" s="53"/>
      <c r="AI131" s="39"/>
      <c r="AJ131" s="39"/>
      <c r="AK131" s="16"/>
    </row>
    <row r="132" spans="1:37" ht="36" customHeight="1" x14ac:dyDescent="0.3">
      <c r="A132" s="73"/>
      <c r="B132" s="74" t="s">
        <v>8</v>
      </c>
      <c r="C132" s="84"/>
      <c r="D132" s="85"/>
      <c r="E132" s="84"/>
      <c r="F132" s="84"/>
      <c r="G132" s="84"/>
      <c r="H132" s="78">
        <f>I132+N132+S132</f>
        <v>9280</v>
      </c>
      <c r="I132" s="78">
        <f t="shared" ref="I132:W132" si="77">I89+I97+I100+I105</f>
        <v>1380</v>
      </c>
      <c r="J132" s="86">
        <f t="shared" si="77"/>
        <v>0</v>
      </c>
      <c r="K132" s="86">
        <f t="shared" si="77"/>
        <v>80</v>
      </c>
      <c r="L132" s="86">
        <f t="shared" si="77"/>
        <v>1300</v>
      </c>
      <c r="M132" s="86">
        <f t="shared" si="77"/>
        <v>0</v>
      </c>
      <c r="N132" s="86">
        <f t="shared" si="77"/>
        <v>3950</v>
      </c>
      <c r="O132" s="86">
        <f t="shared" si="77"/>
        <v>0</v>
      </c>
      <c r="P132" s="86">
        <f t="shared" si="77"/>
        <v>150</v>
      </c>
      <c r="Q132" s="86">
        <f t="shared" si="77"/>
        <v>3800</v>
      </c>
      <c r="R132" s="86">
        <f t="shared" si="77"/>
        <v>0</v>
      </c>
      <c r="S132" s="86">
        <f t="shared" si="77"/>
        <v>3950</v>
      </c>
      <c r="T132" s="86">
        <f t="shared" si="77"/>
        <v>0</v>
      </c>
      <c r="U132" s="86">
        <f t="shared" si="77"/>
        <v>150</v>
      </c>
      <c r="V132" s="86">
        <f t="shared" si="77"/>
        <v>3800</v>
      </c>
      <c r="W132" s="86">
        <f t="shared" si="77"/>
        <v>0</v>
      </c>
      <c r="X132" s="87"/>
      <c r="Y132" s="87"/>
      <c r="Z132" s="87"/>
      <c r="AA132" s="87"/>
      <c r="AB132" s="88"/>
      <c r="AC132" s="88"/>
      <c r="AD132" s="88"/>
      <c r="AE132" s="88"/>
      <c r="AF132" s="87"/>
      <c r="AG132" s="87"/>
      <c r="AH132" s="87"/>
      <c r="AI132" s="87"/>
      <c r="AJ132" s="87"/>
      <c r="AK132" s="16"/>
    </row>
    <row r="133" spans="1:37" ht="39.75" customHeight="1" x14ac:dyDescent="0.3">
      <c r="A133" s="51"/>
      <c r="B133" s="38" t="s">
        <v>9</v>
      </c>
      <c r="C133" s="40"/>
      <c r="D133" s="40"/>
      <c r="E133" s="40"/>
      <c r="F133" s="42"/>
      <c r="G133" s="42"/>
      <c r="H133" s="89">
        <f>I133+N133+S133</f>
        <v>11976.7</v>
      </c>
      <c r="I133" s="43">
        <f>J133+K133+L133</f>
        <v>2092.3000000000002</v>
      </c>
      <c r="J133" s="90">
        <f>J132+J86+J54+J42</f>
        <v>0</v>
      </c>
      <c r="K133" s="90">
        <f>K132+K86+K54+K42</f>
        <v>741.4</v>
      </c>
      <c r="L133" s="90">
        <f>L132+L86+L54+L42</f>
        <v>1350.9</v>
      </c>
      <c r="M133" s="90">
        <f>M132+M86+M54+M42</f>
        <v>0</v>
      </c>
      <c r="N133" s="90">
        <f>O133+P133+Q133</f>
        <v>4942.2</v>
      </c>
      <c r="O133" s="90">
        <f>O132+O86+O54+O42</f>
        <v>0</v>
      </c>
      <c r="P133" s="90">
        <f>P132+P86+P54+P42</f>
        <v>908.1</v>
      </c>
      <c r="Q133" s="90">
        <f>Q132+Q86+Q54+Q42</f>
        <v>4034.1</v>
      </c>
      <c r="R133" s="90">
        <f>R132+R86+R54+R42</f>
        <v>0</v>
      </c>
      <c r="S133" s="90">
        <f>T133+U133+V133</f>
        <v>4942.2</v>
      </c>
      <c r="T133" s="90">
        <f>T132+T86+T54+T42</f>
        <v>0</v>
      </c>
      <c r="U133" s="90">
        <f>U132+U86+U54+U42</f>
        <v>908.1</v>
      </c>
      <c r="V133" s="90">
        <f>V132+V86+V54+V42</f>
        <v>4034.1</v>
      </c>
      <c r="W133" s="90">
        <f>W132+W86+W54+W42</f>
        <v>0</v>
      </c>
      <c r="X133" s="91"/>
      <c r="Y133" s="91"/>
      <c r="Z133" s="91"/>
      <c r="AA133" s="91"/>
      <c r="AB133" s="92"/>
      <c r="AC133" s="92"/>
      <c r="AD133" s="92"/>
      <c r="AE133" s="92"/>
      <c r="AF133" s="91"/>
      <c r="AG133" s="91"/>
      <c r="AH133" s="91"/>
      <c r="AI133" s="91"/>
      <c r="AJ133" s="91"/>
      <c r="AK133" s="16"/>
    </row>
    <row r="135" spans="1:37" x14ac:dyDescent="0.25">
      <c r="C135" s="7"/>
      <c r="D135" s="30"/>
      <c r="E135" s="7"/>
      <c r="F135" s="7"/>
      <c r="G135" s="7"/>
      <c r="H135" s="7"/>
    </row>
  </sheetData>
  <mergeCells count="46">
    <mergeCell ref="A104:AJ104"/>
    <mergeCell ref="B88:AJ88"/>
    <mergeCell ref="A80:AJ80"/>
    <mergeCell ref="X8:AA9"/>
    <mergeCell ref="S9:W9"/>
    <mergeCell ref="A87:AJ87"/>
    <mergeCell ref="A96:AJ96"/>
    <mergeCell ref="N9:R9"/>
    <mergeCell ref="I8:W8"/>
    <mergeCell ref="A56:AJ56"/>
    <mergeCell ref="A55:AJ55"/>
    <mergeCell ref="D8:D10"/>
    <mergeCell ref="E8:E10"/>
    <mergeCell ref="A32:AJ32"/>
    <mergeCell ref="E33:E37"/>
    <mergeCell ref="A28:AJ28"/>
    <mergeCell ref="A12:AJ12"/>
    <mergeCell ref="A13:AJ13"/>
    <mergeCell ref="A14:AJ14"/>
    <mergeCell ref="V2:AJ2"/>
    <mergeCell ref="V4:AJ4"/>
    <mergeCell ref="A6:AJ7"/>
    <mergeCell ref="F8:F10"/>
    <mergeCell ref="G8:G10"/>
    <mergeCell ref="A8:A10"/>
    <mergeCell ref="B8:B10"/>
    <mergeCell ref="C8:C10"/>
    <mergeCell ref="AB8:AE9"/>
    <mergeCell ref="AF8:AJ9"/>
    <mergeCell ref="H8:H10"/>
    <mergeCell ref="I9:M9"/>
    <mergeCell ref="AH10:AI10"/>
    <mergeCell ref="E38:E41"/>
    <mergeCell ref="A43:AJ43"/>
    <mergeCell ref="E82:E83"/>
    <mergeCell ref="E84:E85"/>
    <mergeCell ref="E70:E71"/>
    <mergeCell ref="E72:E73"/>
    <mergeCell ref="E74:E75"/>
    <mergeCell ref="E76:E77"/>
    <mergeCell ref="E78:E79"/>
    <mergeCell ref="A44:AJ44"/>
    <mergeCell ref="A50:AJ50"/>
    <mergeCell ref="E57:E65"/>
    <mergeCell ref="E66:E67"/>
    <mergeCell ref="E68:E69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2022-11-09T08:24:09Z</cp:lastPrinted>
  <dcterms:created xsi:type="dcterms:W3CDTF">2014-02-04T07:39:47Z</dcterms:created>
  <dcterms:modified xsi:type="dcterms:W3CDTF">2022-12-21T06:55:15Z</dcterms:modified>
</cp:coreProperties>
</file>