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970"/>
  </bookViews>
  <sheets>
    <sheet name="АПК" sheetId="1" r:id="rId1"/>
  </sheets>
  <definedNames>
    <definedName name="_xlnm.Print_Titles" localSheetId="0">АПК!$5:$10</definedName>
    <definedName name="_xlnm.Print_Area" localSheetId="0">АПК!$A$1:$AJ$30</definedName>
  </definedNames>
  <calcPr calcId="145621"/>
</workbook>
</file>

<file path=xl/calcChain.xml><?xml version="1.0" encoding="utf-8"?>
<calcChain xmlns="http://schemas.openxmlformats.org/spreadsheetml/2006/main">
  <c r="V13" i="1" l="1"/>
  <c r="S24" i="1"/>
  <c r="H24" i="1" s="1"/>
  <c r="S23" i="1"/>
  <c r="H23" i="1" s="1"/>
  <c r="S22" i="1"/>
  <c r="H22" i="1" s="1"/>
  <c r="S21" i="1"/>
  <c r="H21" i="1" s="1"/>
  <c r="Q13" i="1"/>
  <c r="N20" i="1"/>
  <c r="H20" i="1" s="1"/>
  <c r="N19" i="1"/>
  <c r="H19" i="1" s="1"/>
  <c r="N18" i="1"/>
  <c r="H18" i="1" s="1"/>
  <c r="L13" i="1"/>
  <c r="I17" i="1"/>
  <c r="H17" i="1" s="1"/>
  <c r="N17" i="1"/>
  <c r="N16" i="1" l="1"/>
  <c r="S16" i="1"/>
  <c r="I16" i="1"/>
  <c r="H16" i="1" l="1"/>
  <c r="N13" i="1"/>
  <c r="N29" i="1" s="1"/>
  <c r="Q29" i="1"/>
  <c r="S13" i="1"/>
  <c r="V29" i="1"/>
  <c r="I13" i="1"/>
  <c r="I29" i="1" s="1"/>
  <c r="L29" i="1"/>
  <c r="S15" i="1"/>
  <c r="S14" i="1"/>
  <c r="X13" i="1"/>
  <c r="X29" i="1" s="1"/>
  <c r="W13" i="1"/>
  <c r="W29" i="1" s="1"/>
  <c r="U13" i="1"/>
  <c r="U29" i="1" s="1"/>
  <c r="T13" i="1"/>
  <c r="T29" i="1" s="1"/>
  <c r="H13" i="1" l="1"/>
  <c r="S29" i="1"/>
  <c r="N14" i="1" l="1"/>
  <c r="I14" i="1"/>
  <c r="H14" i="1" l="1"/>
  <c r="R13" i="1" l="1"/>
  <c r="R29" i="1" s="1"/>
  <c r="P13" i="1"/>
  <c r="P29" i="1" s="1"/>
  <c r="O13" i="1"/>
  <c r="O29" i="1" s="1"/>
  <c r="M13" i="1"/>
  <c r="M29" i="1" s="1"/>
  <c r="K13" i="1"/>
  <c r="K29" i="1" s="1"/>
  <c r="J13" i="1"/>
  <c r="J29" i="1" s="1"/>
  <c r="N15" i="1" l="1"/>
  <c r="I15" i="1" l="1"/>
  <c r="H15" i="1" l="1"/>
  <c r="H29" i="1"/>
</calcChain>
</file>

<file path=xl/sharedStrings.xml><?xml version="1.0" encoding="utf-8"?>
<sst xmlns="http://schemas.openxmlformats.org/spreadsheetml/2006/main" count="146" uniqueCount="61">
  <si>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</si>
  <si>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</si>
  <si>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</si>
  <si>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</si>
  <si>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</si>
  <si>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</si>
  <si>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</si>
  <si>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</si>
  <si>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</si>
  <si>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</si>
  <si>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</si>
  <si>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</si>
  <si>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</si>
  <si>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</si>
  <si>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</si>
  <si>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</si>
  <si>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</si>
  <si>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</si>
  <si>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</si>
  <si>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</si>
  <si>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</si>
  <si>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</si>
  <si>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1.3.</t>
  </si>
  <si>
    <t>2023 год</t>
  </si>
  <si>
    <t>2024 год</t>
  </si>
  <si>
    <t>2025 год</t>
  </si>
  <si>
    <t>Серов В.А.- глава муниципального района- руководитель администрации МР "Печора"</t>
  </si>
  <si>
    <t xml:space="preserve">План мероприятий по реализации муниципальной программы МО ГП "Печора" "Строительство и ремонт пешеходных тротуаров на территории городского поселения "Печора"
на 2023-2025 годы
</t>
  </si>
  <si>
    <t xml:space="preserve">Строительство и ремонт пешеходных тротуаров на территории городского поселения "Печора" </t>
  </si>
  <si>
    <t>Задача   "Повышение уровня благоустройства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</si>
  <si>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</si>
  <si>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Мижерич Д. М. - начальник отдела благоустройства, дорожного хозяйства и транспорта администрации МР "Печора"</t>
  </si>
  <si>
    <t>Сохранение протяженности пешеходных тротуаров, соответствующих нормативным требованиям</t>
  </si>
  <si>
    <t>1.4.</t>
  </si>
  <si>
    <t>1.5.</t>
  </si>
  <si>
    <t>Мероприятие 1.1.1.1.    Ремонт пешеходных тротуаров по  ул. Пионерская (от ул. 8 Марта до ул. Строительная)</t>
  </si>
  <si>
    <t>Мероприятие 1.1.1.2.                                 Ремонт пешеходных тротуаров по ул. Булгаковой (от ул. Социалистическая до ул. Спортивная)</t>
  </si>
  <si>
    <t>Мероприятие 1.1.1.3. Ремонт пешеходных тротуаров по ул. Строительная (от пер. Советский до ул. Проектируемая) нечетная сторона</t>
  </si>
  <si>
    <t>Мероприятие 1.1.1.4. Ремонт пешеходных тротуаров по ул. Печорский пр-кт 84 (четная сторона)</t>
  </si>
  <si>
    <t xml:space="preserve">Мероприятие 1.1.1.5.                           Ремонт пешеходных тротуаров по ул. Строительная (от ул. Пионерской до ул. Ленина четная сторона) </t>
  </si>
  <si>
    <t>1.6.</t>
  </si>
  <si>
    <t>Мероприятие 1.1.1.6.                           Ремонт пешеходных тротуаров по ул. О.Кошевого (от Печорского пр-кт до ул. Социалистическая четная сторона)</t>
  </si>
  <si>
    <t>Мероприятие 1.1.1.7.                           Ремонт пешеходных тротуаров по ул. Печорский пр-кт (от ул. О. Кошевого до здания полиции)</t>
  </si>
  <si>
    <t>1.7.</t>
  </si>
  <si>
    <t>Мероприятие 1.1.1.8.                           Ремонт пешеходных тротуаров по ул. 8 Марта (от ул. Пионерская до ул. Первомайская четная сторона)</t>
  </si>
  <si>
    <t>Мероприятие 1.1.1.8.                           Ремонт пешеходных тротуаров по ул. Социалистическая (от Печорского пр-кт до ул. О. Кошевого)</t>
  </si>
  <si>
    <t>Мероприятие 1.1.1.9.                           Ремонт пешеходных тротуаров по ул. Ленина (от ул. Железнодорожная до ул. Островского нечетная сторона)</t>
  </si>
  <si>
    <t>Мероприятие 1.1.1.10.                           Ремонт пешеходных тротуаров по ул. Социалистическая (вдоль дома 92)</t>
  </si>
  <si>
    <t>Контрольное событие 1                                                 Проведен ремонт пешеходных тротуаров</t>
  </si>
  <si>
    <t>Бюджет МО ГП "Печора"</t>
  </si>
  <si>
    <t>1.8.</t>
  </si>
  <si>
    <t>1.9.</t>
  </si>
  <si>
    <t>1.10.</t>
  </si>
  <si>
    <t>1.11.</t>
  </si>
  <si>
    <t xml:space="preserve">Итого по программе </t>
  </si>
  <si>
    <t>Основное мероприятие 1.1.2. Проведение обследования участков тротуаров на территории городского поселения "Печора"</t>
  </si>
  <si>
    <t>2.</t>
  </si>
  <si>
    <t>2.1.</t>
  </si>
  <si>
    <t>Мероприятие 1.1.1.2. Составление сметной документации на проведение строительства и ремонта пешеходных тротуаров</t>
  </si>
  <si>
    <t>Контроьное событие 2                  Осуществлена разработка  сметной документации на проведение строительства и ремонта пешеходных тротуаров</t>
  </si>
  <si>
    <t>Приложение
 к постановлению администрации  МР "Печора" 
 от 29  декабря 2022 г. № 2538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</si>
</sst>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" fontId="2" fillId="0" borderId="5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P38"/>
  <sheetViews>
    <sheetView tabSelected="1" view="pageBreakPreview" zoomScale="70" zoomScaleSheetLayoutView="70" workbookViewId="0">
      <pane ySplit="9" topLeftCell="A13" activePane="bottomLeft" state="frozen"/>
      <selection pane="bottomLeft" activeCell="AC8" sqref="AC8:AF8"/>
    </sheetView>
  </sheetViews>
  <sheetFormatPr defaultColWidth="9.140625" defaultRowHeight="15.75" x14ac:dyDescent="0.25"/>
  <cols>
    <col min="1" max="1" width="7.42578125" style="1" customWidth="1"/>
    <col min="2" max="2" width="40.570312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10" style="1" bestFit="1" customWidth="1"/>
    <col min="13" max="13" width="6.28515625" style="1" customWidth="1"/>
    <col min="14" max="14" width="10.140625" style="1" customWidth="1"/>
    <col min="15" max="15" width="5.7109375" style="1" customWidth="1"/>
    <col min="16" max="16" width="8.42578125" style="1" customWidth="1"/>
    <col min="17" max="17" width="12" style="1" customWidth="1"/>
    <col min="18" max="18" width="5.7109375" style="1" customWidth="1"/>
    <col min="19" max="19" width="10.7109375" style="1" customWidth="1"/>
    <col min="20" max="20" width="5.7109375" style="1" customWidth="1"/>
    <col min="21" max="21" width="7.7109375" style="1" customWidth="1"/>
    <col min="22" max="22" width="11.28515625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3" spans="1:37" ht="67.5" customHeight="1" x14ac:dyDescent="0.25">
      <c r="P3" s="29"/>
      <c r="Q3" s="29"/>
      <c r="R3" s="55" t="s">
        <v>60</v>
      </c>
      <c r="S3" s="55"/>
      <c r="T3" s="55"/>
      <c r="U3" s="55"/>
      <c r="V3" s="55"/>
      <c r="W3" s="55"/>
      <c r="X3" s="55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</row>
    <row r="4" spans="1:37" ht="15.75" hidden="1" customHeight="1" x14ac:dyDescent="0.25"/>
    <row r="5" spans="1:37" ht="44.25" customHeight="1" x14ac:dyDescent="0.25">
      <c r="A5" s="58" t="s">
        <v>27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60"/>
      <c r="AK5" s="4"/>
    </row>
    <row r="6" spans="1:37" s="6" customFormat="1" ht="51" customHeight="1" x14ac:dyDescent="0.25">
      <c r="A6" s="52" t="s">
        <v>0</v>
      </c>
      <c r="B6" s="52" t="s">
        <v>7</v>
      </c>
      <c r="C6" s="52" t="s">
        <v>16</v>
      </c>
      <c r="D6" s="52" t="s">
        <v>17</v>
      </c>
      <c r="E6" s="52" t="s">
        <v>1</v>
      </c>
      <c r="F6" s="52" t="s">
        <v>2</v>
      </c>
      <c r="G6" s="52" t="s">
        <v>3</v>
      </c>
      <c r="H6" s="46" t="s">
        <v>4</v>
      </c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8"/>
      <c r="Y6" s="46" t="s">
        <v>5</v>
      </c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8"/>
      <c r="AK6" s="5"/>
    </row>
    <row r="7" spans="1:37" s="6" customFormat="1" ht="7.5" customHeight="1" x14ac:dyDescent="0.25">
      <c r="A7" s="53"/>
      <c r="B7" s="53"/>
      <c r="C7" s="53"/>
      <c r="D7" s="53"/>
      <c r="E7" s="53"/>
      <c r="F7" s="53"/>
      <c r="G7" s="53"/>
      <c r="H7" s="49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1"/>
      <c r="Y7" s="66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8"/>
      <c r="AK7" s="5"/>
    </row>
    <row r="8" spans="1:37" ht="24" customHeight="1" x14ac:dyDescent="0.25">
      <c r="A8" s="53"/>
      <c r="B8" s="53"/>
      <c r="C8" s="53"/>
      <c r="D8" s="53"/>
      <c r="E8" s="53"/>
      <c r="F8" s="53"/>
      <c r="G8" s="53"/>
      <c r="H8" s="61" t="s">
        <v>6</v>
      </c>
      <c r="I8" s="45" t="s">
        <v>23</v>
      </c>
      <c r="J8" s="45"/>
      <c r="K8" s="45"/>
      <c r="L8" s="45"/>
      <c r="M8" s="45"/>
      <c r="N8" s="45" t="s">
        <v>24</v>
      </c>
      <c r="O8" s="45"/>
      <c r="P8" s="45"/>
      <c r="Q8" s="45"/>
      <c r="R8" s="45"/>
      <c r="S8" s="45" t="s">
        <v>25</v>
      </c>
      <c r="T8" s="45"/>
      <c r="U8" s="45"/>
      <c r="V8" s="45"/>
      <c r="W8" s="45"/>
      <c r="X8" s="45"/>
      <c r="Y8" s="69" t="s">
        <v>23</v>
      </c>
      <c r="Z8" s="70"/>
      <c r="AA8" s="70"/>
      <c r="AB8" s="71"/>
      <c r="AC8" s="63" t="s">
        <v>24</v>
      </c>
      <c r="AD8" s="72"/>
      <c r="AE8" s="72"/>
      <c r="AF8" s="73"/>
      <c r="AG8" s="63" t="s">
        <v>25</v>
      </c>
      <c r="AH8" s="64"/>
      <c r="AI8" s="64"/>
      <c r="AJ8" s="65"/>
      <c r="AK8"/>
    </row>
    <row r="9" spans="1:37" ht="105" customHeight="1" x14ac:dyDescent="0.25">
      <c r="A9" s="54"/>
      <c r="B9" s="54"/>
      <c r="C9" s="54"/>
      <c r="D9" s="54"/>
      <c r="E9" s="54"/>
      <c r="F9" s="54"/>
      <c r="G9" s="54"/>
      <c r="H9" s="62"/>
      <c r="I9" s="23" t="s">
        <v>14</v>
      </c>
      <c r="J9" s="22" t="s">
        <v>8</v>
      </c>
      <c r="K9" s="22" t="s">
        <v>9</v>
      </c>
      <c r="L9" s="22" t="s">
        <v>49</v>
      </c>
      <c r="M9" s="22" t="s">
        <v>10</v>
      </c>
      <c r="N9" s="23" t="s">
        <v>14</v>
      </c>
      <c r="O9" s="22" t="s">
        <v>8</v>
      </c>
      <c r="P9" s="22" t="s">
        <v>9</v>
      </c>
      <c r="Q9" s="22" t="s">
        <v>49</v>
      </c>
      <c r="R9" s="22" t="s">
        <v>10</v>
      </c>
      <c r="S9" s="22" t="s">
        <v>14</v>
      </c>
      <c r="T9" s="22" t="s">
        <v>8</v>
      </c>
      <c r="U9" s="22" t="s">
        <v>9</v>
      </c>
      <c r="V9" s="22" t="s">
        <v>49</v>
      </c>
      <c r="W9" s="22" t="s">
        <v>18</v>
      </c>
      <c r="X9" s="22" t="s">
        <v>10</v>
      </c>
      <c r="Y9" s="7">
        <v>1</v>
      </c>
      <c r="Z9" s="7">
        <v>2</v>
      </c>
      <c r="AA9" s="7">
        <v>3</v>
      </c>
      <c r="AB9" s="7">
        <v>4</v>
      </c>
      <c r="AC9" s="7">
        <v>1</v>
      </c>
      <c r="AD9" s="7">
        <v>2</v>
      </c>
      <c r="AE9" s="7">
        <v>3</v>
      </c>
      <c r="AF9" s="7">
        <v>4</v>
      </c>
      <c r="AG9" s="7">
        <v>1</v>
      </c>
      <c r="AH9" s="7">
        <v>2</v>
      </c>
      <c r="AI9" s="7">
        <v>3</v>
      </c>
      <c r="AJ9" s="7">
        <v>4</v>
      </c>
      <c r="AK9" s="3"/>
    </row>
    <row r="10" spans="1:37" s="2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  <c r="AC10" s="8">
        <v>29</v>
      </c>
      <c r="AD10" s="8">
        <v>30</v>
      </c>
      <c r="AE10" s="8">
        <v>31</v>
      </c>
      <c r="AF10" s="8">
        <v>32</v>
      </c>
      <c r="AG10" s="8">
        <v>33</v>
      </c>
      <c r="AH10" s="8">
        <v>34</v>
      </c>
      <c r="AI10" s="8">
        <v>35</v>
      </c>
      <c r="AJ10" s="8">
        <v>36</v>
      </c>
      <c r="AK10" s="9"/>
    </row>
    <row r="11" spans="1:37" ht="24" customHeight="1" x14ac:dyDescent="0.25">
      <c r="A11" s="77" t="s">
        <v>28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9"/>
      <c r="AK11" s="3"/>
    </row>
    <row r="12" spans="1:37" ht="24.75" customHeight="1" x14ac:dyDescent="0.25">
      <c r="A12" s="80" t="s">
        <v>29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60"/>
    </row>
    <row r="13" spans="1:37" s="13" customFormat="1" ht="85.5" customHeight="1" x14ac:dyDescent="0.25">
      <c r="A13" s="36" t="s">
        <v>12</v>
      </c>
      <c r="B13" s="11" t="s">
        <v>30</v>
      </c>
      <c r="C13" s="74" t="s">
        <v>26</v>
      </c>
      <c r="D13" s="74" t="s">
        <v>31</v>
      </c>
      <c r="E13" s="42" t="s">
        <v>32</v>
      </c>
      <c r="F13" s="30">
        <v>44927</v>
      </c>
      <c r="G13" s="30">
        <v>46022</v>
      </c>
      <c r="H13" s="12">
        <f>I13+N13+S13</f>
        <v>30000</v>
      </c>
      <c r="I13" s="12">
        <f>L13</f>
        <v>10000</v>
      </c>
      <c r="J13" s="12">
        <f t="shared" ref="J13:U13" si="0">J15</f>
        <v>0</v>
      </c>
      <c r="K13" s="12">
        <f t="shared" si="0"/>
        <v>0</v>
      </c>
      <c r="L13" s="12">
        <f>L14+L15+L16+L17</f>
        <v>10000</v>
      </c>
      <c r="M13" s="12">
        <f t="shared" si="0"/>
        <v>0</v>
      </c>
      <c r="N13" s="12">
        <f>Q13</f>
        <v>10000</v>
      </c>
      <c r="O13" s="12">
        <f t="shared" si="0"/>
        <v>0</v>
      </c>
      <c r="P13" s="12">
        <f t="shared" si="0"/>
        <v>0</v>
      </c>
      <c r="Q13" s="12">
        <f>Q18+Q19+Q20</f>
        <v>10000</v>
      </c>
      <c r="R13" s="12">
        <f t="shared" si="0"/>
        <v>0</v>
      </c>
      <c r="S13" s="12">
        <f>V13</f>
        <v>10000</v>
      </c>
      <c r="T13" s="12">
        <f t="shared" si="0"/>
        <v>0</v>
      </c>
      <c r="U13" s="12">
        <f t="shared" si="0"/>
        <v>0</v>
      </c>
      <c r="V13" s="12">
        <f>V14+V15+V16+V21+V22+V23+V24</f>
        <v>10000</v>
      </c>
      <c r="W13" s="12">
        <f t="shared" ref="W13:X13" si="1">W15</f>
        <v>0</v>
      </c>
      <c r="X13" s="12">
        <f t="shared" si="1"/>
        <v>0</v>
      </c>
      <c r="Y13" s="12" t="s">
        <v>11</v>
      </c>
      <c r="Z13" s="12" t="s">
        <v>11</v>
      </c>
      <c r="AA13" s="12" t="s">
        <v>11</v>
      </c>
      <c r="AB13" s="12" t="s">
        <v>11</v>
      </c>
      <c r="AC13" s="12"/>
      <c r="AD13" s="12"/>
      <c r="AE13" s="12"/>
      <c r="AF13" s="12"/>
      <c r="AG13" s="12"/>
      <c r="AH13" s="12"/>
      <c r="AI13" s="12"/>
      <c r="AJ13" s="12"/>
    </row>
    <row r="14" spans="1:37" s="13" customFormat="1" ht="71.25" customHeight="1" x14ac:dyDescent="0.25">
      <c r="A14" s="37" t="s">
        <v>13</v>
      </c>
      <c r="B14" s="15" t="s">
        <v>35</v>
      </c>
      <c r="C14" s="75"/>
      <c r="D14" s="76"/>
      <c r="E14" s="57"/>
      <c r="F14" s="31">
        <v>44927</v>
      </c>
      <c r="G14" s="31">
        <v>45291</v>
      </c>
      <c r="H14" s="16">
        <f>I14+N14+S14</f>
        <v>1842.3</v>
      </c>
      <c r="I14" s="16">
        <f>J14+K14+L14+M14</f>
        <v>1842.3</v>
      </c>
      <c r="J14" s="16">
        <v>0</v>
      </c>
      <c r="K14" s="16">
        <v>0</v>
      </c>
      <c r="L14" s="16">
        <v>1842.3</v>
      </c>
      <c r="M14" s="16">
        <v>0</v>
      </c>
      <c r="N14" s="16">
        <f>O14+P14+Q14+R14</f>
        <v>0</v>
      </c>
      <c r="O14" s="16">
        <v>0</v>
      </c>
      <c r="P14" s="16">
        <v>0</v>
      </c>
      <c r="Q14" s="16">
        <v>0</v>
      </c>
      <c r="R14" s="16">
        <v>0</v>
      </c>
      <c r="S14" s="16">
        <f>T14+U14+V14+X14</f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 t="s">
        <v>11</v>
      </c>
      <c r="Z14" s="16" t="s">
        <v>11</v>
      </c>
      <c r="AA14" s="16" t="s">
        <v>11</v>
      </c>
      <c r="AB14" s="16" t="s">
        <v>11</v>
      </c>
      <c r="AC14" s="16"/>
      <c r="AD14" s="16"/>
      <c r="AE14" s="16"/>
      <c r="AF14" s="16"/>
      <c r="AG14" s="16"/>
      <c r="AH14" s="16"/>
      <c r="AI14" s="16"/>
      <c r="AJ14" s="16"/>
    </row>
    <row r="15" spans="1:37" ht="68.25" customHeight="1" x14ac:dyDescent="0.25">
      <c r="A15" s="37" t="s">
        <v>15</v>
      </c>
      <c r="B15" s="15" t="s">
        <v>36</v>
      </c>
      <c r="C15" s="75"/>
      <c r="D15" s="75"/>
      <c r="E15" s="57"/>
      <c r="F15" s="31">
        <v>44927</v>
      </c>
      <c r="G15" s="31">
        <v>45291</v>
      </c>
      <c r="H15" s="16">
        <f>I15+N15+S15</f>
        <v>2379.1</v>
      </c>
      <c r="I15" s="16">
        <f t="shared" ref="I15" si="2">J15+K15+L15+M15</f>
        <v>2379.1</v>
      </c>
      <c r="J15" s="16">
        <v>0</v>
      </c>
      <c r="K15" s="16">
        <v>0</v>
      </c>
      <c r="L15" s="16">
        <v>2379.1</v>
      </c>
      <c r="M15" s="16">
        <v>0</v>
      </c>
      <c r="N15" s="16">
        <f t="shared" ref="N15" si="3">O15+P15+Q15+R15</f>
        <v>0</v>
      </c>
      <c r="O15" s="16">
        <v>0</v>
      </c>
      <c r="P15" s="16">
        <v>0</v>
      </c>
      <c r="Q15" s="16">
        <v>0</v>
      </c>
      <c r="R15" s="16">
        <v>0</v>
      </c>
      <c r="S15" s="16">
        <f t="shared" ref="S15" si="4">T15+U15+V15+X15</f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 t="s">
        <v>11</v>
      </c>
      <c r="Z15" s="16" t="s">
        <v>11</v>
      </c>
      <c r="AA15" s="16" t="s">
        <v>11</v>
      </c>
      <c r="AB15" s="16" t="s">
        <v>11</v>
      </c>
      <c r="AC15" s="16"/>
      <c r="AD15" s="16"/>
      <c r="AE15" s="16"/>
      <c r="AF15" s="16"/>
      <c r="AG15" s="16"/>
      <c r="AH15" s="16"/>
      <c r="AI15" s="16"/>
      <c r="AJ15" s="16"/>
    </row>
    <row r="16" spans="1:37" ht="74.25" customHeight="1" x14ac:dyDescent="0.25">
      <c r="A16" s="37" t="s">
        <v>22</v>
      </c>
      <c r="B16" s="18" t="s">
        <v>37</v>
      </c>
      <c r="C16" s="43"/>
      <c r="D16" s="43"/>
      <c r="E16" s="57"/>
      <c r="F16" s="31">
        <v>44927</v>
      </c>
      <c r="G16" s="31">
        <v>45291</v>
      </c>
      <c r="H16" s="16">
        <f>I16+N16+S16</f>
        <v>3326.4</v>
      </c>
      <c r="I16" s="16">
        <f>J16+K16+L16+M16</f>
        <v>3326.4</v>
      </c>
      <c r="J16" s="16">
        <v>0</v>
      </c>
      <c r="K16" s="16">
        <v>0</v>
      </c>
      <c r="L16" s="16">
        <v>3326.4</v>
      </c>
      <c r="M16" s="16">
        <v>0</v>
      </c>
      <c r="N16" s="16">
        <f>Q16</f>
        <v>0</v>
      </c>
      <c r="O16" s="16">
        <v>0</v>
      </c>
      <c r="P16" s="16">
        <v>0</v>
      </c>
      <c r="Q16" s="16">
        <v>0</v>
      </c>
      <c r="R16" s="16">
        <v>0</v>
      </c>
      <c r="S16" s="16">
        <f>V16</f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 t="s">
        <v>11</v>
      </c>
      <c r="Z16" s="16" t="s">
        <v>11</v>
      </c>
      <c r="AA16" s="16" t="s">
        <v>11</v>
      </c>
      <c r="AB16" s="16" t="s">
        <v>11</v>
      </c>
      <c r="AC16" s="16"/>
      <c r="AD16" s="16"/>
      <c r="AE16" s="16"/>
      <c r="AF16" s="16"/>
      <c r="AG16" s="16"/>
      <c r="AH16" s="16"/>
      <c r="AI16" s="16"/>
      <c r="AJ16" s="16"/>
    </row>
    <row r="17" spans="1:42" ht="74.25" customHeight="1" x14ac:dyDescent="0.25">
      <c r="A17" s="38" t="s">
        <v>33</v>
      </c>
      <c r="B17" s="18" t="s">
        <v>38</v>
      </c>
      <c r="C17" s="43"/>
      <c r="D17" s="43"/>
      <c r="E17" s="57"/>
      <c r="F17" s="31">
        <v>44927</v>
      </c>
      <c r="G17" s="31">
        <v>45291</v>
      </c>
      <c r="H17" s="16">
        <f>I17</f>
        <v>2452.1999999999998</v>
      </c>
      <c r="I17" s="16">
        <f>L17</f>
        <v>2452.1999999999998</v>
      </c>
      <c r="J17" s="16"/>
      <c r="K17" s="16"/>
      <c r="L17" s="16">
        <v>2452.1999999999998</v>
      </c>
      <c r="M17" s="16"/>
      <c r="N17" s="16">
        <f>Q17</f>
        <v>0</v>
      </c>
      <c r="O17" s="16"/>
      <c r="P17" s="16"/>
      <c r="Q17" s="16">
        <v>0</v>
      </c>
      <c r="R17" s="16"/>
      <c r="S17" s="16"/>
      <c r="T17" s="16"/>
      <c r="U17" s="16"/>
      <c r="V17" s="16"/>
      <c r="W17" s="16"/>
      <c r="X17" s="16"/>
      <c r="Y17" s="16" t="s">
        <v>11</v>
      </c>
      <c r="Z17" s="16" t="s">
        <v>11</v>
      </c>
      <c r="AA17" s="16" t="s">
        <v>11</v>
      </c>
      <c r="AB17" s="16" t="s">
        <v>11</v>
      </c>
      <c r="AC17" s="16"/>
      <c r="AD17" s="16"/>
      <c r="AE17" s="16"/>
      <c r="AF17" s="16"/>
      <c r="AG17" s="16"/>
      <c r="AH17" s="16"/>
      <c r="AI17" s="16"/>
      <c r="AJ17" s="16"/>
    </row>
    <row r="18" spans="1:42" ht="74.25" customHeight="1" x14ac:dyDescent="0.25">
      <c r="A18" s="38" t="s">
        <v>34</v>
      </c>
      <c r="B18" s="18" t="s">
        <v>39</v>
      </c>
      <c r="C18" s="43"/>
      <c r="D18" s="43"/>
      <c r="E18" s="57"/>
      <c r="F18" s="31">
        <v>45292</v>
      </c>
      <c r="G18" s="31">
        <v>45657</v>
      </c>
      <c r="H18" s="16">
        <f>N18</f>
        <v>4531.2</v>
      </c>
      <c r="I18" s="16"/>
      <c r="J18" s="16"/>
      <c r="K18" s="16"/>
      <c r="L18" s="16"/>
      <c r="M18" s="16"/>
      <c r="N18" s="16">
        <f>Q18</f>
        <v>4531.2</v>
      </c>
      <c r="O18" s="16"/>
      <c r="P18" s="16"/>
      <c r="Q18" s="16">
        <v>4531.2</v>
      </c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 t="s">
        <v>11</v>
      </c>
      <c r="AD18" s="16" t="s">
        <v>11</v>
      </c>
      <c r="AE18" s="16" t="s">
        <v>11</v>
      </c>
      <c r="AF18" s="16" t="s">
        <v>11</v>
      </c>
      <c r="AG18" s="16"/>
      <c r="AH18" s="16"/>
      <c r="AI18" s="16"/>
      <c r="AJ18" s="16"/>
    </row>
    <row r="19" spans="1:42" ht="74.25" customHeight="1" x14ac:dyDescent="0.25">
      <c r="A19" s="38" t="s">
        <v>40</v>
      </c>
      <c r="B19" s="18" t="s">
        <v>41</v>
      </c>
      <c r="C19" s="43"/>
      <c r="D19" s="43"/>
      <c r="E19" s="57"/>
      <c r="F19" s="31">
        <v>45292</v>
      </c>
      <c r="G19" s="31">
        <v>45657</v>
      </c>
      <c r="H19" s="16">
        <f>N19</f>
        <v>4192.5</v>
      </c>
      <c r="I19" s="16"/>
      <c r="J19" s="16"/>
      <c r="K19" s="16"/>
      <c r="L19" s="16"/>
      <c r="M19" s="16"/>
      <c r="N19" s="16">
        <f>Q19</f>
        <v>4192.5</v>
      </c>
      <c r="O19" s="16"/>
      <c r="P19" s="16"/>
      <c r="Q19" s="16">
        <v>4192.5</v>
      </c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 t="s">
        <v>11</v>
      </c>
      <c r="AD19" s="16" t="s">
        <v>11</v>
      </c>
      <c r="AE19" s="16" t="s">
        <v>11</v>
      </c>
      <c r="AF19" s="16" t="s">
        <v>11</v>
      </c>
      <c r="AG19" s="16"/>
      <c r="AH19" s="16"/>
      <c r="AI19" s="16"/>
      <c r="AJ19" s="16"/>
    </row>
    <row r="20" spans="1:42" ht="74.25" customHeight="1" x14ac:dyDescent="0.25">
      <c r="A20" s="38" t="s">
        <v>43</v>
      </c>
      <c r="B20" s="18" t="s">
        <v>42</v>
      </c>
      <c r="C20" s="43"/>
      <c r="D20" s="43"/>
      <c r="E20" s="57"/>
      <c r="F20" s="31">
        <v>45292</v>
      </c>
      <c r="G20" s="31">
        <v>45657</v>
      </c>
      <c r="H20" s="16">
        <f>N20</f>
        <v>1276.3</v>
      </c>
      <c r="I20" s="16"/>
      <c r="J20" s="16"/>
      <c r="K20" s="16"/>
      <c r="L20" s="16"/>
      <c r="M20" s="16"/>
      <c r="N20" s="16">
        <f>Q20</f>
        <v>1276.3</v>
      </c>
      <c r="O20" s="16"/>
      <c r="P20" s="16"/>
      <c r="Q20" s="16">
        <v>1276.3</v>
      </c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 t="s">
        <v>11</v>
      </c>
      <c r="AD20" s="16" t="s">
        <v>11</v>
      </c>
      <c r="AE20" s="16" t="s">
        <v>11</v>
      </c>
      <c r="AF20" s="16" t="s">
        <v>11</v>
      </c>
      <c r="AG20" s="16"/>
      <c r="AH20" s="16"/>
      <c r="AI20" s="16"/>
      <c r="AJ20" s="16"/>
    </row>
    <row r="21" spans="1:42" ht="74.25" customHeight="1" x14ac:dyDescent="0.25">
      <c r="A21" s="38" t="s">
        <v>50</v>
      </c>
      <c r="B21" s="18" t="s">
        <v>44</v>
      </c>
      <c r="C21" s="43"/>
      <c r="D21" s="43"/>
      <c r="E21" s="57"/>
      <c r="F21" s="31">
        <v>45658</v>
      </c>
      <c r="G21" s="31">
        <v>46022</v>
      </c>
      <c r="H21" s="16">
        <f>S21</f>
        <v>2284.8000000000002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>
        <f>V21</f>
        <v>2284.8000000000002</v>
      </c>
      <c r="T21" s="16"/>
      <c r="U21" s="16"/>
      <c r="V21" s="16">
        <v>2284.8000000000002</v>
      </c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 t="s">
        <v>11</v>
      </c>
      <c r="AH21" s="16" t="s">
        <v>11</v>
      </c>
      <c r="AI21" s="16" t="s">
        <v>11</v>
      </c>
      <c r="AJ21" s="16" t="s">
        <v>11</v>
      </c>
    </row>
    <row r="22" spans="1:42" ht="74.25" customHeight="1" x14ac:dyDescent="0.25">
      <c r="A22" s="38" t="s">
        <v>51</v>
      </c>
      <c r="B22" s="18" t="s">
        <v>45</v>
      </c>
      <c r="C22" s="43"/>
      <c r="D22" s="43"/>
      <c r="E22" s="57"/>
      <c r="F22" s="31">
        <v>45658</v>
      </c>
      <c r="G22" s="31">
        <v>46022</v>
      </c>
      <c r="H22" s="16">
        <f>S22</f>
        <v>3999.9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>
        <f>V22</f>
        <v>3999.9</v>
      </c>
      <c r="T22" s="16"/>
      <c r="U22" s="16"/>
      <c r="V22" s="16">
        <v>3999.9</v>
      </c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 t="s">
        <v>11</v>
      </c>
      <c r="AH22" s="16" t="s">
        <v>11</v>
      </c>
      <c r="AI22" s="16" t="s">
        <v>11</v>
      </c>
      <c r="AJ22" s="16" t="s">
        <v>11</v>
      </c>
    </row>
    <row r="23" spans="1:42" ht="74.25" customHeight="1" x14ac:dyDescent="0.25">
      <c r="A23" s="38" t="s">
        <v>52</v>
      </c>
      <c r="B23" s="18" t="s">
        <v>46</v>
      </c>
      <c r="C23" s="43"/>
      <c r="D23" s="43"/>
      <c r="E23" s="57"/>
      <c r="F23" s="31">
        <v>45658</v>
      </c>
      <c r="G23" s="31">
        <v>46022</v>
      </c>
      <c r="H23" s="16">
        <f>S23</f>
        <v>2092.8000000000002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>
        <f>V23</f>
        <v>2092.8000000000002</v>
      </c>
      <c r="T23" s="16"/>
      <c r="U23" s="16"/>
      <c r="V23" s="16">
        <v>2092.8000000000002</v>
      </c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 t="s">
        <v>11</v>
      </c>
      <c r="AH23" s="16" t="s">
        <v>11</v>
      </c>
      <c r="AI23" s="16" t="s">
        <v>11</v>
      </c>
      <c r="AJ23" s="16" t="s">
        <v>11</v>
      </c>
    </row>
    <row r="24" spans="1:42" ht="74.25" customHeight="1" x14ac:dyDescent="0.25">
      <c r="A24" s="38" t="s">
        <v>53</v>
      </c>
      <c r="B24" s="18" t="s">
        <v>47</v>
      </c>
      <c r="C24" s="43"/>
      <c r="D24" s="43"/>
      <c r="E24" s="57"/>
      <c r="F24" s="31">
        <v>45658</v>
      </c>
      <c r="G24" s="31">
        <v>46022</v>
      </c>
      <c r="H24" s="16">
        <f>S24</f>
        <v>1622.5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>
        <f>V24</f>
        <v>1622.5</v>
      </c>
      <c r="T24" s="16"/>
      <c r="U24" s="16"/>
      <c r="V24" s="16">
        <v>1622.5</v>
      </c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 t="s">
        <v>11</v>
      </c>
      <c r="AH24" s="16" t="s">
        <v>11</v>
      </c>
      <c r="AI24" s="16" t="s">
        <v>11</v>
      </c>
      <c r="AJ24" s="16" t="s">
        <v>11</v>
      </c>
    </row>
    <row r="25" spans="1:42" ht="63" customHeight="1" x14ac:dyDescent="0.25">
      <c r="A25" s="17"/>
      <c r="B25" s="18" t="s">
        <v>48</v>
      </c>
      <c r="C25" s="44"/>
      <c r="D25" s="44"/>
      <c r="E25" s="57"/>
      <c r="F25" s="31">
        <v>44927</v>
      </c>
      <c r="G25" s="31">
        <v>46022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</row>
    <row r="26" spans="1:42" ht="73.5" customHeight="1" x14ac:dyDescent="0.25">
      <c r="A26" s="36" t="s">
        <v>56</v>
      </c>
      <c r="B26" s="35" t="s">
        <v>55</v>
      </c>
      <c r="C26" s="39" t="s">
        <v>26</v>
      </c>
      <c r="D26" s="39" t="s">
        <v>31</v>
      </c>
      <c r="E26" s="42" t="s">
        <v>32</v>
      </c>
      <c r="F26" s="31">
        <v>44927</v>
      </c>
      <c r="G26" s="31">
        <v>46022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6"/>
      <c r="Z26" s="16" t="s">
        <v>11</v>
      </c>
      <c r="AA26" s="16" t="s">
        <v>11</v>
      </c>
      <c r="AB26" s="16"/>
      <c r="AC26" s="16"/>
      <c r="AD26" s="16" t="s">
        <v>11</v>
      </c>
      <c r="AE26" s="16" t="s">
        <v>11</v>
      </c>
      <c r="AF26" s="16"/>
      <c r="AG26" s="16"/>
      <c r="AH26" s="16" t="s">
        <v>11</v>
      </c>
      <c r="AI26" s="16" t="s">
        <v>11</v>
      </c>
      <c r="AJ26" s="16"/>
    </row>
    <row r="27" spans="1:42" ht="82.5" customHeight="1" x14ac:dyDescent="0.25">
      <c r="A27" s="38" t="s">
        <v>57</v>
      </c>
      <c r="B27" s="18" t="s">
        <v>58</v>
      </c>
      <c r="C27" s="40"/>
      <c r="D27" s="40"/>
      <c r="E27" s="43"/>
      <c r="F27" s="31">
        <v>44927</v>
      </c>
      <c r="G27" s="31">
        <v>46022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6"/>
      <c r="Z27" s="16" t="s">
        <v>11</v>
      </c>
      <c r="AA27" s="16" t="s">
        <v>11</v>
      </c>
      <c r="AB27" s="16"/>
      <c r="AC27" s="16"/>
      <c r="AD27" s="16" t="s">
        <v>11</v>
      </c>
      <c r="AE27" s="16" t="s">
        <v>11</v>
      </c>
      <c r="AF27" s="16"/>
      <c r="AG27" s="16"/>
      <c r="AH27" s="16" t="s">
        <v>11</v>
      </c>
      <c r="AI27" s="16" t="s">
        <v>11</v>
      </c>
      <c r="AJ27" s="16"/>
    </row>
    <row r="28" spans="1:42" ht="82.5" customHeight="1" x14ac:dyDescent="0.25">
      <c r="A28" s="38"/>
      <c r="B28" s="18" t="s">
        <v>59</v>
      </c>
      <c r="C28" s="41"/>
      <c r="D28" s="41"/>
      <c r="E28" s="44"/>
      <c r="F28" s="31">
        <v>44927</v>
      </c>
      <c r="G28" s="31">
        <v>46022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6"/>
      <c r="Z28" s="16" t="s">
        <v>11</v>
      </c>
      <c r="AA28" s="16" t="s">
        <v>11</v>
      </c>
      <c r="AB28" s="16"/>
      <c r="AC28" s="16"/>
      <c r="AD28" s="16" t="s">
        <v>11</v>
      </c>
      <c r="AE28" s="16" t="s">
        <v>11</v>
      </c>
      <c r="AF28" s="16"/>
      <c r="AG28" s="16"/>
      <c r="AH28" s="16" t="s">
        <v>11</v>
      </c>
      <c r="AI28" s="16" t="s">
        <v>11</v>
      </c>
      <c r="AJ28" s="16"/>
    </row>
    <row r="29" spans="1:42" s="4" customFormat="1" ht="38.25" customHeight="1" x14ac:dyDescent="0.25">
      <c r="A29" s="14"/>
      <c r="B29" s="11" t="s">
        <v>54</v>
      </c>
      <c r="C29" s="15"/>
      <c r="D29" s="15"/>
      <c r="E29" s="34"/>
      <c r="F29" s="24"/>
      <c r="G29" s="25"/>
      <c r="H29" s="12">
        <f>I29+N29+S29</f>
        <v>30000</v>
      </c>
      <c r="I29" s="12">
        <f t="shared" ref="I29:R29" si="5">I13</f>
        <v>10000</v>
      </c>
      <c r="J29" s="12">
        <f t="shared" si="5"/>
        <v>0</v>
      </c>
      <c r="K29" s="12">
        <f t="shared" si="5"/>
        <v>0</v>
      </c>
      <c r="L29" s="12">
        <f t="shared" si="5"/>
        <v>10000</v>
      </c>
      <c r="M29" s="12">
        <f t="shared" si="5"/>
        <v>0</v>
      </c>
      <c r="N29" s="12">
        <f t="shared" si="5"/>
        <v>10000</v>
      </c>
      <c r="O29" s="12">
        <f t="shared" si="5"/>
        <v>0</v>
      </c>
      <c r="P29" s="12">
        <f t="shared" si="5"/>
        <v>0</v>
      </c>
      <c r="Q29" s="12">
        <f t="shared" si="5"/>
        <v>10000</v>
      </c>
      <c r="R29" s="12">
        <f t="shared" si="5"/>
        <v>0</v>
      </c>
      <c r="S29" s="12">
        <f>T29+U29+V29+W29+X29</f>
        <v>10000</v>
      </c>
      <c r="T29" s="12">
        <f>T13</f>
        <v>0</v>
      </c>
      <c r="U29" s="12">
        <f>U13</f>
        <v>0</v>
      </c>
      <c r="V29" s="12">
        <f>V13</f>
        <v>10000</v>
      </c>
      <c r="W29" s="12">
        <f>W13</f>
        <v>0</v>
      </c>
      <c r="X29" s="12">
        <f>X13</f>
        <v>0</v>
      </c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</row>
    <row r="30" spans="1:42" s="13" customFormat="1" ht="117" hidden="1" customHeight="1" x14ac:dyDescent="0.25">
      <c r="A30" s="10"/>
      <c r="B30" s="15" t="s">
        <v>21</v>
      </c>
      <c r="C30" s="32" t="s">
        <v>20</v>
      </c>
      <c r="D30" s="32" t="s">
        <v>19</v>
      </c>
      <c r="E30" s="33"/>
      <c r="F30" s="31">
        <v>44197</v>
      </c>
      <c r="G30" s="31">
        <v>45291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6" t="s">
        <v>11</v>
      </c>
      <c r="Z30" s="16" t="s">
        <v>11</v>
      </c>
      <c r="AA30" s="16" t="s">
        <v>11</v>
      </c>
      <c r="AB30" s="16" t="s">
        <v>11</v>
      </c>
      <c r="AC30" s="20"/>
      <c r="AD30" s="12"/>
      <c r="AE30" s="12"/>
      <c r="AF30" s="12"/>
      <c r="AG30" s="21"/>
      <c r="AH30" s="21"/>
      <c r="AI30" s="21"/>
      <c r="AJ30" s="19"/>
      <c r="AP30" s="28"/>
    </row>
    <row r="31" spans="1:42" s="13" customFormat="1" ht="26.25" customHeight="1" x14ac:dyDescent="0.25">
      <c r="A31" s="1"/>
      <c r="B31" s="1"/>
      <c r="C31" s="1"/>
      <c r="D31" s="1"/>
      <c r="E31" s="1"/>
      <c r="F31" s="27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42" x14ac:dyDescent="0.25">
      <c r="E32" s="4"/>
      <c r="F32" s="27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26"/>
      <c r="V32" s="4"/>
      <c r="W32" s="4"/>
      <c r="X32" s="4"/>
      <c r="Y32" s="4"/>
      <c r="Z32" s="4"/>
      <c r="AA32" s="4"/>
    </row>
    <row r="33" spans="5:27" x14ac:dyDescent="0.25">
      <c r="E33" s="4"/>
      <c r="F33" s="27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27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27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5:27" x14ac:dyDescent="0.25">
      <c r="E36" s="4"/>
      <c r="F36" s="27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5:27" x14ac:dyDescent="0.25">
      <c r="E37" s="4"/>
      <c r="F37" s="27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5:27" x14ac:dyDescent="0.25">
      <c r="E38" s="4"/>
      <c r="F38" s="27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</sheetData>
  <mergeCells count="26">
    <mergeCell ref="A6:A9"/>
    <mergeCell ref="B6:B9"/>
    <mergeCell ref="C6:C9"/>
    <mergeCell ref="R3:AJ3"/>
    <mergeCell ref="E13:E25"/>
    <mergeCell ref="A5:AJ5"/>
    <mergeCell ref="H8:H9"/>
    <mergeCell ref="AG8:AJ8"/>
    <mergeCell ref="Y6:AJ7"/>
    <mergeCell ref="I8:M8"/>
    <mergeCell ref="G6:G9"/>
    <mergeCell ref="Y8:AB8"/>
    <mergeCell ref="AC8:AF8"/>
    <mergeCell ref="C13:C25"/>
    <mergeCell ref="D13:D25"/>
    <mergeCell ref="N8:R8"/>
    <mergeCell ref="C26:C28"/>
    <mergeCell ref="D26:D28"/>
    <mergeCell ref="E26:E28"/>
    <mergeCell ref="S8:X8"/>
    <mergeCell ref="H6:X7"/>
    <mergeCell ref="E6:E9"/>
    <mergeCell ref="F6:F9"/>
    <mergeCell ref="A11:AJ11"/>
    <mergeCell ref="D6:D9"/>
    <mergeCell ref="A12:AJ12"/>
  </mergeCells>
  <pageMargins left="0.43307086614173229" right="0.39370078740157483" top="1.1023622047244095" bottom="0.74" header="0.23622047244094491" footer="0.2362204724409449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2022-12-28T15:01:10Z</cp:lastPrinted>
  <dcterms:created xsi:type="dcterms:W3CDTF">2014-09-11T06:26:00Z</dcterms:created>
  <dcterms:modified xsi:type="dcterms:W3CDTF">2022-12-29T10:01:13Z</dcterms:modified>
</cp:coreProperties>
</file>