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БЖД!$8:$10</definedName>
    <definedName name="_xlnm.Print_Area" localSheetId="0">БЖД!$A$2:$AI$131</definedName>
  </definedNames>
  <calcPr calcId="145621" refMode="R1C1"/>
</workbook>
</file>

<file path=xl/calcChain.xml><?xml version="1.0" encoding="utf-8"?>
<calcChain xmlns="http://schemas.openxmlformats.org/spreadsheetml/2006/main">
  <c r="V103" i="27" l="1"/>
  <c r="S106" i="27"/>
  <c r="Q103" i="27"/>
  <c r="N106" i="27"/>
  <c r="H106" i="27" l="1"/>
  <c r="L103" i="27"/>
  <c r="I126" i="27"/>
  <c r="H126" i="27" s="1"/>
  <c r="U55" i="27" l="1"/>
  <c r="S55" i="27" s="1"/>
  <c r="P55" i="27"/>
  <c r="N55" i="27" s="1"/>
  <c r="K55" i="27"/>
  <c r="I55" i="27" s="1"/>
  <c r="W55" i="27"/>
  <c r="V55" i="27"/>
  <c r="T55" i="27"/>
  <c r="R55" i="27"/>
  <c r="Q55" i="27"/>
  <c r="O55" i="27"/>
  <c r="M55" i="27"/>
  <c r="L55" i="27"/>
  <c r="J55" i="27"/>
  <c r="W27" i="27"/>
  <c r="V27" i="27"/>
  <c r="U27" i="27"/>
  <c r="T27" i="27"/>
  <c r="R27" i="27"/>
  <c r="Q27" i="27"/>
  <c r="P27" i="27"/>
  <c r="O27" i="27"/>
  <c r="M27" i="27"/>
  <c r="L27" i="27"/>
  <c r="K27" i="27"/>
  <c r="J27" i="27"/>
  <c r="S46" i="27" l="1"/>
  <c r="N46" i="27"/>
  <c r="I46" i="27"/>
  <c r="H46" i="27" s="1"/>
  <c r="S45" i="27"/>
  <c r="N45" i="27"/>
  <c r="I45" i="27"/>
  <c r="H45" i="27" l="1"/>
  <c r="W103" i="27"/>
  <c r="U103" i="27"/>
  <c r="T103" i="27"/>
  <c r="R103" i="27"/>
  <c r="P103" i="27"/>
  <c r="O103" i="27"/>
  <c r="M103" i="27"/>
  <c r="K103" i="27"/>
  <c r="J103" i="27"/>
  <c r="P31" i="27" l="1"/>
  <c r="N31" i="27" s="1"/>
  <c r="U31" i="27"/>
  <c r="S31" i="27" s="1"/>
  <c r="S32" i="27"/>
  <c r="N32" i="27"/>
  <c r="K15" i="27"/>
  <c r="K40" i="27" s="1"/>
  <c r="V15" i="27" l="1"/>
  <c r="V40" i="27" s="1"/>
  <c r="Q15" i="27"/>
  <c r="Q40" i="27" s="1"/>
  <c r="L15" i="27"/>
  <c r="L40" i="27" s="1"/>
  <c r="I40" i="27" l="1"/>
  <c r="I18" i="27"/>
  <c r="N18" i="27"/>
  <c r="S18" i="27"/>
  <c r="H18" i="27" l="1"/>
  <c r="J15" i="27"/>
  <c r="J40" i="27" s="1"/>
  <c r="I15" i="27"/>
  <c r="M15" i="27"/>
  <c r="M40" i="27" s="1"/>
  <c r="O15" i="27"/>
  <c r="O40" i="27" s="1"/>
  <c r="P15" i="27"/>
  <c r="R15" i="27"/>
  <c r="R40" i="27" s="1"/>
  <c r="T15" i="27"/>
  <c r="T40" i="27" s="1"/>
  <c r="U15" i="27"/>
  <c r="W15" i="27"/>
  <c r="W40" i="27" s="1"/>
  <c r="I16" i="27"/>
  <c r="N16" i="27"/>
  <c r="S16" i="27"/>
  <c r="S15" i="27" l="1"/>
  <c r="S40" i="27" s="1"/>
  <c r="U40" i="27"/>
  <c r="N15" i="27"/>
  <c r="N40" i="27" s="1"/>
  <c r="P40" i="27"/>
  <c r="H16" i="27"/>
  <c r="H15" i="27" l="1"/>
  <c r="K31" i="27"/>
  <c r="I31" i="27" s="1"/>
  <c r="H31" i="27" s="1"/>
  <c r="I32" i="27"/>
  <c r="H32" i="27" s="1"/>
  <c r="S124" i="27" l="1"/>
  <c r="N124" i="27"/>
  <c r="I124" i="27"/>
  <c r="H124" i="27" l="1"/>
  <c r="I109" i="27" l="1"/>
  <c r="H109" i="27" s="1"/>
  <c r="I96" i="27" l="1"/>
  <c r="I103" i="27" l="1"/>
  <c r="S110" i="27" l="1"/>
  <c r="N110" i="27"/>
  <c r="I110" i="27"/>
  <c r="S104" i="27"/>
  <c r="N104" i="27"/>
  <c r="I104" i="27"/>
  <c r="H110" i="27" l="1"/>
  <c r="H104" i="27"/>
  <c r="S62" i="27" l="1"/>
  <c r="N62" i="27"/>
  <c r="N60" i="27" l="1"/>
  <c r="S60" i="27"/>
  <c r="I60" i="27" l="1"/>
  <c r="H60" i="27" s="1"/>
  <c r="I62" i="27"/>
  <c r="H62" i="27" s="1"/>
  <c r="H74" i="27" l="1"/>
  <c r="H72" i="27"/>
  <c r="H70" i="27"/>
  <c r="H68" i="27"/>
  <c r="H66" i="27"/>
  <c r="H64" i="27"/>
  <c r="S122" i="27"/>
  <c r="S120" i="27"/>
  <c r="S118" i="27"/>
  <c r="S116" i="27"/>
  <c r="S114" i="27"/>
  <c r="S112" i="27"/>
  <c r="S108" i="27"/>
  <c r="S100" i="27"/>
  <c r="S99" i="27"/>
  <c r="W98" i="27"/>
  <c r="V98" i="27"/>
  <c r="U98" i="27"/>
  <c r="T98" i="27"/>
  <c r="S96" i="27"/>
  <c r="W95" i="27"/>
  <c r="V95" i="27"/>
  <c r="U95" i="27"/>
  <c r="T95" i="27"/>
  <c r="S92" i="27"/>
  <c r="S90" i="27"/>
  <c r="S88" i="27"/>
  <c r="W87" i="27"/>
  <c r="V87" i="27"/>
  <c r="U87" i="27"/>
  <c r="T87" i="27"/>
  <c r="S79" i="27"/>
  <c r="S76" i="27"/>
  <c r="S58" i="27"/>
  <c r="S56" i="27"/>
  <c r="W84" i="27"/>
  <c r="V84" i="27"/>
  <c r="U84" i="27"/>
  <c r="T84" i="27"/>
  <c r="S50" i="27"/>
  <c r="W49" i="27"/>
  <c r="V49" i="27"/>
  <c r="U49" i="27"/>
  <c r="T49" i="27"/>
  <c r="S44" i="27"/>
  <c r="W43" i="27"/>
  <c r="V43" i="27"/>
  <c r="U43" i="27"/>
  <c r="T43" i="27"/>
  <c r="S28" i="27"/>
  <c r="S27" i="27" s="1"/>
  <c r="W52" i="27" l="1"/>
  <c r="S95" i="27"/>
  <c r="U52" i="27"/>
  <c r="T52" i="27"/>
  <c r="V52" i="27"/>
  <c r="S49" i="27"/>
  <c r="S43" i="27"/>
  <c r="T128" i="27"/>
  <c r="S98" i="27"/>
  <c r="S103" i="27"/>
  <c r="U128" i="27"/>
  <c r="W128" i="27"/>
  <c r="W129" i="27" s="1"/>
  <c r="V128" i="27"/>
  <c r="S84" i="27"/>
  <c r="S87" i="27"/>
  <c r="V129" i="27" l="1"/>
  <c r="U129" i="27"/>
  <c r="T129" i="27"/>
  <c r="S52" i="27"/>
  <c r="S128" i="27"/>
  <c r="I116" i="27"/>
  <c r="N90" i="27"/>
  <c r="N88" i="27"/>
  <c r="N56" i="27"/>
  <c r="N58" i="27"/>
  <c r="S129" i="27" l="1"/>
  <c r="N122" i="27"/>
  <c r="N120" i="27"/>
  <c r="N118" i="27"/>
  <c r="N116" i="27"/>
  <c r="N114" i="27"/>
  <c r="N112" i="27"/>
  <c r="N108" i="27"/>
  <c r="N100" i="27"/>
  <c r="N99" i="27"/>
  <c r="R98" i="27"/>
  <c r="Q98" i="27"/>
  <c r="P98" i="27"/>
  <c r="O98" i="27"/>
  <c r="M98" i="27"/>
  <c r="L98" i="27"/>
  <c r="K98" i="27"/>
  <c r="J98" i="27"/>
  <c r="N96" i="27"/>
  <c r="H96" i="27" s="1"/>
  <c r="R95" i="27"/>
  <c r="Q95" i="27"/>
  <c r="P95" i="27"/>
  <c r="O95" i="27"/>
  <c r="M95" i="27"/>
  <c r="L95" i="27"/>
  <c r="K95" i="27"/>
  <c r="J95" i="27"/>
  <c r="N92" i="27"/>
  <c r="R87" i="27"/>
  <c r="Q87" i="27"/>
  <c r="P87" i="27"/>
  <c r="O87" i="27"/>
  <c r="M87" i="27"/>
  <c r="L87" i="27"/>
  <c r="K87" i="27"/>
  <c r="J87" i="27"/>
  <c r="N79" i="27"/>
  <c r="I79" i="27"/>
  <c r="N76" i="27"/>
  <c r="I76" i="27"/>
  <c r="R84" i="27"/>
  <c r="Q84" i="27"/>
  <c r="P84" i="27"/>
  <c r="O84" i="27"/>
  <c r="N50" i="27"/>
  <c r="I50" i="27"/>
  <c r="R49" i="27"/>
  <c r="Q49" i="27"/>
  <c r="P49" i="27"/>
  <c r="O49" i="27"/>
  <c r="M49" i="27"/>
  <c r="L49" i="27"/>
  <c r="K49" i="27"/>
  <c r="J49" i="27"/>
  <c r="N44" i="27"/>
  <c r="I44" i="27"/>
  <c r="R43" i="27"/>
  <c r="Q43" i="27"/>
  <c r="P43" i="27"/>
  <c r="O43" i="27"/>
  <c r="M43" i="27"/>
  <c r="L43" i="27"/>
  <c r="K43" i="27"/>
  <c r="J43" i="27"/>
  <c r="N28" i="27"/>
  <c r="N27" i="27" s="1"/>
  <c r="I28" i="27"/>
  <c r="I27" i="27" s="1"/>
  <c r="J52" i="27" l="1"/>
  <c r="M52" i="27"/>
  <c r="Q52" i="27"/>
  <c r="L128" i="27"/>
  <c r="H28" i="27"/>
  <c r="L52" i="27"/>
  <c r="P52" i="27"/>
  <c r="K52" i="27"/>
  <c r="O52" i="27"/>
  <c r="R52" i="27"/>
  <c r="H44" i="27"/>
  <c r="H50" i="27"/>
  <c r="H76" i="27"/>
  <c r="H79" i="27"/>
  <c r="P128" i="27"/>
  <c r="R128" i="27"/>
  <c r="N95" i="27"/>
  <c r="I49" i="27"/>
  <c r="N98" i="27"/>
  <c r="I98" i="27"/>
  <c r="I87" i="27"/>
  <c r="Q128" i="27"/>
  <c r="Q129" i="27" s="1"/>
  <c r="O128" i="27"/>
  <c r="N103" i="27"/>
  <c r="N87" i="27"/>
  <c r="N49" i="27"/>
  <c r="N43" i="27"/>
  <c r="I43" i="27"/>
  <c r="R129" i="27" l="1"/>
  <c r="O129" i="27"/>
  <c r="P129" i="27"/>
  <c r="N129" i="27" s="1"/>
  <c r="H27" i="27"/>
  <c r="H43" i="27"/>
  <c r="H98" i="27"/>
  <c r="H87" i="27"/>
  <c r="H49" i="27"/>
  <c r="H55" i="27"/>
  <c r="I52" i="27"/>
  <c r="N52" i="27"/>
  <c r="N84" i="27"/>
  <c r="N128" i="27"/>
  <c r="H52" i="27" l="1"/>
  <c r="M128" i="27" l="1"/>
  <c r="K128" i="27"/>
  <c r="J128" i="27"/>
  <c r="H103" i="27" l="1"/>
  <c r="H40" i="27"/>
  <c r="M84" i="27" l="1"/>
  <c r="M129" i="27" s="1"/>
  <c r="L84" i="27"/>
  <c r="L129" i="27" s="1"/>
  <c r="K84" i="27"/>
  <c r="J84" i="27"/>
  <c r="J129" i="27" s="1"/>
  <c r="K129" i="27" l="1"/>
  <c r="I84" i="27"/>
  <c r="I122" i="27"/>
  <c r="H122" i="27" l="1"/>
  <c r="I58" i="27"/>
  <c r="H58" i="27" s="1"/>
  <c r="I56" i="27"/>
  <c r="H56" i="27" s="1"/>
  <c r="I120" i="27" l="1"/>
  <c r="H120" i="27" s="1"/>
  <c r="I118" i="27"/>
  <c r="H118" i="27" s="1"/>
  <c r="H116" i="27"/>
  <c r="I114" i="27"/>
  <c r="H114" i="27" s="1"/>
  <c r="I112" i="27"/>
  <c r="H112" i="27" s="1"/>
  <c r="I108" i="27"/>
  <c r="H108" i="27" s="1"/>
  <c r="I100" i="27"/>
  <c r="H100" i="27" s="1"/>
  <c r="I99" i="27"/>
  <c r="H99" i="27" s="1"/>
  <c r="I95" i="27"/>
  <c r="H95" i="27" s="1"/>
  <c r="I92" i="27"/>
  <c r="H92" i="27" s="1"/>
  <c r="I90" i="27"/>
  <c r="H90" i="27" s="1"/>
  <c r="I88" i="27"/>
  <c r="H88" i="27" s="1"/>
  <c r="I129" i="27"/>
  <c r="I128" i="27" l="1"/>
  <c r="H128" i="27" s="1"/>
  <c r="H84" i="27"/>
  <c r="H129" i="27" l="1"/>
</calcChain>
</file>

<file path=xl/sharedStrings.xml><?xml version="1.0" encoding="utf-8"?>
<sst xmlns="http://schemas.openxmlformats.org/spreadsheetml/2006/main" count="1351" uniqueCount="211">
  <si>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</si>
  <si>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</si>
  <si>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</si>
  <si>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</si>
  <si>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</si>
  <si>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</si>
  <si>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</si>
  <si>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</si>
  <si>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</si>
  <si>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</si>
  <si>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</si>
  <si>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</si>
  <si>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</si>
  <si>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</si>
  <si>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</si>
  <si>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</si>
  <si>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</si>
  <si>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</si>
  <si>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</si>
  <si>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</si>
  <si>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</si>
  <si>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</si>
  <si>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</si>
  <si>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</si>
  <si>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</si>
  <si>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</si>
  <si>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</si>
  <si>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</si>
  <si>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</si>
  <si>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</si>
  <si>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</si>
  <si>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</si>
  <si>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</si>
  <si>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</si>
  <si>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</si>
  <si>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</si>
  <si>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</si>
  <si>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</si>
  <si>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</si>
  <si>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</si>
  <si>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</si>
  <si>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</si>
  <si>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</si>
  <si>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</si>
  <si>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</si>
  <si>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</si>
  <si>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</si>
  <si>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</si>
  <si>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</si>
  <si>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</si>
  <si>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</si>
  <si>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</si>
  <si>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</si>
  <si>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</si>
  <si>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</si>
  <si>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</si>
  <si>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</si>
  <si>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</si>
  <si>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</si>
  <si>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</si>
  <si>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</si>
  <si>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</si>
  <si>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Задача 2. Обеспечение безопасного участия детей в дорожном движении</t>
  </si>
  <si>
    <t>8.</t>
  </si>
  <si>
    <t>8.1.</t>
  </si>
  <si>
    <t>10.2.</t>
  </si>
  <si>
    <t>10.3.</t>
  </si>
  <si>
    <t>10.4.</t>
  </si>
  <si>
    <t>10.5.</t>
  </si>
  <si>
    <t>10.6.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</si>
  <si>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</si>
  <si>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</si>
  <si>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</si>
  <si>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</si>
  <si>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</si>
  <si>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</si>
  <si>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</si>
  <si>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</si>
  <si>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</si>
  <si>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</si>
  <si>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</si>
  <si>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</si>
  <si>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15.4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</si>
  <si>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</si>
  <si>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</si>
  <si>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</si>
  <si>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15.6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</si>
  <si>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</si>
  <si>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</si>
  <si>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</si>
  <si>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</si>
  <si>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</si>
  <si>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</si>
  <si>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</si>
  <si>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</si>
  <si>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</si>
  <si>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</si>
  <si>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</si>
  <si>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</si>
  <si>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</si>
  <si>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</si>
  <si>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</si>
  <si>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</si>
  <si>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</si>
  <si>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</si>
  <si>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</si>
  <si>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</si>
  <si>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</si>
  <si>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</si>
  <si>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</si>
  <si>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</si>
  <si>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</si>
  <si>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</si>
  <si>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</si>
  <si>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</si>
  <si>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</si>
  <si>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</si>
  <si>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</si>
  <si>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</si>
  <si>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</si>
  <si>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</si>
  <si>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</si>
  <si>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</si>
  <si>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</si>
  <si>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1.1.1.1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</si>
  <si>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1.1.1.2
Организация и проведение заседаний муниципальной комиссии по профилактике правонарушений  
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</si>
  <si>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</si>
  <si>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</si>
  <si>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</si>
  <si>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</si>
  <si>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</si>
  <si>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</si>
  <si>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</si>
  <si>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</si>
  <si>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</si>
  <si>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</si>
  <si>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</si>
  <si>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</si>
  <si>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</si>
  <si>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</si>
  <si>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</si>
  <si>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</si>
  <si>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</si>
  <si>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</si>
  <si>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</si>
  <si>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</si>
  <si>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</si>
  <si>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Контрольное событие 5                                                       Уточненный перечень объектов обязательных и исправительных работ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</si>
  <si>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</si>
  <si>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</si>
  <si>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</si>
  <si>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</si>
  <si>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</si>
  <si>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</si>
  <si>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</si>
  <si>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</si>
  <si>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</si>
  <si>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</si>
  <si>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</si>
  <si>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</si>
  <si>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</si>
  <si>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Проведён мониторинг средств массовой информации и сети "Интернет"</t>
  </si>
  <si>
    <t>Контрольное событие 18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</si>
  <si>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19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</si>
  <si>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20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</si>
  <si>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21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</si>
  <si>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</si>
  <si>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</si>
  <si>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</si>
  <si>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</si>
  <si>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</si>
  <si>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</si>
  <si>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</si>
  <si>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29                         Установлены искусственные дорожные неровности</t>
  </si>
  <si>
    <t>Контрольное событие   30                  Осуществлена замена устаревшего светофорного оборудования на регулируемых перекрестках</t>
  </si>
  <si>
    <t>Контрольное событие 32                   Установлены дорожные знаки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</si>
  <si>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2023-2025 годы
</t>
  </si>
  <si>
    <t>2025 год</t>
  </si>
  <si>
    <t>Контрольное событие 31     Установлены пректора пешеходных переходов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</si>
  <si>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</si>
  <si>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</si>
  <si>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Контрольное событие 33  Установлена кнопка вызова на перегулируемом пешеходном переходе</t>
  </si>
  <si>
    <t>Мероприятие 4.3.1.1. Приведение остановочных пунктов в нормативное состояние</t>
  </si>
  <si>
    <t>Контрольное событие 29 Приведены остановочные пункты в нормативное состояние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</si>
  <si>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</si>
  <si>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</si>
  <si>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</si>
  <si>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</si>
  <si>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Самсонов А. В. - 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</si>
  <si>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</si>
  <si>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</si>
  <si>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>Шадчин А.М. - начальник МКУ  "Управление по делам ГО и ЧС МР "Печора"
 Самсонов А. В. - 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</si>
  <si>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Мероприятие 4.3.1.3 Установка проекторов пешеходного перехода</t>
  </si>
  <si>
    <r>
      <rPr>
        <b/>
        <i/>
        <sz val="14"/>
        <rFont val="Times New Roman"/>
        <family val="1"/>
        <charset val="204"/>
      </rPr>
      <t xml:space="preserve">Контрольное событие  31   </t>
    </r>
    <r>
      <rPr>
        <i/>
        <sz val="14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</si>
  <si>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rFont val="Times New Roman"/>
        <family val="1"/>
        <charset val="204"/>
      </rPr>
      <t xml:space="preserve">Контрольное событие    32         </t>
    </r>
    <r>
      <rPr>
        <i/>
        <sz val="14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</si>
  <si>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rFont val="Times New Roman"/>
        <family val="1"/>
        <charset val="204"/>
      </rPr>
      <t xml:space="preserve">Контрольное событие    33  </t>
    </r>
    <r>
      <rPr>
        <i/>
        <sz val="14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</si>
  <si>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rFont val="Times New Roman"/>
        <family val="1"/>
        <charset val="204"/>
      </rPr>
      <t xml:space="preserve">Контрольное событие    34       </t>
    </r>
    <r>
      <rPr>
        <i/>
        <sz val="14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</si>
  <si>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rFont val="Times New Roman"/>
        <family val="1"/>
        <charset val="204"/>
      </rPr>
      <t xml:space="preserve">Контрольное событие      35
</t>
    </r>
    <r>
      <rPr>
        <i/>
        <sz val="14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</si>
  <si>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rFont val="Times New Roman"/>
        <family val="1"/>
        <charset val="204"/>
      </rPr>
      <t xml:space="preserve">Контрольное событие    36         </t>
    </r>
    <r>
      <rPr>
        <i/>
        <sz val="14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</si>
  <si>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</si>
  <si>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</si>
  <si>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</si>
  <si>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</si>
  <si>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</si>
  <si>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</si>
  <si>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</si>
  <si>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</si>
  <si>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</si>
  <si>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</si>
  <si>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</si>
  <si>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от  29  декабря 2022 г. № 2544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</si>
</sst>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9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4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31"/>
  <sheetViews>
    <sheetView tabSelected="1" view="pageBreakPreview" zoomScale="54" zoomScaleNormal="100" zoomScaleSheetLayoutView="54" workbookViewId="0">
      <pane xSplit="6" ySplit="10" topLeftCell="H25" activePane="bottomRight" state="frozen"/>
      <selection pane="topRight" activeCell="G1" sqref="G1"/>
      <selection pane="bottomLeft" activeCell="A11" sqref="A11"/>
      <selection pane="bottomRight" activeCell="Z10" sqref="Z10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6" customWidth="1"/>
    <col min="37" max="37" width="9.140625" style="126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2" spans="1:37" ht="85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160" t="s">
        <v>210</v>
      </c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60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2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7" ht="85.5" customHeight="1" x14ac:dyDescent="0.25">
      <c r="A4" s="2"/>
      <c r="B4" s="7"/>
      <c r="C4" s="2"/>
      <c r="D4" s="12"/>
      <c r="E4" s="2"/>
      <c r="F4" s="2"/>
      <c r="G4" s="2"/>
      <c r="H4" s="60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160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</row>
    <row r="5" spans="1:37" ht="15.75" customHeight="1" x14ac:dyDescent="0.25">
      <c r="A5" s="2"/>
      <c r="B5" s="7"/>
      <c r="C5" s="2"/>
      <c r="D5" s="12"/>
      <c r="E5" s="2"/>
      <c r="F5" s="2"/>
      <c r="G5" s="2"/>
      <c r="H5" s="60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1:37" s="11" customFormat="1" ht="15" customHeight="1" x14ac:dyDescent="0.25">
      <c r="A6" s="162" t="s">
        <v>176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4"/>
      <c r="AJ6" s="127"/>
      <c r="AK6" s="127"/>
    </row>
    <row r="7" spans="1:37" s="11" customFormat="1" x14ac:dyDescent="0.25">
      <c r="A7" s="165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7"/>
      <c r="AJ7" s="127"/>
      <c r="AK7" s="127"/>
    </row>
    <row r="8" spans="1:37" s="11" customFormat="1" ht="24.75" customHeight="1" x14ac:dyDescent="0.25">
      <c r="A8" s="168" t="s">
        <v>5</v>
      </c>
      <c r="B8" s="168" t="s">
        <v>4</v>
      </c>
      <c r="C8" s="171" t="s">
        <v>41</v>
      </c>
      <c r="D8" s="168" t="s">
        <v>56</v>
      </c>
      <c r="E8" s="168" t="s">
        <v>0</v>
      </c>
      <c r="F8" s="168" t="s">
        <v>40</v>
      </c>
      <c r="G8" s="168" t="s">
        <v>39</v>
      </c>
      <c r="H8" s="175" t="s">
        <v>3</v>
      </c>
      <c r="I8" s="176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8"/>
      <c r="X8" s="174">
        <v>2023</v>
      </c>
      <c r="Y8" s="174"/>
      <c r="Z8" s="174"/>
      <c r="AA8" s="174"/>
      <c r="AB8" s="174">
        <v>2024</v>
      </c>
      <c r="AC8" s="174"/>
      <c r="AD8" s="174"/>
      <c r="AE8" s="174"/>
      <c r="AF8" s="174">
        <v>2025</v>
      </c>
      <c r="AG8" s="174"/>
      <c r="AH8" s="174"/>
      <c r="AI8" s="174"/>
      <c r="AJ8" s="127"/>
      <c r="AK8" s="127"/>
    </row>
    <row r="9" spans="1:37" s="11" customFormat="1" ht="21.75" customHeight="1" x14ac:dyDescent="0.25">
      <c r="A9" s="169"/>
      <c r="B9" s="169"/>
      <c r="C9" s="172"/>
      <c r="D9" s="169"/>
      <c r="E9" s="169"/>
      <c r="F9" s="169"/>
      <c r="G9" s="169"/>
      <c r="H9" s="175"/>
      <c r="I9" s="176" t="s">
        <v>83</v>
      </c>
      <c r="J9" s="177"/>
      <c r="K9" s="177"/>
      <c r="L9" s="177"/>
      <c r="M9" s="178"/>
      <c r="N9" s="176" t="s">
        <v>87</v>
      </c>
      <c r="O9" s="177"/>
      <c r="P9" s="177"/>
      <c r="Q9" s="177"/>
      <c r="R9" s="178"/>
      <c r="S9" s="176" t="s">
        <v>177</v>
      </c>
      <c r="T9" s="177"/>
      <c r="U9" s="177"/>
      <c r="V9" s="177"/>
      <c r="W9" s="178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27"/>
      <c r="AK9" s="127"/>
    </row>
    <row r="10" spans="1:37" s="11" customFormat="1" ht="134.25" customHeight="1" x14ac:dyDescent="0.25">
      <c r="A10" s="170"/>
      <c r="B10" s="170"/>
      <c r="C10" s="173"/>
      <c r="D10" s="170"/>
      <c r="E10" s="170"/>
      <c r="F10" s="170"/>
      <c r="G10" s="170"/>
      <c r="H10" s="175"/>
      <c r="I10" s="80" t="s">
        <v>3</v>
      </c>
      <c r="J10" s="80" t="s">
        <v>2</v>
      </c>
      <c r="K10" s="80" t="s">
        <v>60</v>
      </c>
      <c r="L10" s="80" t="s">
        <v>18</v>
      </c>
      <c r="M10" s="80" t="s">
        <v>19</v>
      </c>
      <c r="N10" s="80" t="s">
        <v>3</v>
      </c>
      <c r="O10" s="80" t="s">
        <v>2</v>
      </c>
      <c r="P10" s="80" t="s">
        <v>84</v>
      </c>
      <c r="Q10" s="80" t="s">
        <v>18</v>
      </c>
      <c r="R10" s="80" t="s">
        <v>19</v>
      </c>
      <c r="S10" s="80" t="s">
        <v>3</v>
      </c>
      <c r="T10" s="80" t="s">
        <v>2</v>
      </c>
      <c r="U10" s="80" t="s">
        <v>84</v>
      </c>
      <c r="V10" s="80" t="s">
        <v>18</v>
      </c>
      <c r="W10" s="80" t="s">
        <v>19</v>
      </c>
      <c r="X10" s="56">
        <v>1</v>
      </c>
      <c r="Y10" s="56">
        <v>2</v>
      </c>
      <c r="Z10" s="56">
        <v>3</v>
      </c>
      <c r="AA10" s="56">
        <v>4</v>
      </c>
      <c r="AB10" s="56">
        <v>1</v>
      </c>
      <c r="AC10" s="56">
        <v>2</v>
      </c>
      <c r="AD10" s="56">
        <v>3</v>
      </c>
      <c r="AE10" s="56">
        <v>4</v>
      </c>
      <c r="AF10" s="56">
        <v>1</v>
      </c>
      <c r="AG10" s="56">
        <v>2</v>
      </c>
      <c r="AH10" s="114">
        <v>3</v>
      </c>
      <c r="AI10" s="115">
        <v>4</v>
      </c>
      <c r="AJ10" s="127"/>
      <c r="AK10" s="127"/>
    </row>
    <row r="11" spans="1:37" s="11" customFormat="1" ht="23.25" customHeight="1" x14ac:dyDescent="0.25">
      <c r="A11" s="89">
        <v>1</v>
      </c>
      <c r="B11" s="89">
        <v>2</v>
      </c>
      <c r="C11" s="89">
        <v>3</v>
      </c>
      <c r="D11" s="106">
        <v>4</v>
      </c>
      <c r="E11" s="89">
        <v>5</v>
      </c>
      <c r="F11" s="89">
        <v>6</v>
      </c>
      <c r="G11" s="89">
        <v>7</v>
      </c>
      <c r="H11" s="89">
        <v>8</v>
      </c>
      <c r="I11" s="89">
        <v>9</v>
      </c>
      <c r="J11" s="89">
        <v>10</v>
      </c>
      <c r="K11" s="89">
        <v>11</v>
      </c>
      <c r="L11" s="89">
        <v>12</v>
      </c>
      <c r="M11" s="89">
        <v>13</v>
      </c>
      <c r="N11" s="89">
        <v>14</v>
      </c>
      <c r="O11" s="89">
        <v>15</v>
      </c>
      <c r="P11" s="89">
        <v>16</v>
      </c>
      <c r="Q11" s="89">
        <v>17</v>
      </c>
      <c r="R11" s="89">
        <v>18</v>
      </c>
      <c r="S11" s="89">
        <v>19</v>
      </c>
      <c r="T11" s="89">
        <v>20</v>
      </c>
      <c r="U11" s="89">
        <v>21</v>
      </c>
      <c r="V11" s="89">
        <v>22</v>
      </c>
      <c r="W11" s="89">
        <v>23</v>
      </c>
      <c r="X11" s="89">
        <v>24</v>
      </c>
      <c r="Y11" s="89">
        <v>25</v>
      </c>
      <c r="Z11" s="89">
        <v>26</v>
      </c>
      <c r="AA11" s="89">
        <v>27</v>
      </c>
      <c r="AB11" s="89">
        <v>28</v>
      </c>
      <c r="AC11" s="89">
        <v>29</v>
      </c>
      <c r="AD11" s="89">
        <v>30</v>
      </c>
      <c r="AE11" s="89">
        <v>31</v>
      </c>
      <c r="AF11" s="89">
        <v>32</v>
      </c>
      <c r="AG11" s="89">
        <v>33</v>
      </c>
      <c r="AH11" s="89">
        <v>34</v>
      </c>
      <c r="AI11" s="116">
        <v>35</v>
      </c>
      <c r="AJ11" s="127"/>
      <c r="AK11" s="127"/>
    </row>
    <row r="12" spans="1:37" ht="30" customHeight="1" x14ac:dyDescent="0.25">
      <c r="A12" s="157" t="s">
        <v>88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9"/>
    </row>
    <row r="13" spans="1:37" ht="39" customHeight="1" x14ac:dyDescent="0.25">
      <c r="A13" s="141" t="s">
        <v>90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3"/>
      <c r="AJ13" s="128"/>
    </row>
    <row r="14" spans="1:37" ht="39.75" customHeight="1" x14ac:dyDescent="0.25">
      <c r="A14" s="141" t="s">
        <v>61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3"/>
      <c r="AJ14" s="128"/>
    </row>
    <row r="15" spans="1:37" s="79" customFormat="1" ht="115.5" customHeight="1" x14ac:dyDescent="0.25">
      <c r="A15" s="31">
        <v>1</v>
      </c>
      <c r="B15" s="30" t="s">
        <v>91</v>
      </c>
      <c r="C15" s="31" t="s">
        <v>85</v>
      </c>
      <c r="D15" s="31" t="s">
        <v>185</v>
      </c>
      <c r="E15" s="31" t="s">
        <v>6</v>
      </c>
      <c r="F15" s="70">
        <v>44927</v>
      </c>
      <c r="G15" s="70">
        <v>46022</v>
      </c>
      <c r="H15" s="32">
        <f>I15+N15+S15</f>
        <v>326.70000000000005</v>
      </c>
      <c r="I15" s="50">
        <f>K15+L15</f>
        <v>104.9</v>
      </c>
      <c r="J15" s="50">
        <f t="shared" ref="J15:W15" si="0">J16</f>
        <v>0</v>
      </c>
      <c r="K15" s="50">
        <f>K16</f>
        <v>44.9</v>
      </c>
      <c r="L15" s="50">
        <f>L18</f>
        <v>60</v>
      </c>
      <c r="M15" s="50">
        <f t="shared" si="0"/>
        <v>0</v>
      </c>
      <c r="N15" s="50">
        <f>P15+Q15</f>
        <v>108.9</v>
      </c>
      <c r="O15" s="50">
        <f t="shared" si="0"/>
        <v>0</v>
      </c>
      <c r="P15" s="50">
        <f t="shared" si="0"/>
        <v>48.9</v>
      </c>
      <c r="Q15" s="50">
        <f>Q18</f>
        <v>60</v>
      </c>
      <c r="R15" s="50">
        <f t="shared" si="0"/>
        <v>0</v>
      </c>
      <c r="S15" s="50">
        <f>U15+V15</f>
        <v>112.9</v>
      </c>
      <c r="T15" s="50">
        <f t="shared" si="0"/>
        <v>0</v>
      </c>
      <c r="U15" s="50">
        <f t="shared" si="0"/>
        <v>52.9</v>
      </c>
      <c r="V15" s="50">
        <f>V18</f>
        <v>60</v>
      </c>
      <c r="W15" s="50">
        <f t="shared" si="0"/>
        <v>0</v>
      </c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8" t="s">
        <v>1</v>
      </c>
      <c r="AJ15" s="129"/>
      <c r="AK15" s="130"/>
    </row>
    <row r="16" spans="1:37" s="11" customFormat="1" ht="163.5" customHeight="1" x14ac:dyDescent="0.25">
      <c r="A16" s="43" t="s">
        <v>117</v>
      </c>
      <c r="B16" s="25" t="s">
        <v>209</v>
      </c>
      <c r="C16" s="26" t="s">
        <v>85</v>
      </c>
      <c r="D16" s="26" t="s">
        <v>185</v>
      </c>
      <c r="E16" s="26" t="s">
        <v>6</v>
      </c>
      <c r="F16" s="71">
        <v>44927</v>
      </c>
      <c r="G16" s="71">
        <v>46022</v>
      </c>
      <c r="H16" s="27">
        <f>I16+N16+S16</f>
        <v>146.69999999999999</v>
      </c>
      <c r="I16" s="28">
        <f>J16+K16+L16+M16</f>
        <v>44.9</v>
      </c>
      <c r="J16" s="28">
        <v>0</v>
      </c>
      <c r="K16" s="28">
        <v>44.9</v>
      </c>
      <c r="L16" s="28">
        <v>0</v>
      </c>
      <c r="M16" s="28">
        <v>0</v>
      </c>
      <c r="N16" s="28">
        <f>P16</f>
        <v>48.9</v>
      </c>
      <c r="O16" s="28">
        <v>0</v>
      </c>
      <c r="P16" s="28">
        <v>48.9</v>
      </c>
      <c r="Q16" s="28">
        <v>0</v>
      </c>
      <c r="R16" s="28">
        <v>0</v>
      </c>
      <c r="S16" s="28">
        <f>U16</f>
        <v>52.9</v>
      </c>
      <c r="T16" s="28">
        <v>0</v>
      </c>
      <c r="U16" s="28">
        <v>52.9</v>
      </c>
      <c r="V16" s="28">
        <v>0</v>
      </c>
      <c r="W16" s="28">
        <v>0</v>
      </c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78" t="s">
        <v>1</v>
      </c>
      <c r="AJ16" s="131"/>
      <c r="AK16" s="127"/>
    </row>
    <row r="17" spans="1:37" s="11" customFormat="1" ht="132" customHeight="1" x14ac:dyDescent="0.25">
      <c r="A17" s="35"/>
      <c r="B17" s="25" t="s">
        <v>119</v>
      </c>
      <c r="C17" s="26" t="s">
        <v>85</v>
      </c>
      <c r="D17" s="26" t="s">
        <v>185</v>
      </c>
      <c r="E17" s="26" t="s">
        <v>6</v>
      </c>
      <c r="F17" s="71">
        <v>44927</v>
      </c>
      <c r="G17" s="71">
        <v>46022</v>
      </c>
      <c r="H17" s="27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43" t="s">
        <v>1</v>
      </c>
      <c r="Y17" s="43" t="s">
        <v>1</v>
      </c>
      <c r="Z17" s="43" t="s">
        <v>1</v>
      </c>
      <c r="AA17" s="43" t="s">
        <v>1</v>
      </c>
      <c r="AB17" s="43" t="s">
        <v>1</v>
      </c>
      <c r="AC17" s="43" t="s">
        <v>1</v>
      </c>
      <c r="AD17" s="43" t="s">
        <v>1</v>
      </c>
      <c r="AE17" s="43" t="s">
        <v>1</v>
      </c>
      <c r="AF17" s="43" t="s">
        <v>1</v>
      </c>
      <c r="AG17" s="43" t="s">
        <v>1</v>
      </c>
      <c r="AH17" s="43" t="s">
        <v>1</v>
      </c>
      <c r="AI17" s="78" t="s">
        <v>1</v>
      </c>
      <c r="AJ17" s="131"/>
      <c r="AK17" s="127"/>
    </row>
    <row r="18" spans="1:37" s="11" customFormat="1" ht="118.5" customHeight="1" x14ac:dyDescent="0.25">
      <c r="A18" s="43" t="s">
        <v>118</v>
      </c>
      <c r="B18" s="52" t="s">
        <v>115</v>
      </c>
      <c r="C18" s="74" t="s">
        <v>85</v>
      </c>
      <c r="D18" s="74" t="s">
        <v>185</v>
      </c>
      <c r="E18" s="74" t="s">
        <v>6</v>
      </c>
      <c r="F18" s="75">
        <v>44927</v>
      </c>
      <c r="G18" s="75">
        <v>46022</v>
      </c>
      <c r="H18" s="76">
        <f>I18+N18+S18</f>
        <v>180</v>
      </c>
      <c r="I18" s="77">
        <f>L18</f>
        <v>60</v>
      </c>
      <c r="J18" s="77"/>
      <c r="K18" s="77"/>
      <c r="L18" s="77">
        <v>60</v>
      </c>
      <c r="M18" s="77"/>
      <c r="N18" s="77">
        <f>Q18</f>
        <v>60</v>
      </c>
      <c r="O18" s="77"/>
      <c r="P18" s="77"/>
      <c r="Q18" s="77">
        <v>60</v>
      </c>
      <c r="R18" s="77"/>
      <c r="S18" s="77">
        <f>V18</f>
        <v>60</v>
      </c>
      <c r="T18" s="77"/>
      <c r="U18" s="77"/>
      <c r="V18" s="77">
        <v>60</v>
      </c>
      <c r="W18" s="77"/>
      <c r="X18" s="43" t="s">
        <v>1</v>
      </c>
      <c r="Y18" s="43" t="s">
        <v>1</v>
      </c>
      <c r="Z18" s="43" t="s">
        <v>1</v>
      </c>
      <c r="AA18" s="43" t="s">
        <v>1</v>
      </c>
      <c r="AB18" s="43" t="s">
        <v>1</v>
      </c>
      <c r="AC18" s="43" t="s">
        <v>1</v>
      </c>
      <c r="AD18" s="43" t="s">
        <v>1</v>
      </c>
      <c r="AE18" s="43" t="s">
        <v>1</v>
      </c>
      <c r="AF18" s="43" t="s">
        <v>1</v>
      </c>
      <c r="AG18" s="43" t="s">
        <v>1</v>
      </c>
      <c r="AH18" s="43" t="s">
        <v>1</v>
      </c>
      <c r="AI18" s="43" t="s">
        <v>1</v>
      </c>
      <c r="AJ18" s="131"/>
      <c r="AK18" s="127"/>
    </row>
    <row r="19" spans="1:37" ht="120" customHeight="1" x14ac:dyDescent="0.25">
      <c r="A19" s="22"/>
      <c r="B19" s="23" t="s">
        <v>120</v>
      </c>
      <c r="C19" s="21" t="s">
        <v>85</v>
      </c>
      <c r="D19" s="21" t="s">
        <v>185</v>
      </c>
      <c r="E19" s="21" t="s">
        <v>6</v>
      </c>
      <c r="F19" s="24">
        <v>44927</v>
      </c>
      <c r="G19" s="24">
        <v>46022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8"/>
    </row>
    <row r="20" spans="1:37" ht="185.25" customHeight="1" x14ac:dyDescent="0.25">
      <c r="A20" s="20" t="s">
        <v>121</v>
      </c>
      <c r="B20" s="23" t="s">
        <v>116</v>
      </c>
      <c r="C20" s="21" t="s">
        <v>85</v>
      </c>
      <c r="D20" s="21" t="s">
        <v>185</v>
      </c>
      <c r="E20" s="21" t="s">
        <v>6</v>
      </c>
      <c r="F20" s="24">
        <v>44927</v>
      </c>
      <c r="G20" s="24">
        <v>46022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8"/>
    </row>
    <row r="21" spans="1:37" ht="186.75" customHeight="1" x14ac:dyDescent="0.25">
      <c r="A21" s="22"/>
      <c r="B21" s="23" t="s">
        <v>145</v>
      </c>
      <c r="C21" s="21" t="s">
        <v>85</v>
      </c>
      <c r="D21" s="21" t="s">
        <v>185</v>
      </c>
      <c r="E21" s="21" t="s">
        <v>6</v>
      </c>
      <c r="F21" s="24">
        <v>44927</v>
      </c>
      <c r="G21" s="24">
        <v>46022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8"/>
    </row>
    <row r="22" spans="1:37" ht="132" x14ac:dyDescent="0.25">
      <c r="A22" s="22"/>
      <c r="B22" s="51" t="s">
        <v>140</v>
      </c>
      <c r="C22" s="21" t="s">
        <v>85</v>
      </c>
      <c r="D22" s="21" t="s">
        <v>185</v>
      </c>
      <c r="E22" s="21" t="s">
        <v>6</v>
      </c>
      <c r="F22" s="24">
        <v>44927</v>
      </c>
      <c r="G22" s="24">
        <v>46022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8"/>
    </row>
    <row r="23" spans="1:37" ht="150" x14ac:dyDescent="0.25">
      <c r="A23" s="22"/>
      <c r="B23" s="23" t="s">
        <v>124</v>
      </c>
      <c r="C23" s="21" t="s">
        <v>85</v>
      </c>
      <c r="D23" s="21" t="s">
        <v>185</v>
      </c>
      <c r="E23" s="21" t="s">
        <v>6</v>
      </c>
      <c r="F23" s="24">
        <v>44927</v>
      </c>
      <c r="G23" s="24">
        <v>46022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8"/>
    </row>
    <row r="24" spans="1:37" ht="109.5" customHeight="1" x14ac:dyDescent="0.25">
      <c r="A24" s="22"/>
      <c r="B24" s="23" t="s">
        <v>125</v>
      </c>
      <c r="C24" s="21" t="s">
        <v>85</v>
      </c>
      <c r="D24" s="21" t="s">
        <v>185</v>
      </c>
      <c r="E24" s="21" t="s">
        <v>6</v>
      </c>
      <c r="F24" s="24">
        <v>44927</v>
      </c>
      <c r="G24" s="24">
        <v>46022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  <c r="AF24" s="20" t="s">
        <v>1</v>
      </c>
      <c r="AG24" s="20" t="s">
        <v>1</v>
      </c>
      <c r="AH24" s="20" t="s">
        <v>1</v>
      </c>
      <c r="AI24" s="20" t="s">
        <v>1</v>
      </c>
      <c r="AJ24" s="128"/>
    </row>
    <row r="25" spans="1:37" ht="128.25" customHeight="1" x14ac:dyDescent="0.25">
      <c r="A25" s="22"/>
      <c r="B25" s="23" t="s">
        <v>146</v>
      </c>
      <c r="C25" s="21" t="s">
        <v>85</v>
      </c>
      <c r="D25" s="21" t="s">
        <v>185</v>
      </c>
      <c r="E25" s="21" t="s">
        <v>6</v>
      </c>
      <c r="F25" s="24">
        <v>44927</v>
      </c>
      <c r="G25" s="24">
        <v>46022</v>
      </c>
      <c r="H25" s="65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20" t="s">
        <v>1</v>
      </c>
      <c r="Y25" s="20" t="s">
        <v>1</v>
      </c>
      <c r="Z25" s="20" t="s">
        <v>1</v>
      </c>
      <c r="AA25" s="20" t="s">
        <v>1</v>
      </c>
      <c r="AB25" s="20" t="s">
        <v>1</v>
      </c>
      <c r="AC25" s="20" t="s">
        <v>1</v>
      </c>
      <c r="AD25" s="20" t="s">
        <v>1</v>
      </c>
      <c r="AE25" s="20" t="s">
        <v>1</v>
      </c>
      <c r="AF25" s="20" t="s">
        <v>1</v>
      </c>
      <c r="AG25" s="20" t="s">
        <v>1</v>
      </c>
      <c r="AH25" s="20" t="s">
        <v>1</v>
      </c>
      <c r="AI25" s="20" t="s">
        <v>1</v>
      </c>
      <c r="AJ25" s="128"/>
    </row>
    <row r="26" spans="1:37" ht="32.25" customHeight="1" x14ac:dyDescent="0.25">
      <c r="A26" s="193" t="s">
        <v>144</v>
      </c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128"/>
    </row>
    <row r="27" spans="1:37" s="11" customFormat="1" ht="194.25" customHeight="1" x14ac:dyDescent="0.25">
      <c r="A27" s="44" t="s">
        <v>26</v>
      </c>
      <c r="B27" s="30" t="s">
        <v>142</v>
      </c>
      <c r="C27" s="31" t="s">
        <v>148</v>
      </c>
      <c r="D27" s="88" t="s">
        <v>186</v>
      </c>
      <c r="E27" s="31" t="s">
        <v>143</v>
      </c>
      <c r="F27" s="70">
        <v>44927</v>
      </c>
      <c r="G27" s="70">
        <v>46022</v>
      </c>
      <c r="H27" s="33">
        <f>I27+N27+S27</f>
        <v>0</v>
      </c>
      <c r="I27" s="34">
        <f>I28</f>
        <v>0</v>
      </c>
      <c r="J27" s="34">
        <f t="shared" ref="J27:W27" si="1">J28</f>
        <v>0</v>
      </c>
      <c r="K27" s="34">
        <f t="shared" si="1"/>
        <v>0</v>
      </c>
      <c r="L27" s="34">
        <f t="shared" si="1"/>
        <v>0</v>
      </c>
      <c r="M27" s="34">
        <f t="shared" si="1"/>
        <v>0</v>
      </c>
      <c r="N27" s="34">
        <f t="shared" si="1"/>
        <v>0</v>
      </c>
      <c r="O27" s="34">
        <f t="shared" si="1"/>
        <v>0</v>
      </c>
      <c r="P27" s="34">
        <f t="shared" si="1"/>
        <v>0</v>
      </c>
      <c r="Q27" s="34">
        <f t="shared" si="1"/>
        <v>0</v>
      </c>
      <c r="R27" s="34">
        <f t="shared" si="1"/>
        <v>0</v>
      </c>
      <c r="S27" s="34">
        <f t="shared" si="1"/>
        <v>0</v>
      </c>
      <c r="T27" s="34">
        <f t="shared" si="1"/>
        <v>0</v>
      </c>
      <c r="U27" s="34">
        <f t="shared" si="1"/>
        <v>0</v>
      </c>
      <c r="V27" s="34">
        <f t="shared" si="1"/>
        <v>0</v>
      </c>
      <c r="W27" s="34">
        <f t="shared" si="1"/>
        <v>0</v>
      </c>
      <c r="X27" s="26" t="s">
        <v>1</v>
      </c>
      <c r="Y27" s="26" t="s">
        <v>1</v>
      </c>
      <c r="Z27" s="26" t="s">
        <v>1</v>
      </c>
      <c r="AA27" s="26" t="s">
        <v>1</v>
      </c>
      <c r="AB27" s="26" t="s">
        <v>1</v>
      </c>
      <c r="AC27" s="26" t="s">
        <v>1</v>
      </c>
      <c r="AD27" s="26" t="s">
        <v>1</v>
      </c>
      <c r="AE27" s="26" t="s">
        <v>1</v>
      </c>
      <c r="AF27" s="26" t="s">
        <v>1</v>
      </c>
      <c r="AG27" s="26" t="s">
        <v>1</v>
      </c>
      <c r="AH27" s="26" t="s">
        <v>1</v>
      </c>
      <c r="AI27" s="26" t="s">
        <v>1</v>
      </c>
      <c r="AJ27" s="131"/>
      <c r="AK27" s="127"/>
    </row>
    <row r="28" spans="1:37" s="11" customFormat="1" ht="187.5" x14ac:dyDescent="0.25">
      <c r="A28" s="43" t="s">
        <v>57</v>
      </c>
      <c r="B28" s="52" t="s">
        <v>141</v>
      </c>
      <c r="C28" s="26" t="s">
        <v>148</v>
      </c>
      <c r="D28" s="74" t="s">
        <v>186</v>
      </c>
      <c r="E28" s="26" t="s">
        <v>143</v>
      </c>
      <c r="F28" s="71">
        <v>44927</v>
      </c>
      <c r="G28" s="71">
        <v>46022</v>
      </c>
      <c r="H28" s="33">
        <f>I28+N28+S28</f>
        <v>0</v>
      </c>
      <c r="I28" s="34">
        <f t="shared" ref="I28" si="2">J28+K28+L28+M28</f>
        <v>0</v>
      </c>
      <c r="J28" s="28">
        <v>0</v>
      </c>
      <c r="K28" s="28">
        <v>0</v>
      </c>
      <c r="L28" s="28">
        <v>0</v>
      </c>
      <c r="M28" s="28">
        <v>0</v>
      </c>
      <c r="N28" s="34">
        <f t="shared" ref="N28" si="3">O28+P28+Q28+R28</f>
        <v>0</v>
      </c>
      <c r="O28" s="28">
        <v>0</v>
      </c>
      <c r="P28" s="28">
        <v>0</v>
      </c>
      <c r="Q28" s="28">
        <v>0</v>
      </c>
      <c r="R28" s="28">
        <v>0</v>
      </c>
      <c r="S28" s="34">
        <f t="shared" ref="S28" si="4">T28+U28+V28+W28</f>
        <v>0</v>
      </c>
      <c r="T28" s="28">
        <v>0</v>
      </c>
      <c r="U28" s="28">
        <v>0</v>
      </c>
      <c r="V28" s="28">
        <v>0</v>
      </c>
      <c r="W28" s="28">
        <v>0</v>
      </c>
      <c r="X28" s="26" t="s">
        <v>1</v>
      </c>
      <c r="Y28" s="26" t="s">
        <v>1</v>
      </c>
      <c r="Z28" s="26" t="s">
        <v>1</v>
      </c>
      <c r="AA28" s="26" t="s">
        <v>1</v>
      </c>
      <c r="AB28" s="26" t="s">
        <v>1</v>
      </c>
      <c r="AC28" s="26" t="s">
        <v>1</v>
      </c>
      <c r="AD28" s="26" t="s">
        <v>1</v>
      </c>
      <c r="AE28" s="26" t="s">
        <v>1</v>
      </c>
      <c r="AF28" s="26" t="s">
        <v>1</v>
      </c>
      <c r="AG28" s="26" t="s">
        <v>1</v>
      </c>
      <c r="AH28" s="26" t="s">
        <v>1</v>
      </c>
      <c r="AI28" s="26" t="s">
        <v>1</v>
      </c>
      <c r="AJ28" s="131"/>
      <c r="AK28" s="127"/>
    </row>
    <row r="29" spans="1:37" s="11" customFormat="1" ht="187.5" x14ac:dyDescent="0.25">
      <c r="A29" s="29"/>
      <c r="B29" s="25" t="s">
        <v>147</v>
      </c>
      <c r="C29" s="26" t="s">
        <v>148</v>
      </c>
      <c r="D29" s="89" t="s">
        <v>186</v>
      </c>
      <c r="E29" s="26" t="s">
        <v>143</v>
      </c>
      <c r="F29" s="71">
        <v>44927</v>
      </c>
      <c r="G29" s="71">
        <v>46022</v>
      </c>
      <c r="H29" s="27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6" t="s">
        <v>1</v>
      </c>
      <c r="Y29" s="26" t="s">
        <v>1</v>
      </c>
      <c r="Z29" s="26" t="s">
        <v>1</v>
      </c>
      <c r="AA29" s="26" t="s">
        <v>1</v>
      </c>
      <c r="AB29" s="26" t="s">
        <v>1</v>
      </c>
      <c r="AC29" s="26" t="s">
        <v>1</v>
      </c>
      <c r="AD29" s="26" t="s">
        <v>1</v>
      </c>
      <c r="AE29" s="26" t="s">
        <v>1</v>
      </c>
      <c r="AF29" s="26" t="s">
        <v>1</v>
      </c>
      <c r="AG29" s="26" t="s">
        <v>1</v>
      </c>
      <c r="AH29" s="26" t="s">
        <v>1</v>
      </c>
      <c r="AI29" s="26" t="s">
        <v>1</v>
      </c>
      <c r="AJ29" s="131"/>
      <c r="AK29" s="127"/>
    </row>
    <row r="30" spans="1:37" s="11" customFormat="1" ht="37.5" customHeight="1" x14ac:dyDescent="0.35">
      <c r="A30" s="151" t="s">
        <v>127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8"/>
      <c r="AJ30" s="131"/>
      <c r="AK30" s="127"/>
    </row>
    <row r="31" spans="1:37" s="11" customFormat="1" ht="171.75" customHeight="1" x14ac:dyDescent="0.25">
      <c r="A31" s="29"/>
      <c r="B31" s="53" t="s">
        <v>133</v>
      </c>
      <c r="C31" s="88" t="s">
        <v>200</v>
      </c>
      <c r="D31" s="88" t="s">
        <v>187</v>
      </c>
      <c r="E31" s="148" t="s">
        <v>6</v>
      </c>
      <c r="F31" s="70">
        <v>44927</v>
      </c>
      <c r="G31" s="70">
        <v>46022</v>
      </c>
      <c r="H31" s="32">
        <f>I31</f>
        <v>0</v>
      </c>
      <c r="I31" s="50">
        <f>K31</f>
        <v>0</v>
      </c>
      <c r="J31" s="50"/>
      <c r="K31" s="50">
        <f>K32</f>
        <v>0</v>
      </c>
      <c r="L31" s="28"/>
      <c r="M31" s="28"/>
      <c r="N31" s="50">
        <f>P31</f>
        <v>0</v>
      </c>
      <c r="O31" s="50"/>
      <c r="P31" s="50">
        <f>P32</f>
        <v>0</v>
      </c>
      <c r="Q31" s="50"/>
      <c r="R31" s="50"/>
      <c r="S31" s="50">
        <f>U31</f>
        <v>0</v>
      </c>
      <c r="T31" s="50"/>
      <c r="U31" s="50">
        <f>U32</f>
        <v>0</v>
      </c>
      <c r="V31" s="50"/>
      <c r="W31" s="50"/>
      <c r="X31" s="31" t="s">
        <v>1</v>
      </c>
      <c r="Y31" s="31" t="s">
        <v>1</v>
      </c>
      <c r="Z31" s="31" t="s">
        <v>1</v>
      </c>
      <c r="AA31" s="31" t="s">
        <v>1</v>
      </c>
      <c r="AB31" s="31" t="s">
        <v>1</v>
      </c>
      <c r="AC31" s="31" t="s">
        <v>1</v>
      </c>
      <c r="AD31" s="31" t="s">
        <v>1</v>
      </c>
      <c r="AE31" s="31" t="s">
        <v>1</v>
      </c>
      <c r="AF31" s="31" t="s">
        <v>1</v>
      </c>
      <c r="AG31" s="31" t="s">
        <v>1</v>
      </c>
      <c r="AH31" s="31" t="s">
        <v>1</v>
      </c>
      <c r="AI31" s="31" t="s">
        <v>1</v>
      </c>
      <c r="AJ31" s="131"/>
      <c r="AK31" s="127"/>
    </row>
    <row r="32" spans="1:37" s="11" customFormat="1" ht="100.5" customHeight="1" x14ac:dyDescent="0.25">
      <c r="A32" s="29"/>
      <c r="B32" s="54" t="s">
        <v>138</v>
      </c>
      <c r="C32" s="74" t="s">
        <v>200</v>
      </c>
      <c r="D32" s="74" t="s">
        <v>187</v>
      </c>
      <c r="E32" s="199"/>
      <c r="F32" s="71">
        <v>44927</v>
      </c>
      <c r="G32" s="71">
        <v>46022</v>
      </c>
      <c r="H32" s="27">
        <f>I32</f>
        <v>0</v>
      </c>
      <c r="I32" s="28">
        <f>K32</f>
        <v>0</v>
      </c>
      <c r="J32" s="28"/>
      <c r="K32" s="28">
        <v>0</v>
      </c>
      <c r="L32" s="28"/>
      <c r="M32" s="28"/>
      <c r="N32" s="28">
        <f>P32</f>
        <v>0</v>
      </c>
      <c r="O32" s="28"/>
      <c r="P32" s="28">
        <v>0</v>
      </c>
      <c r="Q32" s="28"/>
      <c r="R32" s="28"/>
      <c r="S32" s="28">
        <f>U32</f>
        <v>0</v>
      </c>
      <c r="T32" s="28"/>
      <c r="U32" s="28">
        <v>0</v>
      </c>
      <c r="V32" s="28"/>
      <c r="W32" s="28"/>
      <c r="X32" s="26" t="s">
        <v>1</v>
      </c>
      <c r="Y32" s="26" t="s">
        <v>1</v>
      </c>
      <c r="Z32" s="26" t="s">
        <v>1</v>
      </c>
      <c r="AA32" s="26" t="s">
        <v>1</v>
      </c>
      <c r="AB32" s="26" t="s">
        <v>1</v>
      </c>
      <c r="AC32" s="26" t="s">
        <v>1</v>
      </c>
      <c r="AD32" s="26" t="s">
        <v>1</v>
      </c>
      <c r="AE32" s="26" t="s">
        <v>1</v>
      </c>
      <c r="AF32" s="26" t="s">
        <v>1</v>
      </c>
      <c r="AG32" s="26" t="s">
        <v>1</v>
      </c>
      <c r="AH32" s="26" t="s">
        <v>1</v>
      </c>
      <c r="AI32" s="26" t="s">
        <v>1</v>
      </c>
      <c r="AJ32" s="131"/>
      <c r="AK32" s="127"/>
    </row>
    <row r="33" spans="1:37" s="11" customFormat="1" ht="100.5" customHeight="1" x14ac:dyDescent="0.25">
      <c r="A33" s="29"/>
      <c r="B33" s="54" t="s">
        <v>150</v>
      </c>
      <c r="C33" s="89" t="s">
        <v>200</v>
      </c>
      <c r="D33" s="74" t="s">
        <v>187</v>
      </c>
      <c r="E33" s="199"/>
      <c r="F33" s="71">
        <v>44927</v>
      </c>
      <c r="G33" s="71">
        <v>46022</v>
      </c>
      <c r="H33" s="27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6" t="s">
        <v>1</v>
      </c>
      <c r="Y33" s="26" t="s">
        <v>1</v>
      </c>
      <c r="Z33" s="26" t="s">
        <v>1</v>
      </c>
      <c r="AA33" s="26" t="s">
        <v>1</v>
      </c>
      <c r="AB33" s="26" t="s">
        <v>1</v>
      </c>
      <c r="AC33" s="26" t="s">
        <v>1</v>
      </c>
      <c r="AD33" s="26" t="s">
        <v>1</v>
      </c>
      <c r="AE33" s="26" t="s">
        <v>1</v>
      </c>
      <c r="AF33" s="26" t="s">
        <v>1</v>
      </c>
      <c r="AG33" s="26" t="s">
        <v>1</v>
      </c>
      <c r="AH33" s="26" t="s">
        <v>1</v>
      </c>
      <c r="AI33" s="26" t="s">
        <v>1</v>
      </c>
      <c r="AJ33" s="131"/>
      <c r="AK33" s="127"/>
    </row>
    <row r="34" spans="1:37" s="11" customFormat="1" ht="121.5" customHeight="1" x14ac:dyDescent="0.25">
      <c r="A34" s="29"/>
      <c r="B34" s="54" t="s">
        <v>139</v>
      </c>
      <c r="C34" s="89" t="s">
        <v>200</v>
      </c>
      <c r="D34" s="74" t="s">
        <v>187</v>
      </c>
      <c r="E34" s="199"/>
      <c r="F34" s="71">
        <v>44927</v>
      </c>
      <c r="G34" s="71">
        <v>46022</v>
      </c>
      <c r="H34" s="27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1"/>
      <c r="AK34" s="127"/>
    </row>
    <row r="35" spans="1:37" s="11" customFormat="1" ht="108.75" customHeight="1" x14ac:dyDescent="0.25">
      <c r="A35" s="29"/>
      <c r="B35" s="52" t="s">
        <v>151</v>
      </c>
      <c r="C35" s="89" t="s">
        <v>200</v>
      </c>
      <c r="D35" s="74" t="s">
        <v>187</v>
      </c>
      <c r="E35" s="145"/>
      <c r="F35" s="71">
        <v>44927</v>
      </c>
      <c r="G35" s="71">
        <v>46022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1"/>
      <c r="AK35" s="127"/>
    </row>
    <row r="36" spans="1:37" s="11" customFormat="1" ht="202.5" customHeight="1" x14ac:dyDescent="0.25">
      <c r="A36" s="29"/>
      <c r="B36" s="137" t="s">
        <v>201</v>
      </c>
      <c r="C36" s="101" t="s">
        <v>200</v>
      </c>
      <c r="D36" s="88" t="s">
        <v>187</v>
      </c>
      <c r="E36" s="138" t="s">
        <v>6</v>
      </c>
      <c r="F36" s="71">
        <v>44927</v>
      </c>
      <c r="G36" s="71">
        <v>46022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1"/>
      <c r="AK36" s="127"/>
    </row>
    <row r="37" spans="1:37" s="11" customFormat="1" ht="92.25" customHeight="1" x14ac:dyDescent="0.25">
      <c r="A37" s="29"/>
      <c r="B37" s="52" t="s">
        <v>128</v>
      </c>
      <c r="C37" s="74" t="s">
        <v>200</v>
      </c>
      <c r="D37" s="74" t="s">
        <v>187</v>
      </c>
      <c r="E37" s="139"/>
      <c r="F37" s="71">
        <v>44927</v>
      </c>
      <c r="G37" s="71">
        <v>46022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1"/>
      <c r="AK37" s="127"/>
    </row>
    <row r="38" spans="1:37" s="11" customFormat="1" ht="93" customHeight="1" x14ac:dyDescent="0.25">
      <c r="A38" s="29"/>
      <c r="B38" s="52" t="s">
        <v>129</v>
      </c>
      <c r="C38" s="74" t="s">
        <v>200</v>
      </c>
      <c r="D38" s="74" t="s">
        <v>187</v>
      </c>
      <c r="E38" s="139"/>
      <c r="F38" s="71">
        <v>44927</v>
      </c>
      <c r="G38" s="71">
        <v>46022</v>
      </c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6" t="s">
        <v>1</v>
      </c>
      <c r="Y38" s="26" t="s">
        <v>1</v>
      </c>
      <c r="Z38" s="26" t="s">
        <v>1</v>
      </c>
      <c r="AA38" s="26" t="s">
        <v>1</v>
      </c>
      <c r="AB38" s="26" t="s">
        <v>1</v>
      </c>
      <c r="AC38" s="26" t="s">
        <v>1</v>
      </c>
      <c r="AD38" s="26" t="s">
        <v>1</v>
      </c>
      <c r="AE38" s="26" t="s">
        <v>1</v>
      </c>
      <c r="AF38" s="26" t="s">
        <v>1</v>
      </c>
      <c r="AG38" s="26" t="s">
        <v>1</v>
      </c>
      <c r="AH38" s="26" t="s">
        <v>1</v>
      </c>
      <c r="AI38" s="26" t="s">
        <v>1</v>
      </c>
      <c r="AJ38" s="131"/>
      <c r="AK38" s="127"/>
    </row>
    <row r="39" spans="1:37" s="11" customFormat="1" ht="140.25" customHeight="1" x14ac:dyDescent="0.25">
      <c r="A39" s="29"/>
      <c r="B39" s="52" t="s">
        <v>152</v>
      </c>
      <c r="C39" s="74" t="s">
        <v>200</v>
      </c>
      <c r="D39" s="74" t="s">
        <v>187</v>
      </c>
      <c r="E39" s="140"/>
      <c r="F39" s="71">
        <v>44927</v>
      </c>
      <c r="G39" s="71">
        <v>46022</v>
      </c>
      <c r="H39" s="27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6" t="s">
        <v>1</v>
      </c>
      <c r="Y39" s="26" t="s">
        <v>1</v>
      </c>
      <c r="Z39" s="26" t="s">
        <v>1</v>
      </c>
      <c r="AA39" s="26" t="s">
        <v>1</v>
      </c>
      <c r="AB39" s="26" t="s">
        <v>1</v>
      </c>
      <c r="AC39" s="26" t="s">
        <v>1</v>
      </c>
      <c r="AD39" s="26" t="s">
        <v>1</v>
      </c>
      <c r="AE39" s="26" t="s">
        <v>1</v>
      </c>
      <c r="AF39" s="26" t="s">
        <v>1</v>
      </c>
      <c r="AG39" s="26" t="s">
        <v>1</v>
      </c>
      <c r="AH39" s="26" t="s">
        <v>1</v>
      </c>
      <c r="AI39" s="26" t="s">
        <v>1</v>
      </c>
      <c r="AJ39" s="131"/>
      <c r="AK39" s="127"/>
    </row>
    <row r="40" spans="1:37" s="11" customFormat="1" ht="39.75" customHeight="1" x14ac:dyDescent="0.25">
      <c r="A40" s="90"/>
      <c r="B40" s="83" t="s">
        <v>207</v>
      </c>
      <c r="C40" s="91"/>
      <c r="D40" s="91"/>
      <c r="E40" s="91"/>
      <c r="F40" s="92"/>
      <c r="G40" s="92"/>
      <c r="H40" s="86">
        <f>I40+N40+S40</f>
        <v>326.70000000000005</v>
      </c>
      <c r="I40" s="86">
        <f>K40+L40</f>
        <v>104.9</v>
      </c>
      <c r="J40" s="86">
        <f t="shared" ref="J40:W40" si="5">J15</f>
        <v>0</v>
      </c>
      <c r="K40" s="86">
        <f t="shared" si="5"/>
        <v>44.9</v>
      </c>
      <c r="L40" s="86">
        <f t="shared" si="5"/>
        <v>60</v>
      </c>
      <c r="M40" s="86">
        <f t="shared" si="5"/>
        <v>0</v>
      </c>
      <c r="N40" s="86">
        <f t="shared" si="5"/>
        <v>108.9</v>
      </c>
      <c r="O40" s="86">
        <f t="shared" si="5"/>
        <v>0</v>
      </c>
      <c r="P40" s="86">
        <f t="shared" si="5"/>
        <v>48.9</v>
      </c>
      <c r="Q40" s="86">
        <f t="shared" si="5"/>
        <v>60</v>
      </c>
      <c r="R40" s="86">
        <f t="shared" si="5"/>
        <v>0</v>
      </c>
      <c r="S40" s="86">
        <f t="shared" si="5"/>
        <v>112.9</v>
      </c>
      <c r="T40" s="86">
        <f t="shared" si="5"/>
        <v>0</v>
      </c>
      <c r="U40" s="86">
        <f t="shared" si="5"/>
        <v>52.9</v>
      </c>
      <c r="V40" s="86">
        <f t="shared" si="5"/>
        <v>60</v>
      </c>
      <c r="W40" s="86">
        <f t="shared" si="5"/>
        <v>0</v>
      </c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119"/>
      <c r="AJ40" s="131"/>
      <c r="AK40" s="127"/>
    </row>
    <row r="41" spans="1:37" ht="41.25" customHeight="1" x14ac:dyDescent="0.25">
      <c r="A41" s="141" t="s">
        <v>89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3"/>
      <c r="AJ41" s="128"/>
    </row>
    <row r="42" spans="1:37" ht="39.75" customHeight="1" x14ac:dyDescent="0.25">
      <c r="A42" s="150" t="s">
        <v>134</v>
      </c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28"/>
    </row>
    <row r="43" spans="1:37" s="11" customFormat="1" ht="137.25" customHeight="1" x14ac:dyDescent="0.25">
      <c r="A43" s="44" t="s">
        <v>63</v>
      </c>
      <c r="B43" s="53" t="s">
        <v>132</v>
      </c>
      <c r="C43" s="88" t="s">
        <v>200</v>
      </c>
      <c r="D43" s="88" t="s">
        <v>187</v>
      </c>
      <c r="E43" s="88" t="s">
        <v>52</v>
      </c>
      <c r="F43" s="70">
        <v>44927</v>
      </c>
      <c r="G43" s="70">
        <v>46022</v>
      </c>
      <c r="H43" s="32">
        <f>I43+N43+S43</f>
        <v>0</v>
      </c>
      <c r="I43" s="50">
        <f>J43+K43+L43+M43</f>
        <v>0</v>
      </c>
      <c r="J43" s="50">
        <f>J44</f>
        <v>0</v>
      </c>
      <c r="K43" s="50">
        <f t="shared" ref="K43" si="6">K44</f>
        <v>0</v>
      </c>
      <c r="L43" s="50">
        <f t="shared" ref="L43" si="7">L44</f>
        <v>0</v>
      </c>
      <c r="M43" s="50">
        <f t="shared" ref="M43" si="8">M44</f>
        <v>0</v>
      </c>
      <c r="N43" s="50">
        <f>O43+P43+Q43+R43</f>
        <v>0</v>
      </c>
      <c r="O43" s="50">
        <f>O44</f>
        <v>0</v>
      </c>
      <c r="P43" s="50">
        <f t="shared" ref="P43" si="9">P44</f>
        <v>0</v>
      </c>
      <c r="Q43" s="50">
        <f t="shared" ref="Q43" si="10">Q44</f>
        <v>0</v>
      </c>
      <c r="R43" s="50">
        <f t="shared" ref="R43" si="11">R44</f>
        <v>0</v>
      </c>
      <c r="S43" s="50">
        <f>T43+U43+V43+W43</f>
        <v>0</v>
      </c>
      <c r="T43" s="50">
        <f>T44</f>
        <v>0</v>
      </c>
      <c r="U43" s="50">
        <f t="shared" ref="U43:W43" si="12">U44</f>
        <v>0</v>
      </c>
      <c r="V43" s="50">
        <f t="shared" si="12"/>
        <v>0</v>
      </c>
      <c r="W43" s="50">
        <f t="shared" si="12"/>
        <v>0</v>
      </c>
      <c r="X43" s="26"/>
      <c r="Y43" s="26" t="s">
        <v>1</v>
      </c>
      <c r="Z43" s="26" t="s">
        <v>1</v>
      </c>
      <c r="AA43" s="26"/>
      <c r="AB43" s="26"/>
      <c r="AC43" s="26" t="s">
        <v>1</v>
      </c>
      <c r="AD43" s="26" t="s">
        <v>1</v>
      </c>
      <c r="AE43" s="26"/>
      <c r="AF43" s="26"/>
      <c r="AG43" s="26" t="s">
        <v>1</v>
      </c>
      <c r="AH43" s="26" t="s">
        <v>1</v>
      </c>
      <c r="AI43" s="117"/>
      <c r="AJ43" s="131"/>
      <c r="AK43" s="127"/>
    </row>
    <row r="44" spans="1:37" s="11" customFormat="1" ht="105.75" customHeight="1" x14ac:dyDescent="0.25">
      <c r="A44" s="43" t="s">
        <v>64</v>
      </c>
      <c r="B44" s="52" t="s">
        <v>131</v>
      </c>
      <c r="C44" s="74" t="s">
        <v>200</v>
      </c>
      <c r="D44" s="74" t="s">
        <v>187</v>
      </c>
      <c r="E44" s="74" t="s">
        <v>52</v>
      </c>
      <c r="F44" s="71">
        <v>44927</v>
      </c>
      <c r="G44" s="71">
        <v>46022</v>
      </c>
      <c r="H44" s="27">
        <f>I44+N44+S44</f>
        <v>0</v>
      </c>
      <c r="I44" s="28">
        <f>J44+K44+L44+M44</f>
        <v>0</v>
      </c>
      <c r="J44" s="28">
        <v>0</v>
      </c>
      <c r="K44" s="28">
        <v>0</v>
      </c>
      <c r="L44" s="28">
        <v>0</v>
      </c>
      <c r="M44" s="28">
        <v>0</v>
      </c>
      <c r="N44" s="28">
        <f>O44+P44+Q44+R44</f>
        <v>0</v>
      </c>
      <c r="O44" s="28">
        <v>0</v>
      </c>
      <c r="P44" s="28">
        <v>0</v>
      </c>
      <c r="Q44" s="28">
        <v>0</v>
      </c>
      <c r="R44" s="28">
        <v>0</v>
      </c>
      <c r="S44" s="28">
        <f>T44+U44+V44+W44</f>
        <v>0</v>
      </c>
      <c r="T44" s="28">
        <v>0</v>
      </c>
      <c r="U44" s="28">
        <v>0</v>
      </c>
      <c r="V44" s="28">
        <v>0</v>
      </c>
      <c r="W44" s="28">
        <v>0</v>
      </c>
      <c r="X44" s="26"/>
      <c r="Y44" s="26" t="s">
        <v>1</v>
      </c>
      <c r="Z44" s="26" t="s">
        <v>1</v>
      </c>
      <c r="AA44" s="26"/>
      <c r="AB44" s="26"/>
      <c r="AC44" s="26" t="s">
        <v>1</v>
      </c>
      <c r="AD44" s="26" t="s">
        <v>1</v>
      </c>
      <c r="AE44" s="26"/>
      <c r="AF44" s="26"/>
      <c r="AG44" s="26" t="s">
        <v>1</v>
      </c>
      <c r="AH44" s="26" t="s">
        <v>1</v>
      </c>
      <c r="AI44" s="117"/>
      <c r="AJ44" s="131"/>
      <c r="AK44" s="127"/>
    </row>
    <row r="45" spans="1:37" s="11" customFormat="1" ht="166.5" customHeight="1" x14ac:dyDescent="0.25">
      <c r="A45" s="43"/>
      <c r="B45" s="52" t="s">
        <v>130</v>
      </c>
      <c r="C45" s="74" t="s">
        <v>200</v>
      </c>
      <c r="D45" s="74" t="s">
        <v>187</v>
      </c>
      <c r="E45" s="74" t="s">
        <v>52</v>
      </c>
      <c r="F45" s="71">
        <v>44927</v>
      </c>
      <c r="G45" s="71">
        <v>46022</v>
      </c>
      <c r="H45" s="27">
        <f t="shared" ref="H45:H46" si="13">I45+N45+S45</f>
        <v>0</v>
      </c>
      <c r="I45" s="28">
        <f t="shared" ref="I45:I46" si="14">J45+K45+L45+M45</f>
        <v>0</v>
      </c>
      <c r="J45" s="28">
        <v>0</v>
      </c>
      <c r="K45" s="28">
        <v>0</v>
      </c>
      <c r="L45" s="28">
        <v>0</v>
      </c>
      <c r="M45" s="28">
        <v>0</v>
      </c>
      <c r="N45" s="28">
        <f t="shared" ref="N45:N46" si="15">O45+P45+Q45+R45</f>
        <v>0</v>
      </c>
      <c r="O45" s="28">
        <v>0</v>
      </c>
      <c r="P45" s="28">
        <v>0</v>
      </c>
      <c r="Q45" s="28">
        <v>0</v>
      </c>
      <c r="R45" s="28">
        <v>0</v>
      </c>
      <c r="S45" s="28">
        <f t="shared" ref="S45:S46" si="16">T45+U45+V45+W45</f>
        <v>0</v>
      </c>
      <c r="T45" s="28">
        <v>0</v>
      </c>
      <c r="U45" s="28">
        <v>0</v>
      </c>
      <c r="V45" s="28">
        <v>0</v>
      </c>
      <c r="W45" s="28">
        <v>0</v>
      </c>
      <c r="X45" s="26" t="s">
        <v>1</v>
      </c>
      <c r="Y45" s="26" t="s">
        <v>1</v>
      </c>
      <c r="Z45" s="26" t="s">
        <v>1</v>
      </c>
      <c r="AA45" s="26" t="s">
        <v>1</v>
      </c>
      <c r="AB45" s="26" t="s">
        <v>1</v>
      </c>
      <c r="AC45" s="26" t="s">
        <v>1</v>
      </c>
      <c r="AD45" s="26" t="s">
        <v>1</v>
      </c>
      <c r="AE45" s="26" t="s">
        <v>1</v>
      </c>
      <c r="AF45" s="26" t="s">
        <v>1</v>
      </c>
      <c r="AG45" s="26" t="s">
        <v>1</v>
      </c>
      <c r="AH45" s="26" t="s">
        <v>1</v>
      </c>
      <c r="AI45" s="117" t="s">
        <v>1</v>
      </c>
      <c r="AJ45" s="131"/>
      <c r="AK45" s="127"/>
    </row>
    <row r="46" spans="1:37" s="11" customFormat="1" ht="144" customHeight="1" x14ac:dyDescent="0.25">
      <c r="A46" s="43"/>
      <c r="B46" s="52" t="s">
        <v>136</v>
      </c>
      <c r="C46" s="74" t="s">
        <v>200</v>
      </c>
      <c r="D46" s="74" t="s">
        <v>187</v>
      </c>
      <c r="E46" s="74" t="s">
        <v>52</v>
      </c>
      <c r="F46" s="71">
        <v>44927</v>
      </c>
      <c r="G46" s="71">
        <v>46022</v>
      </c>
      <c r="H46" s="27">
        <f t="shared" si="13"/>
        <v>0</v>
      </c>
      <c r="I46" s="28">
        <f t="shared" si="14"/>
        <v>0</v>
      </c>
      <c r="J46" s="28">
        <v>0</v>
      </c>
      <c r="K46" s="28">
        <v>0</v>
      </c>
      <c r="L46" s="28">
        <v>0</v>
      </c>
      <c r="M46" s="28">
        <v>0</v>
      </c>
      <c r="N46" s="28">
        <f t="shared" si="15"/>
        <v>0</v>
      </c>
      <c r="O46" s="28">
        <v>0</v>
      </c>
      <c r="P46" s="28">
        <v>0</v>
      </c>
      <c r="Q46" s="28">
        <v>0</v>
      </c>
      <c r="R46" s="28">
        <v>0</v>
      </c>
      <c r="S46" s="28">
        <f t="shared" si="16"/>
        <v>0</v>
      </c>
      <c r="T46" s="28">
        <v>0</v>
      </c>
      <c r="U46" s="28">
        <v>0</v>
      </c>
      <c r="V46" s="28">
        <v>0</v>
      </c>
      <c r="W46" s="28">
        <v>0</v>
      </c>
      <c r="X46" s="26" t="s">
        <v>1</v>
      </c>
      <c r="Y46" s="26" t="s">
        <v>1</v>
      </c>
      <c r="Z46" s="26" t="s">
        <v>1</v>
      </c>
      <c r="AA46" s="26" t="s">
        <v>1</v>
      </c>
      <c r="AB46" s="26" t="s">
        <v>1</v>
      </c>
      <c r="AC46" s="26" t="s">
        <v>1</v>
      </c>
      <c r="AD46" s="26" t="s">
        <v>1</v>
      </c>
      <c r="AE46" s="26" t="s">
        <v>1</v>
      </c>
      <c r="AF46" s="26" t="s">
        <v>1</v>
      </c>
      <c r="AG46" s="26" t="s">
        <v>1</v>
      </c>
      <c r="AH46" s="26" t="s">
        <v>1</v>
      </c>
      <c r="AI46" s="117" t="s">
        <v>1</v>
      </c>
      <c r="AJ46" s="131"/>
      <c r="AK46" s="127"/>
    </row>
    <row r="47" spans="1:37" s="11" customFormat="1" ht="108" customHeight="1" x14ac:dyDescent="0.25">
      <c r="A47" s="43"/>
      <c r="B47" s="52" t="s">
        <v>153</v>
      </c>
      <c r="C47" s="74" t="s">
        <v>200</v>
      </c>
      <c r="D47" s="74" t="s">
        <v>187</v>
      </c>
      <c r="E47" s="94" t="s">
        <v>52</v>
      </c>
      <c r="F47" s="71">
        <v>44927</v>
      </c>
      <c r="G47" s="71">
        <v>46022</v>
      </c>
      <c r="H47" s="32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26"/>
      <c r="Y47" s="26" t="s">
        <v>1</v>
      </c>
      <c r="Z47" s="26" t="s">
        <v>1</v>
      </c>
      <c r="AA47" s="26"/>
      <c r="AB47" s="26"/>
      <c r="AC47" s="26" t="s">
        <v>1</v>
      </c>
      <c r="AD47" s="26" t="s">
        <v>1</v>
      </c>
      <c r="AE47" s="26"/>
      <c r="AF47" s="26"/>
      <c r="AG47" s="26" t="s">
        <v>1</v>
      </c>
      <c r="AH47" s="26" t="s">
        <v>1</v>
      </c>
      <c r="AI47" s="117"/>
      <c r="AJ47" s="131"/>
      <c r="AK47" s="127"/>
    </row>
    <row r="48" spans="1:37" s="11" customFormat="1" ht="39" customHeight="1" x14ac:dyDescent="0.3">
      <c r="A48" s="151" t="s">
        <v>199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3"/>
      <c r="AJ48" s="131"/>
      <c r="AK48" s="127"/>
    </row>
    <row r="49" spans="1:37" s="11" customFormat="1" ht="108.75" customHeight="1" x14ac:dyDescent="0.25">
      <c r="A49" s="95" t="s">
        <v>49</v>
      </c>
      <c r="B49" s="53" t="s">
        <v>137</v>
      </c>
      <c r="C49" s="88" t="s">
        <v>200</v>
      </c>
      <c r="D49" s="88" t="s">
        <v>187</v>
      </c>
      <c r="E49" s="74" t="s">
        <v>52</v>
      </c>
      <c r="F49" s="70">
        <v>44927</v>
      </c>
      <c r="G49" s="70">
        <v>46022</v>
      </c>
      <c r="H49" s="96">
        <f>I49+N49+S49</f>
        <v>0</v>
      </c>
      <c r="I49" s="96">
        <f>J49+K49+L49+M49</f>
        <v>0</v>
      </c>
      <c r="J49" s="96">
        <f>J50</f>
        <v>0</v>
      </c>
      <c r="K49" s="96">
        <f t="shared" ref="K49" si="17">K50</f>
        <v>0</v>
      </c>
      <c r="L49" s="96">
        <f t="shared" ref="L49" si="18">L50</f>
        <v>0</v>
      </c>
      <c r="M49" s="96">
        <f t="shared" ref="M49" si="19">M50</f>
        <v>0</v>
      </c>
      <c r="N49" s="96">
        <f>O49+P49+Q49+R49</f>
        <v>0</v>
      </c>
      <c r="O49" s="96">
        <f>O50</f>
        <v>0</v>
      </c>
      <c r="P49" s="96">
        <f t="shared" ref="P49" si="20">P50</f>
        <v>0</v>
      </c>
      <c r="Q49" s="96">
        <f t="shared" ref="Q49" si="21">Q50</f>
        <v>0</v>
      </c>
      <c r="R49" s="96">
        <f t="shared" ref="R49" si="22">R50</f>
        <v>0</v>
      </c>
      <c r="S49" s="96">
        <f>T49+U49+V49+W49</f>
        <v>0</v>
      </c>
      <c r="T49" s="96">
        <f>T50</f>
        <v>0</v>
      </c>
      <c r="U49" s="96">
        <f t="shared" ref="U49:W49" si="23">U50</f>
        <v>0</v>
      </c>
      <c r="V49" s="96">
        <f t="shared" si="23"/>
        <v>0</v>
      </c>
      <c r="W49" s="96">
        <f t="shared" si="23"/>
        <v>0</v>
      </c>
      <c r="X49" s="26" t="s">
        <v>1</v>
      </c>
      <c r="Y49" s="26" t="s">
        <v>1</v>
      </c>
      <c r="Z49" s="26" t="s">
        <v>1</v>
      </c>
      <c r="AA49" s="26" t="s">
        <v>1</v>
      </c>
      <c r="AB49" s="26" t="s">
        <v>1</v>
      </c>
      <c r="AC49" s="26" t="s">
        <v>1</v>
      </c>
      <c r="AD49" s="26" t="s">
        <v>1</v>
      </c>
      <c r="AE49" s="26" t="s">
        <v>1</v>
      </c>
      <c r="AF49" s="26" t="s">
        <v>1</v>
      </c>
      <c r="AG49" s="26" t="s">
        <v>1</v>
      </c>
      <c r="AH49" s="26" t="s">
        <v>1</v>
      </c>
      <c r="AI49" s="117" t="s">
        <v>1</v>
      </c>
      <c r="AJ49" s="131"/>
      <c r="AK49" s="127"/>
    </row>
    <row r="50" spans="1:37" s="11" customFormat="1" ht="150" x14ac:dyDescent="0.25">
      <c r="A50" s="97" t="s">
        <v>50</v>
      </c>
      <c r="B50" s="52" t="s">
        <v>135</v>
      </c>
      <c r="C50" s="74" t="s">
        <v>200</v>
      </c>
      <c r="D50" s="74" t="s">
        <v>187</v>
      </c>
      <c r="E50" s="74" t="s">
        <v>52</v>
      </c>
      <c r="F50" s="71">
        <v>44927</v>
      </c>
      <c r="G50" s="71">
        <v>46022</v>
      </c>
      <c r="H50" s="98">
        <f>I50+N50+S50</f>
        <v>0</v>
      </c>
      <c r="I50" s="98">
        <f>J50+K50+L50+M50</f>
        <v>0</v>
      </c>
      <c r="J50" s="98">
        <v>0</v>
      </c>
      <c r="K50" s="98">
        <v>0</v>
      </c>
      <c r="L50" s="98">
        <v>0</v>
      </c>
      <c r="M50" s="98">
        <v>0</v>
      </c>
      <c r="N50" s="98">
        <f>O50+P50+Q50+R50</f>
        <v>0</v>
      </c>
      <c r="O50" s="98">
        <v>0</v>
      </c>
      <c r="P50" s="98">
        <v>0</v>
      </c>
      <c r="Q50" s="98">
        <v>0</v>
      </c>
      <c r="R50" s="98">
        <v>0</v>
      </c>
      <c r="S50" s="98">
        <f>T50+U50+V50+W50</f>
        <v>0</v>
      </c>
      <c r="T50" s="98">
        <v>0</v>
      </c>
      <c r="U50" s="98">
        <v>0</v>
      </c>
      <c r="V50" s="98">
        <v>0</v>
      </c>
      <c r="W50" s="98">
        <v>0</v>
      </c>
      <c r="X50" s="26" t="s">
        <v>1</v>
      </c>
      <c r="Y50" s="26" t="s">
        <v>1</v>
      </c>
      <c r="Z50" s="26" t="s">
        <v>1</v>
      </c>
      <c r="AA50" s="26" t="s">
        <v>1</v>
      </c>
      <c r="AB50" s="26" t="s">
        <v>1</v>
      </c>
      <c r="AC50" s="26" t="s">
        <v>1</v>
      </c>
      <c r="AD50" s="26" t="s">
        <v>1</v>
      </c>
      <c r="AE50" s="26" t="s">
        <v>1</v>
      </c>
      <c r="AF50" s="26" t="s">
        <v>1</v>
      </c>
      <c r="AG50" s="26" t="s">
        <v>1</v>
      </c>
      <c r="AH50" s="26" t="s">
        <v>1</v>
      </c>
      <c r="AI50" s="117" t="s">
        <v>1</v>
      </c>
      <c r="AJ50" s="131"/>
      <c r="AK50" s="127"/>
    </row>
    <row r="51" spans="1:37" s="11" customFormat="1" ht="157.5" customHeight="1" x14ac:dyDescent="0.3">
      <c r="A51" s="99"/>
      <c r="B51" s="52" t="s">
        <v>154</v>
      </c>
      <c r="C51" s="74" t="s">
        <v>200</v>
      </c>
      <c r="D51" s="74" t="s">
        <v>187</v>
      </c>
      <c r="E51" s="74" t="s">
        <v>52</v>
      </c>
      <c r="F51" s="71">
        <v>44927</v>
      </c>
      <c r="G51" s="71">
        <v>46022</v>
      </c>
      <c r="H51" s="100"/>
      <c r="I51" s="100"/>
      <c r="J51" s="101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26" t="s">
        <v>1</v>
      </c>
      <c r="Y51" s="26" t="s">
        <v>1</v>
      </c>
      <c r="Z51" s="26" t="s">
        <v>1</v>
      </c>
      <c r="AA51" s="26" t="s">
        <v>1</v>
      </c>
      <c r="AB51" s="26" t="s">
        <v>1</v>
      </c>
      <c r="AC51" s="26" t="s">
        <v>1</v>
      </c>
      <c r="AD51" s="26" t="s">
        <v>1</v>
      </c>
      <c r="AE51" s="26" t="s">
        <v>1</v>
      </c>
      <c r="AF51" s="26" t="s">
        <v>1</v>
      </c>
      <c r="AG51" s="26" t="s">
        <v>1</v>
      </c>
      <c r="AH51" s="26" t="s">
        <v>1</v>
      </c>
      <c r="AI51" s="117" t="s">
        <v>1</v>
      </c>
      <c r="AJ51" s="131"/>
      <c r="AK51" s="127"/>
    </row>
    <row r="52" spans="1:37" s="11" customFormat="1" ht="33" customHeight="1" x14ac:dyDescent="0.25">
      <c r="A52" s="102"/>
      <c r="B52" s="103" t="s">
        <v>7</v>
      </c>
      <c r="C52" s="104"/>
      <c r="D52" s="105"/>
      <c r="E52" s="104"/>
      <c r="F52" s="104"/>
      <c r="G52" s="104"/>
      <c r="H52" s="87">
        <f>I52+N52+S52</f>
        <v>0</v>
      </c>
      <c r="I52" s="87">
        <f t="shared" ref="I52:R52" si="24">I43+I49</f>
        <v>0</v>
      </c>
      <c r="J52" s="87">
        <f t="shared" si="24"/>
        <v>0</v>
      </c>
      <c r="K52" s="87">
        <f t="shared" si="24"/>
        <v>0</v>
      </c>
      <c r="L52" s="87">
        <f t="shared" si="24"/>
        <v>0</v>
      </c>
      <c r="M52" s="87">
        <f t="shared" si="24"/>
        <v>0</v>
      </c>
      <c r="N52" s="87">
        <f t="shared" si="24"/>
        <v>0</v>
      </c>
      <c r="O52" s="87">
        <f t="shared" si="24"/>
        <v>0</v>
      </c>
      <c r="P52" s="87">
        <f t="shared" si="24"/>
        <v>0</v>
      </c>
      <c r="Q52" s="87">
        <f t="shared" si="24"/>
        <v>0</v>
      </c>
      <c r="R52" s="87">
        <f t="shared" si="24"/>
        <v>0</v>
      </c>
      <c r="S52" s="87">
        <f t="shared" ref="S52:W52" si="25">S43+S49</f>
        <v>0</v>
      </c>
      <c r="T52" s="87">
        <f t="shared" si="25"/>
        <v>0</v>
      </c>
      <c r="U52" s="87">
        <f t="shared" si="25"/>
        <v>0</v>
      </c>
      <c r="V52" s="87">
        <f t="shared" si="25"/>
        <v>0</v>
      </c>
      <c r="W52" s="87">
        <f t="shared" si="25"/>
        <v>0</v>
      </c>
      <c r="X52" s="84"/>
      <c r="Y52" s="84" t="s">
        <v>1</v>
      </c>
      <c r="Z52" s="84" t="s">
        <v>1</v>
      </c>
      <c r="AA52" s="84"/>
      <c r="AB52" s="84"/>
      <c r="AC52" s="84" t="s">
        <v>1</v>
      </c>
      <c r="AD52" s="84" t="s">
        <v>1</v>
      </c>
      <c r="AE52" s="84"/>
      <c r="AF52" s="84"/>
      <c r="AG52" s="84" t="s">
        <v>1</v>
      </c>
      <c r="AH52" s="84" t="s">
        <v>1</v>
      </c>
      <c r="AI52" s="120"/>
      <c r="AJ52" s="131"/>
      <c r="AK52" s="127"/>
    </row>
    <row r="53" spans="1:37" ht="30" customHeight="1" x14ac:dyDescent="0.25">
      <c r="A53" s="194" t="s">
        <v>92</v>
      </c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6"/>
      <c r="AJ53" s="128"/>
    </row>
    <row r="54" spans="1:37" ht="30.75" customHeight="1" x14ac:dyDescent="0.25">
      <c r="A54" s="193" t="s">
        <v>54</v>
      </c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28"/>
    </row>
    <row r="55" spans="1:37" ht="183.75" customHeight="1" x14ac:dyDescent="0.25">
      <c r="A55" s="45" t="s">
        <v>11</v>
      </c>
      <c r="B55" s="17" t="s">
        <v>93</v>
      </c>
      <c r="C55" s="18" t="s">
        <v>85</v>
      </c>
      <c r="D55" s="18" t="s">
        <v>188</v>
      </c>
      <c r="E55" s="144" t="s">
        <v>8</v>
      </c>
      <c r="F55" s="19">
        <v>44927</v>
      </c>
      <c r="G55" s="19">
        <v>46022</v>
      </c>
      <c r="H55" s="32">
        <f>I55+N55+S55</f>
        <v>2160</v>
      </c>
      <c r="I55" s="50">
        <f>K55</f>
        <v>720</v>
      </c>
      <c r="J55" s="50">
        <f t="shared" ref="J55:W55" si="26">J56</f>
        <v>0</v>
      </c>
      <c r="K55" s="50">
        <f>K56+K58+K60+K62</f>
        <v>720</v>
      </c>
      <c r="L55" s="50">
        <f t="shared" si="26"/>
        <v>0</v>
      </c>
      <c r="M55" s="50">
        <f t="shared" si="26"/>
        <v>0</v>
      </c>
      <c r="N55" s="50">
        <f>P55</f>
        <v>720</v>
      </c>
      <c r="O55" s="50">
        <f t="shared" si="26"/>
        <v>0</v>
      </c>
      <c r="P55" s="50">
        <f>P56+P58+P60+P62</f>
        <v>720</v>
      </c>
      <c r="Q55" s="50">
        <f t="shared" si="26"/>
        <v>0</v>
      </c>
      <c r="R55" s="50">
        <f t="shared" si="26"/>
        <v>0</v>
      </c>
      <c r="S55" s="50">
        <f>U55</f>
        <v>720</v>
      </c>
      <c r="T55" s="50">
        <f t="shared" si="26"/>
        <v>0</v>
      </c>
      <c r="U55" s="50">
        <f>U56+U58+U60+U62</f>
        <v>720</v>
      </c>
      <c r="V55" s="50">
        <f t="shared" si="26"/>
        <v>0</v>
      </c>
      <c r="W55" s="50">
        <f t="shared" si="26"/>
        <v>0</v>
      </c>
      <c r="X55" s="21" t="s">
        <v>1</v>
      </c>
      <c r="Y55" s="21" t="s">
        <v>1</v>
      </c>
      <c r="Z55" s="21" t="s">
        <v>1</v>
      </c>
      <c r="AA55" s="21" t="s">
        <v>1</v>
      </c>
      <c r="AB55" s="21" t="s">
        <v>1</v>
      </c>
      <c r="AC55" s="21" t="s">
        <v>1</v>
      </c>
      <c r="AD55" s="21" t="s">
        <v>1</v>
      </c>
      <c r="AE55" s="21" t="s">
        <v>1</v>
      </c>
      <c r="AF55" s="21" t="s">
        <v>1</v>
      </c>
      <c r="AG55" s="21" t="s">
        <v>1</v>
      </c>
      <c r="AH55" s="6" t="s">
        <v>1</v>
      </c>
      <c r="AI55" s="121" t="s">
        <v>1</v>
      </c>
      <c r="AJ55" s="128"/>
    </row>
    <row r="56" spans="1:37" ht="143.25" customHeight="1" x14ac:dyDescent="0.25">
      <c r="A56" s="46" t="s">
        <v>38</v>
      </c>
      <c r="B56" s="23" t="s">
        <v>204</v>
      </c>
      <c r="C56" s="21" t="s">
        <v>85</v>
      </c>
      <c r="D56" s="21" t="s">
        <v>188</v>
      </c>
      <c r="E56" s="154"/>
      <c r="F56" s="24">
        <v>44927</v>
      </c>
      <c r="G56" s="24">
        <v>46022</v>
      </c>
      <c r="H56" s="27">
        <f>I56+N56+S56</f>
        <v>240</v>
      </c>
      <c r="I56" s="28">
        <f>J56+K56+L56+M56</f>
        <v>80</v>
      </c>
      <c r="J56" s="28">
        <v>0</v>
      </c>
      <c r="K56" s="28">
        <v>80</v>
      </c>
      <c r="L56" s="28">
        <v>0</v>
      </c>
      <c r="M56" s="28">
        <v>0</v>
      </c>
      <c r="N56" s="28">
        <f>O56+P56+Q56+R56</f>
        <v>80</v>
      </c>
      <c r="O56" s="28">
        <v>0</v>
      </c>
      <c r="P56" s="28">
        <v>80</v>
      </c>
      <c r="Q56" s="28">
        <v>0</v>
      </c>
      <c r="R56" s="28">
        <v>0</v>
      </c>
      <c r="S56" s="28">
        <f>T56+U56+V56+W56</f>
        <v>80</v>
      </c>
      <c r="T56" s="28">
        <v>0</v>
      </c>
      <c r="U56" s="28">
        <v>80</v>
      </c>
      <c r="V56" s="28">
        <v>0</v>
      </c>
      <c r="W56" s="28">
        <v>0</v>
      </c>
      <c r="X56" s="21" t="s">
        <v>1</v>
      </c>
      <c r="Y56" s="21" t="s">
        <v>1</v>
      </c>
      <c r="Z56" s="21" t="s">
        <v>1</v>
      </c>
      <c r="AA56" s="21" t="s">
        <v>1</v>
      </c>
      <c r="AB56" s="21" t="s">
        <v>1</v>
      </c>
      <c r="AC56" s="21" t="s">
        <v>1</v>
      </c>
      <c r="AD56" s="21" t="s">
        <v>1</v>
      </c>
      <c r="AE56" s="21" t="s">
        <v>1</v>
      </c>
      <c r="AF56" s="21" t="s">
        <v>1</v>
      </c>
      <c r="AG56" s="21" t="s">
        <v>1</v>
      </c>
      <c r="AH56" s="6" t="s">
        <v>1</v>
      </c>
      <c r="AI56" s="121" t="s">
        <v>1</v>
      </c>
      <c r="AJ56" s="128"/>
    </row>
    <row r="57" spans="1:37" s="11" customFormat="1" ht="158.25" customHeight="1" x14ac:dyDescent="0.25">
      <c r="A57" s="43"/>
      <c r="B57" s="25" t="s">
        <v>155</v>
      </c>
      <c r="C57" s="26" t="s">
        <v>85</v>
      </c>
      <c r="D57" s="26" t="s">
        <v>188</v>
      </c>
      <c r="E57" s="154"/>
      <c r="F57" s="71">
        <v>44927</v>
      </c>
      <c r="G57" s="71">
        <v>46022</v>
      </c>
      <c r="H57" s="27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6" t="s">
        <v>1</v>
      </c>
      <c r="Y57" s="26" t="s">
        <v>1</v>
      </c>
      <c r="Z57" s="26" t="s">
        <v>1</v>
      </c>
      <c r="AA57" s="26" t="s">
        <v>1</v>
      </c>
      <c r="AB57" s="26" t="s">
        <v>1</v>
      </c>
      <c r="AC57" s="26" t="s">
        <v>1</v>
      </c>
      <c r="AD57" s="26" t="s">
        <v>1</v>
      </c>
      <c r="AE57" s="26" t="s">
        <v>1</v>
      </c>
      <c r="AF57" s="26" t="s">
        <v>1</v>
      </c>
      <c r="AG57" s="26" t="s">
        <v>1</v>
      </c>
      <c r="AH57" s="10" t="s">
        <v>1</v>
      </c>
      <c r="AI57" s="122" t="s">
        <v>1</v>
      </c>
      <c r="AJ57" s="131"/>
      <c r="AK57" s="127"/>
    </row>
    <row r="58" spans="1:37" s="11" customFormat="1" ht="161.25" customHeight="1" x14ac:dyDescent="0.25">
      <c r="A58" s="47" t="s">
        <v>65</v>
      </c>
      <c r="B58" s="25" t="s">
        <v>205</v>
      </c>
      <c r="C58" s="26" t="s">
        <v>85</v>
      </c>
      <c r="D58" s="26" t="s">
        <v>188</v>
      </c>
      <c r="E58" s="154"/>
      <c r="F58" s="71">
        <v>44927</v>
      </c>
      <c r="G58" s="71">
        <v>46022</v>
      </c>
      <c r="H58" s="27">
        <f>I58+N58+S58</f>
        <v>1200</v>
      </c>
      <c r="I58" s="28">
        <f>J58+K58+L58+M58</f>
        <v>400</v>
      </c>
      <c r="J58" s="28">
        <v>0</v>
      </c>
      <c r="K58" s="28">
        <v>400</v>
      </c>
      <c r="L58" s="28">
        <v>0</v>
      </c>
      <c r="M58" s="28">
        <v>0</v>
      </c>
      <c r="N58" s="28">
        <f>O58+P58+Q58+R58</f>
        <v>400</v>
      </c>
      <c r="O58" s="28">
        <v>0</v>
      </c>
      <c r="P58" s="28">
        <v>400</v>
      </c>
      <c r="Q58" s="28">
        <v>0</v>
      </c>
      <c r="R58" s="28">
        <v>0</v>
      </c>
      <c r="S58" s="28">
        <f>T58+U58+V58+W58</f>
        <v>400</v>
      </c>
      <c r="T58" s="28">
        <v>0</v>
      </c>
      <c r="U58" s="28">
        <v>400</v>
      </c>
      <c r="V58" s="28">
        <v>0</v>
      </c>
      <c r="W58" s="28">
        <v>0</v>
      </c>
      <c r="X58" s="26" t="s">
        <v>1</v>
      </c>
      <c r="Y58" s="26" t="s">
        <v>1</v>
      </c>
      <c r="Z58" s="26" t="s">
        <v>1</v>
      </c>
      <c r="AA58" s="26" t="s">
        <v>1</v>
      </c>
      <c r="AB58" s="26" t="s">
        <v>1</v>
      </c>
      <c r="AC58" s="26" t="s">
        <v>1</v>
      </c>
      <c r="AD58" s="26" t="s">
        <v>1</v>
      </c>
      <c r="AE58" s="26" t="s">
        <v>1</v>
      </c>
      <c r="AF58" s="26" t="s">
        <v>1</v>
      </c>
      <c r="AG58" s="26" t="s">
        <v>1</v>
      </c>
      <c r="AH58" s="10" t="s">
        <v>1</v>
      </c>
      <c r="AI58" s="122" t="s">
        <v>1</v>
      </c>
      <c r="AJ58" s="131"/>
      <c r="AK58" s="127"/>
    </row>
    <row r="59" spans="1:37" s="11" customFormat="1" ht="163.5" customHeight="1" x14ac:dyDescent="0.25">
      <c r="A59" s="37"/>
      <c r="B59" s="25" t="s">
        <v>156</v>
      </c>
      <c r="C59" s="26" t="s">
        <v>85</v>
      </c>
      <c r="D59" s="26" t="s">
        <v>188</v>
      </c>
      <c r="E59" s="155"/>
      <c r="F59" s="71">
        <v>44927</v>
      </c>
      <c r="G59" s="71">
        <v>46022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6" t="s">
        <v>1</v>
      </c>
      <c r="Y59" s="26" t="s">
        <v>1</v>
      </c>
      <c r="Z59" s="26" t="s">
        <v>1</v>
      </c>
      <c r="AA59" s="26" t="s">
        <v>1</v>
      </c>
      <c r="AB59" s="26" t="s">
        <v>1</v>
      </c>
      <c r="AC59" s="26" t="s">
        <v>1</v>
      </c>
      <c r="AD59" s="26" t="s">
        <v>1</v>
      </c>
      <c r="AE59" s="26" t="s">
        <v>1</v>
      </c>
      <c r="AF59" s="26" t="s">
        <v>1</v>
      </c>
      <c r="AG59" s="26" t="s">
        <v>1</v>
      </c>
      <c r="AH59" s="10" t="s">
        <v>1</v>
      </c>
      <c r="AI59" s="122" t="s">
        <v>1</v>
      </c>
      <c r="AJ59" s="131"/>
      <c r="AK59" s="127"/>
    </row>
    <row r="60" spans="1:37" s="9" customFormat="1" ht="121.5" customHeight="1" x14ac:dyDescent="0.25">
      <c r="A60" s="47" t="s">
        <v>66</v>
      </c>
      <c r="B60" s="25" t="s">
        <v>126</v>
      </c>
      <c r="C60" s="21" t="s">
        <v>85</v>
      </c>
      <c r="D60" s="59" t="s">
        <v>185</v>
      </c>
      <c r="E60" s="155"/>
      <c r="F60" s="24">
        <v>44927</v>
      </c>
      <c r="G60" s="24">
        <v>46022</v>
      </c>
      <c r="H60" s="27">
        <f>I60+N60+S60</f>
        <v>120</v>
      </c>
      <c r="I60" s="28">
        <f>K60</f>
        <v>40</v>
      </c>
      <c r="J60" s="28">
        <v>0</v>
      </c>
      <c r="K60" s="28">
        <v>40</v>
      </c>
      <c r="L60" s="28">
        <v>0</v>
      </c>
      <c r="M60" s="28">
        <v>0</v>
      </c>
      <c r="N60" s="28">
        <f>P60</f>
        <v>40</v>
      </c>
      <c r="O60" s="28">
        <v>0</v>
      </c>
      <c r="P60" s="28">
        <v>40</v>
      </c>
      <c r="Q60" s="28">
        <v>0</v>
      </c>
      <c r="R60" s="28">
        <v>0</v>
      </c>
      <c r="S60" s="28">
        <f>U60</f>
        <v>40</v>
      </c>
      <c r="T60" s="28">
        <v>0</v>
      </c>
      <c r="U60" s="28">
        <v>40</v>
      </c>
      <c r="V60" s="28">
        <v>0</v>
      </c>
      <c r="W60" s="28">
        <v>0</v>
      </c>
      <c r="X60" s="26"/>
      <c r="Y60" s="26"/>
      <c r="Z60" s="26"/>
      <c r="AA60" s="26" t="s">
        <v>1</v>
      </c>
      <c r="AB60" s="26"/>
      <c r="AC60" s="48"/>
      <c r="AD60" s="48"/>
      <c r="AE60" s="26" t="s">
        <v>1</v>
      </c>
      <c r="AF60" s="48"/>
      <c r="AG60" s="48"/>
      <c r="AH60" s="49"/>
      <c r="AI60" s="117" t="s">
        <v>1</v>
      </c>
      <c r="AJ60" s="132"/>
      <c r="AK60" s="133"/>
    </row>
    <row r="61" spans="1:37" ht="117" customHeight="1" x14ac:dyDescent="0.25">
      <c r="A61" s="36"/>
      <c r="B61" s="23" t="s">
        <v>157</v>
      </c>
      <c r="C61" s="21" t="s">
        <v>85</v>
      </c>
      <c r="D61" s="59" t="s">
        <v>185</v>
      </c>
      <c r="E61" s="155"/>
      <c r="F61" s="24">
        <v>44927</v>
      </c>
      <c r="G61" s="24">
        <v>46022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1"/>
      <c r="Y61" s="21"/>
      <c r="Z61" s="21"/>
      <c r="AA61" s="21" t="s">
        <v>1</v>
      </c>
      <c r="AB61" s="21"/>
      <c r="AC61" s="21"/>
      <c r="AD61" s="21"/>
      <c r="AE61" s="21" t="s">
        <v>1</v>
      </c>
      <c r="AF61" s="21"/>
      <c r="AG61" s="21"/>
      <c r="AH61" s="6"/>
      <c r="AI61" s="123" t="s">
        <v>1</v>
      </c>
      <c r="AJ61" s="128"/>
    </row>
    <row r="62" spans="1:37" ht="170.25" customHeight="1" x14ac:dyDescent="0.25">
      <c r="A62" s="47" t="s">
        <v>67</v>
      </c>
      <c r="B62" s="23" t="s">
        <v>94</v>
      </c>
      <c r="C62" s="21" t="s">
        <v>85</v>
      </c>
      <c r="D62" s="59" t="s">
        <v>188</v>
      </c>
      <c r="E62" s="155"/>
      <c r="F62" s="24">
        <v>44927</v>
      </c>
      <c r="G62" s="24">
        <v>46022</v>
      </c>
      <c r="H62" s="27">
        <f>I62+N62+S62</f>
        <v>600</v>
      </c>
      <c r="I62" s="28">
        <f>K62</f>
        <v>200</v>
      </c>
      <c r="J62" s="28">
        <v>0</v>
      </c>
      <c r="K62" s="28">
        <v>200</v>
      </c>
      <c r="L62" s="28">
        <v>0</v>
      </c>
      <c r="M62" s="28">
        <v>0</v>
      </c>
      <c r="N62" s="28">
        <f>P62</f>
        <v>200</v>
      </c>
      <c r="O62" s="28">
        <v>0</v>
      </c>
      <c r="P62" s="28">
        <v>200</v>
      </c>
      <c r="Q62" s="28">
        <v>0</v>
      </c>
      <c r="R62" s="28">
        <v>0</v>
      </c>
      <c r="S62" s="28">
        <f>U62</f>
        <v>200</v>
      </c>
      <c r="T62" s="28">
        <v>0</v>
      </c>
      <c r="U62" s="28">
        <v>200</v>
      </c>
      <c r="V62" s="28">
        <v>0</v>
      </c>
      <c r="W62" s="28">
        <v>0</v>
      </c>
      <c r="X62" s="21" t="s">
        <v>1</v>
      </c>
      <c r="Y62" s="21" t="s">
        <v>1</v>
      </c>
      <c r="Z62" s="21" t="s">
        <v>1</v>
      </c>
      <c r="AA62" s="21" t="s">
        <v>1</v>
      </c>
      <c r="AB62" s="21" t="s">
        <v>1</v>
      </c>
      <c r="AC62" s="21" t="s">
        <v>1</v>
      </c>
      <c r="AD62" s="21" t="s">
        <v>1</v>
      </c>
      <c r="AE62" s="21" t="s">
        <v>1</v>
      </c>
      <c r="AF62" s="21" t="s">
        <v>1</v>
      </c>
      <c r="AG62" s="21" t="s">
        <v>1</v>
      </c>
      <c r="AH62" s="21" t="s">
        <v>1</v>
      </c>
      <c r="AI62" s="123" t="s">
        <v>1</v>
      </c>
      <c r="AJ62" s="128"/>
    </row>
    <row r="63" spans="1:37" ht="169.5" customHeight="1" x14ac:dyDescent="0.25">
      <c r="A63" s="36"/>
      <c r="B63" s="23" t="s">
        <v>158</v>
      </c>
      <c r="C63" s="21" t="s">
        <v>85</v>
      </c>
      <c r="D63" s="21" t="s">
        <v>188</v>
      </c>
      <c r="E63" s="156"/>
      <c r="F63" s="24">
        <v>44927</v>
      </c>
      <c r="G63" s="24">
        <v>46022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1" t="s">
        <v>1</v>
      </c>
      <c r="Y63" s="21" t="s">
        <v>1</v>
      </c>
      <c r="Z63" s="21" t="s">
        <v>1</v>
      </c>
      <c r="AA63" s="21" t="s">
        <v>1</v>
      </c>
      <c r="AB63" s="21" t="s">
        <v>1</v>
      </c>
      <c r="AC63" s="21" t="s">
        <v>1</v>
      </c>
      <c r="AD63" s="21" t="s">
        <v>1</v>
      </c>
      <c r="AE63" s="21" t="s">
        <v>1</v>
      </c>
      <c r="AF63" s="21" t="s">
        <v>1</v>
      </c>
      <c r="AG63" s="21" t="s">
        <v>1</v>
      </c>
      <c r="AH63" s="21" t="s">
        <v>1</v>
      </c>
      <c r="AI63" s="123" t="s">
        <v>1</v>
      </c>
      <c r="AJ63" s="128"/>
    </row>
    <row r="64" spans="1:37" s="11" customFormat="1" ht="158.25" customHeight="1" x14ac:dyDescent="0.25">
      <c r="A64" s="47" t="s">
        <v>68</v>
      </c>
      <c r="B64" s="25" t="s">
        <v>206</v>
      </c>
      <c r="C64" s="26" t="s">
        <v>85</v>
      </c>
      <c r="D64" s="58" t="s">
        <v>185</v>
      </c>
      <c r="E64" s="148" t="s">
        <v>42</v>
      </c>
      <c r="F64" s="71">
        <v>44927</v>
      </c>
      <c r="G64" s="71">
        <v>46022</v>
      </c>
      <c r="H64" s="27">
        <f>I64+N64+S64</f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6"/>
      <c r="Y64" s="26" t="s">
        <v>1</v>
      </c>
      <c r="Z64" s="26" t="s">
        <v>1</v>
      </c>
      <c r="AA64" s="26" t="s">
        <v>1</v>
      </c>
      <c r="AB64" s="26" t="s">
        <v>1</v>
      </c>
      <c r="AC64" s="26" t="s">
        <v>1</v>
      </c>
      <c r="AD64" s="26" t="s">
        <v>1</v>
      </c>
      <c r="AE64" s="26" t="s">
        <v>1</v>
      </c>
      <c r="AF64" s="26" t="s">
        <v>1</v>
      </c>
      <c r="AG64" s="26" t="s">
        <v>1</v>
      </c>
      <c r="AH64" s="10" t="s">
        <v>1</v>
      </c>
      <c r="AI64" s="122" t="s">
        <v>1</v>
      </c>
      <c r="AJ64" s="131"/>
      <c r="AK64" s="127"/>
    </row>
    <row r="65" spans="1:37" s="11" customFormat="1" ht="180" customHeight="1" x14ac:dyDescent="0.25">
      <c r="A65" s="37"/>
      <c r="B65" s="25" t="s">
        <v>159</v>
      </c>
      <c r="C65" s="26" t="s">
        <v>85</v>
      </c>
      <c r="D65" s="26" t="s">
        <v>185</v>
      </c>
      <c r="E65" s="149"/>
      <c r="F65" s="71">
        <v>44927</v>
      </c>
      <c r="G65" s="71">
        <v>46022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6"/>
      <c r="Y65" s="26" t="s">
        <v>1</v>
      </c>
      <c r="Z65" s="26" t="s">
        <v>1</v>
      </c>
      <c r="AA65" s="26" t="s">
        <v>1</v>
      </c>
      <c r="AB65" s="26" t="s">
        <v>1</v>
      </c>
      <c r="AC65" s="26" t="s">
        <v>1</v>
      </c>
      <c r="AD65" s="26" t="s">
        <v>1</v>
      </c>
      <c r="AE65" s="26" t="s">
        <v>1</v>
      </c>
      <c r="AF65" s="26" t="s">
        <v>1</v>
      </c>
      <c r="AG65" s="26" t="s">
        <v>1</v>
      </c>
      <c r="AH65" s="10" t="s">
        <v>1</v>
      </c>
      <c r="AI65" s="122" t="s">
        <v>1</v>
      </c>
      <c r="AJ65" s="131"/>
      <c r="AK65" s="127"/>
    </row>
    <row r="66" spans="1:37" s="11" customFormat="1" ht="143.25" customHeight="1" x14ac:dyDescent="0.25">
      <c r="A66" s="47" t="s">
        <v>69</v>
      </c>
      <c r="B66" s="25" t="s">
        <v>95</v>
      </c>
      <c r="C66" s="26" t="s">
        <v>200</v>
      </c>
      <c r="D66" s="26" t="s">
        <v>189</v>
      </c>
      <c r="E66" s="148" t="s">
        <v>43</v>
      </c>
      <c r="F66" s="71">
        <v>44927</v>
      </c>
      <c r="G66" s="71">
        <v>46022</v>
      </c>
      <c r="H66" s="27">
        <f>I66+N66+S66</f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6"/>
      <c r="Y66" s="26" t="s">
        <v>1</v>
      </c>
      <c r="Z66" s="26" t="s">
        <v>1</v>
      </c>
      <c r="AA66" s="26" t="s">
        <v>1</v>
      </c>
      <c r="AB66" s="26" t="s">
        <v>1</v>
      </c>
      <c r="AC66" s="26" t="s">
        <v>1</v>
      </c>
      <c r="AD66" s="26" t="s">
        <v>1</v>
      </c>
      <c r="AE66" s="26" t="s">
        <v>1</v>
      </c>
      <c r="AF66" s="26" t="s">
        <v>1</v>
      </c>
      <c r="AG66" s="26" t="s">
        <v>1</v>
      </c>
      <c r="AH66" s="10" t="s">
        <v>1</v>
      </c>
      <c r="AI66" s="122" t="s">
        <v>1</v>
      </c>
      <c r="AJ66" s="131"/>
      <c r="AK66" s="127"/>
    </row>
    <row r="67" spans="1:37" s="11" customFormat="1" ht="131.25" x14ac:dyDescent="0.25">
      <c r="A67" s="37"/>
      <c r="B67" s="25" t="s">
        <v>160</v>
      </c>
      <c r="C67" s="26" t="s">
        <v>200</v>
      </c>
      <c r="D67" s="26" t="s">
        <v>189</v>
      </c>
      <c r="E67" s="149"/>
      <c r="F67" s="71">
        <v>44927</v>
      </c>
      <c r="G67" s="71">
        <v>46022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6"/>
      <c r="Y67" s="26"/>
      <c r="Z67" s="26"/>
      <c r="AA67" s="26" t="s">
        <v>1</v>
      </c>
      <c r="AB67" s="26"/>
      <c r="AC67" s="26"/>
      <c r="AD67" s="26"/>
      <c r="AE67" s="26" t="s">
        <v>1</v>
      </c>
      <c r="AF67" s="26"/>
      <c r="AG67" s="26"/>
      <c r="AH67" s="10"/>
      <c r="AI67" s="122" t="s">
        <v>1</v>
      </c>
      <c r="AJ67" s="131"/>
      <c r="AK67" s="127"/>
    </row>
    <row r="68" spans="1:37" s="11" customFormat="1" ht="143.25" customHeight="1" x14ac:dyDescent="0.25">
      <c r="A68" s="47" t="s">
        <v>70</v>
      </c>
      <c r="B68" s="25" t="s">
        <v>202</v>
      </c>
      <c r="C68" s="26" t="s">
        <v>200</v>
      </c>
      <c r="D68" s="26" t="s">
        <v>190</v>
      </c>
      <c r="E68" s="148" t="s">
        <v>44</v>
      </c>
      <c r="F68" s="71">
        <v>44927</v>
      </c>
      <c r="G68" s="71">
        <v>46022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2" t="s">
        <v>1</v>
      </c>
      <c r="AJ68" s="131"/>
      <c r="AK68" s="127"/>
    </row>
    <row r="69" spans="1:37" s="11" customFormat="1" ht="94.5" customHeight="1" x14ac:dyDescent="0.25">
      <c r="A69" s="37"/>
      <c r="B69" s="25" t="s">
        <v>161</v>
      </c>
      <c r="C69" s="26" t="s">
        <v>200</v>
      </c>
      <c r="D69" s="26" t="s">
        <v>190</v>
      </c>
      <c r="E69" s="149"/>
      <c r="F69" s="71">
        <v>44927</v>
      </c>
      <c r="G69" s="71">
        <v>46022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 t="s">
        <v>1</v>
      </c>
      <c r="Z69" s="26" t="s">
        <v>1</v>
      </c>
      <c r="AA69" s="26" t="s">
        <v>1</v>
      </c>
      <c r="AB69" s="26" t="s">
        <v>1</v>
      </c>
      <c r="AC69" s="26" t="s">
        <v>1</v>
      </c>
      <c r="AD69" s="26" t="s">
        <v>1</v>
      </c>
      <c r="AE69" s="26" t="s">
        <v>1</v>
      </c>
      <c r="AF69" s="26" t="s">
        <v>1</v>
      </c>
      <c r="AG69" s="26" t="s">
        <v>1</v>
      </c>
      <c r="AH69" s="10" t="s">
        <v>1</v>
      </c>
      <c r="AI69" s="122" t="s">
        <v>1</v>
      </c>
      <c r="AJ69" s="131"/>
      <c r="AK69" s="127"/>
    </row>
    <row r="70" spans="1:37" s="11" customFormat="1" ht="145.5" customHeight="1" x14ac:dyDescent="0.25">
      <c r="A70" s="47" t="s">
        <v>71</v>
      </c>
      <c r="B70" s="25" t="s">
        <v>203</v>
      </c>
      <c r="C70" s="26" t="s">
        <v>200</v>
      </c>
      <c r="D70" s="58" t="s">
        <v>189</v>
      </c>
      <c r="E70" s="148" t="s">
        <v>45</v>
      </c>
      <c r="F70" s="71">
        <v>44927</v>
      </c>
      <c r="G70" s="71">
        <v>46022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2" t="s">
        <v>1</v>
      </c>
      <c r="AJ70" s="131"/>
      <c r="AK70" s="127"/>
    </row>
    <row r="71" spans="1:37" s="11" customFormat="1" ht="166.5" customHeight="1" x14ac:dyDescent="0.25">
      <c r="A71" s="37"/>
      <c r="B71" s="25" t="s">
        <v>162</v>
      </c>
      <c r="C71" s="26" t="s">
        <v>200</v>
      </c>
      <c r="D71" s="26" t="s">
        <v>189</v>
      </c>
      <c r="E71" s="149"/>
      <c r="F71" s="71">
        <v>44927</v>
      </c>
      <c r="G71" s="71">
        <v>46022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2" t="s">
        <v>1</v>
      </c>
      <c r="AJ71" s="131"/>
      <c r="AK71" s="127"/>
    </row>
    <row r="72" spans="1:37" s="11" customFormat="1" ht="124.5" customHeight="1" x14ac:dyDescent="0.25">
      <c r="A72" s="47" t="s">
        <v>72</v>
      </c>
      <c r="B72" s="25" t="s">
        <v>96</v>
      </c>
      <c r="C72" s="58" t="s">
        <v>85</v>
      </c>
      <c r="D72" s="58" t="s">
        <v>185</v>
      </c>
      <c r="E72" s="148" t="s">
        <v>46</v>
      </c>
      <c r="F72" s="71">
        <v>44927</v>
      </c>
      <c r="G72" s="71">
        <v>46022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2" t="s">
        <v>1</v>
      </c>
      <c r="AJ72" s="131"/>
      <c r="AK72" s="127"/>
    </row>
    <row r="73" spans="1:37" s="11" customFormat="1" ht="153" customHeight="1" x14ac:dyDescent="0.25">
      <c r="A73" s="37"/>
      <c r="B73" s="25" t="s">
        <v>163</v>
      </c>
      <c r="C73" s="26" t="s">
        <v>123</v>
      </c>
      <c r="D73" s="26" t="s">
        <v>185</v>
      </c>
      <c r="E73" s="149"/>
      <c r="F73" s="71">
        <v>44927</v>
      </c>
      <c r="G73" s="71">
        <v>46022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 t="s">
        <v>1</v>
      </c>
      <c r="Z73" s="26" t="s">
        <v>1</v>
      </c>
      <c r="AA73" s="26" t="s">
        <v>1</v>
      </c>
      <c r="AB73" s="26" t="s">
        <v>1</v>
      </c>
      <c r="AC73" s="26" t="s">
        <v>1</v>
      </c>
      <c r="AD73" s="26" t="s">
        <v>1</v>
      </c>
      <c r="AE73" s="26" t="s">
        <v>1</v>
      </c>
      <c r="AF73" s="26" t="s">
        <v>1</v>
      </c>
      <c r="AG73" s="26" t="s">
        <v>1</v>
      </c>
      <c r="AH73" s="10" t="s">
        <v>1</v>
      </c>
      <c r="AI73" s="122" t="s">
        <v>1</v>
      </c>
      <c r="AJ73" s="131"/>
      <c r="AK73" s="127"/>
    </row>
    <row r="74" spans="1:37" s="11" customFormat="1" ht="121.5" customHeight="1" x14ac:dyDescent="0.25">
      <c r="A74" s="47" t="s">
        <v>73</v>
      </c>
      <c r="B74" s="25" t="s">
        <v>97</v>
      </c>
      <c r="C74" s="58" t="s">
        <v>85</v>
      </c>
      <c r="D74" s="26" t="s">
        <v>185</v>
      </c>
      <c r="E74" s="148" t="s">
        <v>48</v>
      </c>
      <c r="F74" s="71">
        <v>44927</v>
      </c>
      <c r="G74" s="71">
        <v>46022</v>
      </c>
      <c r="H74" s="27">
        <f>I74+N74+S74</f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/>
      <c r="Z74" s="26" t="s">
        <v>1</v>
      </c>
      <c r="AA74" s="26" t="s">
        <v>1</v>
      </c>
      <c r="AB74" s="26"/>
      <c r="AC74" s="26"/>
      <c r="AD74" s="26" t="s">
        <v>1</v>
      </c>
      <c r="AE74" s="26" t="s">
        <v>1</v>
      </c>
      <c r="AF74" s="26"/>
      <c r="AG74" s="26"/>
      <c r="AH74" s="10" t="s">
        <v>1</v>
      </c>
      <c r="AI74" s="122" t="s">
        <v>1</v>
      </c>
      <c r="AJ74" s="131"/>
      <c r="AK74" s="127"/>
    </row>
    <row r="75" spans="1:37" s="11" customFormat="1" ht="126.75" customHeight="1" x14ac:dyDescent="0.25">
      <c r="A75" s="37"/>
      <c r="B75" s="25" t="s">
        <v>164</v>
      </c>
      <c r="C75" s="58" t="s">
        <v>85</v>
      </c>
      <c r="D75" s="26" t="s">
        <v>185</v>
      </c>
      <c r="E75" s="149"/>
      <c r="F75" s="71">
        <v>44927</v>
      </c>
      <c r="G75" s="71">
        <v>46022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/>
      <c r="Z75" s="26"/>
      <c r="AA75" s="26" t="s">
        <v>1</v>
      </c>
      <c r="AB75" s="26"/>
      <c r="AC75" s="26"/>
      <c r="AD75" s="26"/>
      <c r="AE75" s="26" t="s">
        <v>1</v>
      </c>
      <c r="AF75" s="26"/>
      <c r="AG75" s="26"/>
      <c r="AH75" s="10"/>
      <c r="AI75" s="122" t="s">
        <v>1</v>
      </c>
      <c r="AJ75" s="131"/>
      <c r="AK75" s="127"/>
    </row>
    <row r="76" spans="1:37" s="11" customFormat="1" ht="240.75" customHeight="1" x14ac:dyDescent="0.25">
      <c r="A76" s="47" t="s">
        <v>74</v>
      </c>
      <c r="B76" s="25" t="s">
        <v>98</v>
      </c>
      <c r="C76" s="58" t="s">
        <v>85</v>
      </c>
      <c r="D76" s="26" t="s">
        <v>191</v>
      </c>
      <c r="E76" s="148" t="s">
        <v>47</v>
      </c>
      <c r="F76" s="71">
        <v>44927</v>
      </c>
      <c r="G76" s="71">
        <v>46022</v>
      </c>
      <c r="H76" s="27">
        <f>I76+N76+S76</f>
        <v>0</v>
      </c>
      <c r="I76" s="28">
        <f>J76+K76+L76+M76</f>
        <v>0</v>
      </c>
      <c r="J76" s="28">
        <v>0</v>
      </c>
      <c r="K76" s="28">
        <v>0</v>
      </c>
      <c r="L76" s="28">
        <v>0</v>
      </c>
      <c r="M76" s="28">
        <v>0</v>
      </c>
      <c r="N76" s="28">
        <f>O76+P76+Q76+R76</f>
        <v>0</v>
      </c>
      <c r="O76" s="28">
        <v>0</v>
      </c>
      <c r="P76" s="28">
        <v>0</v>
      </c>
      <c r="Q76" s="28">
        <v>0</v>
      </c>
      <c r="R76" s="28">
        <v>0</v>
      </c>
      <c r="S76" s="28">
        <f>T76+U76+V76+W76</f>
        <v>0</v>
      </c>
      <c r="T76" s="28">
        <v>0</v>
      </c>
      <c r="U76" s="28">
        <v>0</v>
      </c>
      <c r="V76" s="28">
        <v>0</v>
      </c>
      <c r="W76" s="28">
        <v>0</v>
      </c>
      <c r="X76" s="26"/>
      <c r="Y76" s="26" t="s">
        <v>1</v>
      </c>
      <c r="Z76" s="26" t="s">
        <v>1</v>
      </c>
      <c r="AA76" s="26" t="s">
        <v>1</v>
      </c>
      <c r="AB76" s="26" t="s">
        <v>1</v>
      </c>
      <c r="AC76" s="26" t="s">
        <v>1</v>
      </c>
      <c r="AD76" s="26" t="s">
        <v>1</v>
      </c>
      <c r="AE76" s="26" t="s">
        <v>1</v>
      </c>
      <c r="AF76" s="26" t="s">
        <v>1</v>
      </c>
      <c r="AG76" s="26" t="s">
        <v>1</v>
      </c>
      <c r="AH76" s="10" t="s">
        <v>1</v>
      </c>
      <c r="AI76" s="122" t="s">
        <v>1</v>
      </c>
      <c r="AJ76" s="131"/>
      <c r="AK76" s="127"/>
    </row>
    <row r="77" spans="1:37" s="11" customFormat="1" ht="238.5" customHeight="1" x14ac:dyDescent="0.25">
      <c r="A77" s="37"/>
      <c r="B77" s="25" t="s">
        <v>165</v>
      </c>
      <c r="C77" s="26" t="s">
        <v>85</v>
      </c>
      <c r="D77" s="26" t="s">
        <v>191</v>
      </c>
      <c r="E77" s="149"/>
      <c r="F77" s="71">
        <v>44927</v>
      </c>
      <c r="G77" s="71">
        <v>46022</v>
      </c>
      <c r="H77" s="27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6"/>
      <c r="Y77" s="26" t="s">
        <v>1</v>
      </c>
      <c r="Z77" s="26" t="s">
        <v>1</v>
      </c>
      <c r="AA77" s="26" t="s">
        <v>1</v>
      </c>
      <c r="AB77" s="26" t="s">
        <v>1</v>
      </c>
      <c r="AC77" s="26" t="s">
        <v>1</v>
      </c>
      <c r="AD77" s="26" t="s">
        <v>1</v>
      </c>
      <c r="AE77" s="26" t="s">
        <v>1</v>
      </c>
      <c r="AF77" s="26" t="s">
        <v>1</v>
      </c>
      <c r="AG77" s="26" t="s">
        <v>1</v>
      </c>
      <c r="AH77" s="10" t="s">
        <v>1</v>
      </c>
      <c r="AI77" s="122" t="s">
        <v>1</v>
      </c>
      <c r="AJ77" s="131"/>
      <c r="AK77" s="127"/>
    </row>
    <row r="78" spans="1:37" ht="33.75" customHeight="1" x14ac:dyDescent="0.25">
      <c r="A78" s="184" t="s">
        <v>55</v>
      </c>
      <c r="B78" s="185"/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6"/>
      <c r="AJ78" s="128"/>
    </row>
    <row r="79" spans="1:37" s="11" customFormat="1" ht="173.25" customHeight="1" x14ac:dyDescent="0.25">
      <c r="A79" s="44" t="s">
        <v>12</v>
      </c>
      <c r="B79" s="30" t="s">
        <v>99</v>
      </c>
      <c r="C79" s="31" t="s">
        <v>85</v>
      </c>
      <c r="D79" s="101" t="s">
        <v>187</v>
      </c>
      <c r="E79" s="108" t="s">
        <v>53</v>
      </c>
      <c r="F79" s="71">
        <v>44927</v>
      </c>
      <c r="G79" s="71">
        <v>46022</v>
      </c>
      <c r="H79" s="32">
        <f>I79+N79+S79</f>
        <v>0</v>
      </c>
      <c r="I79" s="32">
        <f>J79+K79+L79+M79</f>
        <v>0</v>
      </c>
      <c r="J79" s="32">
        <v>0</v>
      </c>
      <c r="K79" s="32">
        <v>0</v>
      </c>
      <c r="L79" s="32">
        <v>0</v>
      </c>
      <c r="M79" s="32">
        <v>0</v>
      </c>
      <c r="N79" s="32">
        <f>O79+P79+Q79+R79</f>
        <v>0</v>
      </c>
      <c r="O79" s="32">
        <v>0</v>
      </c>
      <c r="P79" s="32">
        <v>0</v>
      </c>
      <c r="Q79" s="32">
        <v>0</v>
      </c>
      <c r="R79" s="32">
        <v>0</v>
      </c>
      <c r="S79" s="32">
        <f>T79+U79+V79+W79</f>
        <v>0</v>
      </c>
      <c r="T79" s="32">
        <v>0</v>
      </c>
      <c r="U79" s="32">
        <v>0</v>
      </c>
      <c r="V79" s="32">
        <v>0</v>
      </c>
      <c r="W79" s="32">
        <v>0</v>
      </c>
      <c r="X79" s="26" t="s">
        <v>1</v>
      </c>
      <c r="Y79" s="26" t="s">
        <v>1</v>
      </c>
      <c r="Z79" s="26" t="s">
        <v>1</v>
      </c>
      <c r="AA79" s="26" t="s">
        <v>1</v>
      </c>
      <c r="AB79" s="26" t="s">
        <v>1</v>
      </c>
      <c r="AC79" s="26" t="s">
        <v>1</v>
      </c>
      <c r="AD79" s="26" t="s">
        <v>1</v>
      </c>
      <c r="AE79" s="26" t="s">
        <v>1</v>
      </c>
      <c r="AF79" s="26" t="s">
        <v>1</v>
      </c>
      <c r="AG79" s="26" t="s">
        <v>1</v>
      </c>
      <c r="AH79" s="26" t="s">
        <v>1</v>
      </c>
      <c r="AI79" s="117" t="s">
        <v>1</v>
      </c>
      <c r="AJ79" s="131"/>
      <c r="AK79" s="127"/>
    </row>
    <row r="80" spans="1:37" ht="139.5" customHeight="1" x14ac:dyDescent="0.25">
      <c r="A80" s="46" t="s">
        <v>58</v>
      </c>
      <c r="B80" s="23" t="s">
        <v>100</v>
      </c>
      <c r="C80" s="89" t="s">
        <v>200</v>
      </c>
      <c r="D80" s="21" t="s">
        <v>187</v>
      </c>
      <c r="E80" s="144" t="s">
        <v>53</v>
      </c>
      <c r="F80" s="24">
        <v>44927</v>
      </c>
      <c r="G80" s="24">
        <v>46022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21" t="s">
        <v>1</v>
      </c>
      <c r="Y80" s="21" t="s">
        <v>1</v>
      </c>
      <c r="Z80" s="21" t="s">
        <v>1</v>
      </c>
      <c r="AA80" s="21" t="s">
        <v>1</v>
      </c>
      <c r="AB80" s="21" t="s">
        <v>1</v>
      </c>
      <c r="AC80" s="21" t="s">
        <v>1</v>
      </c>
      <c r="AD80" s="21" t="s">
        <v>1</v>
      </c>
      <c r="AE80" s="21" t="s">
        <v>1</v>
      </c>
      <c r="AF80" s="21" t="s">
        <v>1</v>
      </c>
      <c r="AG80" s="21" t="s">
        <v>1</v>
      </c>
      <c r="AH80" s="21" t="s">
        <v>1</v>
      </c>
      <c r="AI80" s="123" t="s">
        <v>1</v>
      </c>
      <c r="AJ80" s="128"/>
    </row>
    <row r="81" spans="1:37" ht="168.75" x14ac:dyDescent="0.25">
      <c r="A81" s="45"/>
      <c r="B81" s="23" t="s">
        <v>166</v>
      </c>
      <c r="C81" s="21" t="s">
        <v>200</v>
      </c>
      <c r="D81" s="21" t="s">
        <v>187</v>
      </c>
      <c r="E81" s="145"/>
      <c r="F81" s="24">
        <v>44927</v>
      </c>
      <c r="G81" s="24">
        <v>46022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21" t="s">
        <v>1</v>
      </c>
      <c r="Y81" s="21" t="s">
        <v>1</v>
      </c>
      <c r="Z81" s="21" t="s">
        <v>1</v>
      </c>
      <c r="AA81" s="21" t="s">
        <v>1</v>
      </c>
      <c r="AB81" s="21" t="s">
        <v>1</v>
      </c>
      <c r="AC81" s="21" t="s">
        <v>1</v>
      </c>
      <c r="AD81" s="21" t="s">
        <v>1</v>
      </c>
      <c r="AE81" s="21" t="s">
        <v>1</v>
      </c>
      <c r="AF81" s="21" t="s">
        <v>1</v>
      </c>
      <c r="AG81" s="21" t="s">
        <v>1</v>
      </c>
      <c r="AH81" s="21" t="s">
        <v>1</v>
      </c>
      <c r="AI81" s="123" t="s">
        <v>1</v>
      </c>
      <c r="AJ81" s="128"/>
    </row>
    <row r="82" spans="1:37" ht="141" customHeight="1" x14ac:dyDescent="0.25">
      <c r="A82" s="46" t="s">
        <v>59</v>
      </c>
      <c r="B82" s="23" t="s">
        <v>101</v>
      </c>
      <c r="C82" s="21" t="s">
        <v>200</v>
      </c>
      <c r="D82" s="21" t="s">
        <v>187</v>
      </c>
      <c r="E82" s="146" t="s">
        <v>53</v>
      </c>
      <c r="F82" s="24">
        <v>44927</v>
      </c>
      <c r="G82" s="24">
        <v>46022</v>
      </c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21" t="s">
        <v>1</v>
      </c>
      <c r="Y82" s="21" t="s">
        <v>1</v>
      </c>
      <c r="Z82" s="21" t="s">
        <v>1</v>
      </c>
      <c r="AA82" s="21" t="s">
        <v>1</v>
      </c>
      <c r="AB82" s="21" t="s">
        <v>1</v>
      </c>
      <c r="AC82" s="21" t="s">
        <v>1</v>
      </c>
      <c r="AD82" s="21" t="s">
        <v>1</v>
      </c>
      <c r="AE82" s="21" t="s">
        <v>1</v>
      </c>
      <c r="AF82" s="21" t="s">
        <v>1</v>
      </c>
      <c r="AG82" s="21" t="s">
        <v>1</v>
      </c>
      <c r="AH82" s="21" t="s">
        <v>1</v>
      </c>
      <c r="AI82" s="123" t="s">
        <v>1</v>
      </c>
      <c r="AJ82" s="128"/>
    </row>
    <row r="83" spans="1:37" ht="162.75" customHeight="1" x14ac:dyDescent="0.25">
      <c r="A83" s="45"/>
      <c r="B83" s="23" t="s">
        <v>167</v>
      </c>
      <c r="C83" s="21" t="s">
        <v>200</v>
      </c>
      <c r="D83" s="21" t="s">
        <v>187</v>
      </c>
      <c r="E83" s="147"/>
      <c r="F83" s="24">
        <v>44927</v>
      </c>
      <c r="G83" s="24">
        <v>46022</v>
      </c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21" t="s">
        <v>1</v>
      </c>
      <c r="Y83" s="21" t="s">
        <v>1</v>
      </c>
      <c r="Z83" s="21" t="s">
        <v>1</v>
      </c>
      <c r="AA83" s="21" t="s">
        <v>1</v>
      </c>
      <c r="AB83" s="21" t="s">
        <v>1</v>
      </c>
      <c r="AC83" s="21" t="s">
        <v>1</v>
      </c>
      <c r="AD83" s="21" t="s">
        <v>1</v>
      </c>
      <c r="AE83" s="21" t="s">
        <v>1</v>
      </c>
      <c r="AF83" s="21" t="s">
        <v>1</v>
      </c>
      <c r="AG83" s="21" t="s">
        <v>1</v>
      </c>
      <c r="AH83" s="21" t="s">
        <v>1</v>
      </c>
      <c r="AI83" s="123" t="s">
        <v>1</v>
      </c>
      <c r="AJ83" s="128"/>
    </row>
    <row r="84" spans="1:37" s="11" customFormat="1" ht="38.25" customHeight="1" x14ac:dyDescent="0.25">
      <c r="A84" s="82"/>
      <c r="B84" s="83" t="s">
        <v>208</v>
      </c>
      <c r="C84" s="109"/>
      <c r="D84" s="110"/>
      <c r="E84" s="109"/>
      <c r="F84" s="111"/>
      <c r="G84" s="111"/>
      <c r="H84" s="86">
        <f>H55+H79</f>
        <v>2160</v>
      </c>
      <c r="I84" s="86">
        <f>K84</f>
        <v>720</v>
      </c>
      <c r="J84" s="86">
        <f t="shared" ref="J84:W84" si="27">J55+J79</f>
        <v>0</v>
      </c>
      <c r="K84" s="86">
        <f t="shared" si="27"/>
        <v>720</v>
      </c>
      <c r="L84" s="86">
        <f t="shared" si="27"/>
        <v>0</v>
      </c>
      <c r="M84" s="86">
        <f t="shared" si="27"/>
        <v>0</v>
      </c>
      <c r="N84" s="86">
        <f t="shared" si="27"/>
        <v>720</v>
      </c>
      <c r="O84" s="86">
        <f t="shared" si="27"/>
        <v>0</v>
      </c>
      <c r="P84" s="86">
        <f t="shared" si="27"/>
        <v>720</v>
      </c>
      <c r="Q84" s="86">
        <f t="shared" si="27"/>
        <v>0</v>
      </c>
      <c r="R84" s="86">
        <f t="shared" si="27"/>
        <v>0</v>
      </c>
      <c r="S84" s="86">
        <f t="shared" si="27"/>
        <v>720</v>
      </c>
      <c r="T84" s="86">
        <f t="shared" si="27"/>
        <v>0</v>
      </c>
      <c r="U84" s="86">
        <f t="shared" si="27"/>
        <v>720</v>
      </c>
      <c r="V84" s="86">
        <f t="shared" si="27"/>
        <v>0</v>
      </c>
      <c r="W84" s="86">
        <f t="shared" si="27"/>
        <v>0</v>
      </c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93"/>
      <c r="AI84" s="119"/>
      <c r="AJ84" s="131"/>
      <c r="AK84" s="127"/>
    </row>
    <row r="85" spans="1:37" ht="29.25" customHeight="1" x14ac:dyDescent="0.25">
      <c r="A85" s="187" t="s">
        <v>102</v>
      </c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9"/>
      <c r="AJ85" s="128"/>
    </row>
    <row r="86" spans="1:37" ht="33.75" customHeight="1" x14ac:dyDescent="0.25">
      <c r="A86" s="16"/>
      <c r="B86" s="158" t="s">
        <v>20</v>
      </c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3"/>
      <c r="AJ86" s="128"/>
    </row>
    <row r="87" spans="1:37" s="11" customFormat="1" ht="225" x14ac:dyDescent="0.25">
      <c r="A87" s="38" t="s">
        <v>13</v>
      </c>
      <c r="B87" s="30" t="s">
        <v>103</v>
      </c>
      <c r="C87" s="31" t="s">
        <v>85</v>
      </c>
      <c r="D87" s="57" t="s">
        <v>184</v>
      </c>
      <c r="E87" s="26" t="s">
        <v>51</v>
      </c>
      <c r="F87" s="70">
        <v>44927</v>
      </c>
      <c r="G87" s="70">
        <v>46022</v>
      </c>
      <c r="H87" s="32">
        <f>I87+N87+S87</f>
        <v>120</v>
      </c>
      <c r="I87" s="32">
        <f>J87+K87+L87+M87</f>
        <v>40</v>
      </c>
      <c r="J87" s="32">
        <f>J88+J90+J92</f>
        <v>0</v>
      </c>
      <c r="K87" s="32">
        <f t="shared" ref="K87" si="28">K88+K90+K92</f>
        <v>40</v>
      </c>
      <c r="L87" s="32">
        <f t="shared" ref="L87" si="29">L88+L90+L92</f>
        <v>0</v>
      </c>
      <c r="M87" s="32">
        <f t="shared" ref="M87" si="30">M88+M90+M92</f>
        <v>0</v>
      </c>
      <c r="N87" s="32">
        <f>O87+P87+Q87+R87</f>
        <v>40</v>
      </c>
      <c r="O87" s="32">
        <f>O88+O90+O92</f>
        <v>0</v>
      </c>
      <c r="P87" s="32">
        <f t="shared" ref="P87" si="31">P88+P90+P92</f>
        <v>40</v>
      </c>
      <c r="Q87" s="32">
        <f t="shared" ref="Q87" si="32">Q88+Q90+Q92</f>
        <v>0</v>
      </c>
      <c r="R87" s="32">
        <f t="shared" ref="R87" si="33">R88+R90+R92</f>
        <v>0</v>
      </c>
      <c r="S87" s="32">
        <f>T87+U87+V87+W87</f>
        <v>40</v>
      </c>
      <c r="T87" s="32">
        <f>T88+T90+T92</f>
        <v>0</v>
      </c>
      <c r="U87" s="32">
        <f t="shared" ref="U87:W87" si="34">U88+U90+U92</f>
        <v>40</v>
      </c>
      <c r="V87" s="32">
        <f t="shared" si="34"/>
        <v>0</v>
      </c>
      <c r="W87" s="32">
        <f t="shared" si="34"/>
        <v>0</v>
      </c>
      <c r="X87" s="26" t="s">
        <v>1</v>
      </c>
      <c r="Y87" s="26" t="s">
        <v>1</v>
      </c>
      <c r="Z87" s="26" t="s">
        <v>1</v>
      </c>
      <c r="AA87" s="26" t="s">
        <v>1</v>
      </c>
      <c r="AB87" s="26" t="s">
        <v>1</v>
      </c>
      <c r="AC87" s="26" t="s">
        <v>1</v>
      </c>
      <c r="AD87" s="26" t="s">
        <v>1</v>
      </c>
      <c r="AE87" s="26" t="s">
        <v>1</v>
      </c>
      <c r="AF87" s="26" t="s">
        <v>1</v>
      </c>
      <c r="AG87" s="26" t="s">
        <v>1</v>
      </c>
      <c r="AH87" s="26" t="s">
        <v>1</v>
      </c>
      <c r="AI87" s="118" t="s">
        <v>1</v>
      </c>
      <c r="AJ87" s="131"/>
      <c r="AK87" s="127"/>
    </row>
    <row r="88" spans="1:37" s="11" customFormat="1" ht="131.25" x14ac:dyDescent="0.25">
      <c r="A88" s="39" t="s">
        <v>75</v>
      </c>
      <c r="B88" s="25" t="s">
        <v>104</v>
      </c>
      <c r="C88" s="26" t="s">
        <v>85</v>
      </c>
      <c r="D88" s="26" t="s">
        <v>184</v>
      </c>
      <c r="E88" s="26" t="s">
        <v>51</v>
      </c>
      <c r="F88" s="71">
        <v>44927</v>
      </c>
      <c r="G88" s="71">
        <v>46022</v>
      </c>
      <c r="H88" s="27">
        <f>I88+N88+S88</f>
        <v>90</v>
      </c>
      <c r="I88" s="27">
        <f t="shared" ref="I88:I120" si="35">J88+K88+L88+M88</f>
        <v>30</v>
      </c>
      <c r="J88" s="27">
        <v>0</v>
      </c>
      <c r="K88" s="27">
        <v>30</v>
      </c>
      <c r="L88" s="27">
        <v>0</v>
      </c>
      <c r="M88" s="27">
        <v>0</v>
      </c>
      <c r="N88" s="27">
        <f t="shared" ref="N88" si="36">O88+P88+Q88+R88</f>
        <v>30</v>
      </c>
      <c r="O88" s="27">
        <v>0</v>
      </c>
      <c r="P88" s="27">
        <v>30</v>
      </c>
      <c r="Q88" s="27">
        <v>0</v>
      </c>
      <c r="R88" s="27">
        <v>0</v>
      </c>
      <c r="S88" s="27">
        <f t="shared" ref="S88" si="37">T88+U88+V88+W88</f>
        <v>30</v>
      </c>
      <c r="T88" s="27">
        <v>0</v>
      </c>
      <c r="U88" s="27">
        <v>30</v>
      </c>
      <c r="V88" s="27">
        <v>0</v>
      </c>
      <c r="W88" s="27">
        <v>0</v>
      </c>
      <c r="X88" s="31"/>
      <c r="Y88" s="26" t="s">
        <v>1</v>
      </c>
      <c r="Z88" s="26" t="s">
        <v>1</v>
      </c>
      <c r="AA88" s="26" t="s">
        <v>1</v>
      </c>
      <c r="AB88" s="31"/>
      <c r="AC88" s="26" t="s">
        <v>1</v>
      </c>
      <c r="AD88" s="26" t="s">
        <v>1</v>
      </c>
      <c r="AE88" s="26" t="s">
        <v>1</v>
      </c>
      <c r="AF88" s="31"/>
      <c r="AG88" s="26" t="s">
        <v>1</v>
      </c>
      <c r="AH88" s="26" t="s">
        <v>1</v>
      </c>
      <c r="AI88" s="117" t="s">
        <v>1</v>
      </c>
      <c r="AJ88" s="131"/>
      <c r="AK88" s="127"/>
    </row>
    <row r="89" spans="1:37" s="11" customFormat="1" ht="117.75" customHeight="1" x14ac:dyDescent="0.25">
      <c r="A89" s="39"/>
      <c r="B89" s="25" t="s">
        <v>168</v>
      </c>
      <c r="C89" s="26" t="s">
        <v>85</v>
      </c>
      <c r="D89" s="26" t="s">
        <v>184</v>
      </c>
      <c r="E89" s="26" t="s">
        <v>51</v>
      </c>
      <c r="F89" s="71">
        <v>44927</v>
      </c>
      <c r="G89" s="71">
        <v>46022</v>
      </c>
      <c r="H89" s="27"/>
      <c r="I89" s="27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1"/>
      <c r="Y89" s="26" t="s">
        <v>1</v>
      </c>
      <c r="Z89" s="26" t="s">
        <v>1</v>
      </c>
      <c r="AA89" s="26" t="s">
        <v>1</v>
      </c>
      <c r="AB89" s="31"/>
      <c r="AC89" s="26" t="s">
        <v>1</v>
      </c>
      <c r="AD89" s="26" t="s">
        <v>1</v>
      </c>
      <c r="AE89" s="26" t="s">
        <v>1</v>
      </c>
      <c r="AF89" s="31"/>
      <c r="AG89" s="26" t="s">
        <v>1</v>
      </c>
      <c r="AH89" s="26" t="s">
        <v>1</v>
      </c>
      <c r="AI89" s="117" t="s">
        <v>1</v>
      </c>
      <c r="AJ89" s="131"/>
      <c r="AK89" s="127"/>
    </row>
    <row r="90" spans="1:37" s="11" customFormat="1" ht="131.25" x14ac:dyDescent="0.25">
      <c r="A90" s="39" t="s">
        <v>76</v>
      </c>
      <c r="B90" s="25" t="s">
        <v>105</v>
      </c>
      <c r="C90" s="26" t="s">
        <v>85</v>
      </c>
      <c r="D90" s="26" t="s">
        <v>184</v>
      </c>
      <c r="E90" s="26" t="s">
        <v>51</v>
      </c>
      <c r="F90" s="71">
        <v>44927</v>
      </c>
      <c r="G90" s="71">
        <v>46022</v>
      </c>
      <c r="H90" s="27">
        <f>I90+N90+S90</f>
        <v>30</v>
      </c>
      <c r="I90" s="27">
        <f t="shared" si="35"/>
        <v>10</v>
      </c>
      <c r="J90" s="40">
        <v>0</v>
      </c>
      <c r="K90" s="40">
        <v>10</v>
      </c>
      <c r="L90" s="40">
        <v>0</v>
      </c>
      <c r="M90" s="40">
        <v>0</v>
      </c>
      <c r="N90" s="40">
        <f t="shared" ref="N90" si="38">O90+P90+Q90+R90</f>
        <v>10</v>
      </c>
      <c r="O90" s="40">
        <v>0</v>
      </c>
      <c r="P90" s="40">
        <v>10</v>
      </c>
      <c r="Q90" s="40">
        <v>0</v>
      </c>
      <c r="R90" s="40">
        <v>0</v>
      </c>
      <c r="S90" s="40">
        <f t="shared" ref="S90" si="39">T90+U90+V90+W90</f>
        <v>10</v>
      </c>
      <c r="T90" s="40">
        <v>0</v>
      </c>
      <c r="U90" s="40">
        <v>10</v>
      </c>
      <c r="V90" s="40">
        <v>0</v>
      </c>
      <c r="W90" s="40">
        <v>0</v>
      </c>
      <c r="X90" s="31"/>
      <c r="Y90" s="26" t="s">
        <v>1</v>
      </c>
      <c r="Z90" s="26" t="s">
        <v>1</v>
      </c>
      <c r="AA90" s="26" t="s">
        <v>1</v>
      </c>
      <c r="AB90" s="31"/>
      <c r="AC90" s="26" t="s">
        <v>1</v>
      </c>
      <c r="AD90" s="26" t="s">
        <v>1</v>
      </c>
      <c r="AE90" s="26" t="s">
        <v>1</v>
      </c>
      <c r="AF90" s="31"/>
      <c r="AG90" s="26" t="s">
        <v>1</v>
      </c>
      <c r="AH90" s="26" t="s">
        <v>1</v>
      </c>
      <c r="AI90" s="117" t="s">
        <v>1</v>
      </c>
      <c r="AJ90" s="131"/>
      <c r="AK90" s="127"/>
    </row>
    <row r="91" spans="1:37" s="11" customFormat="1" ht="123.75" customHeight="1" x14ac:dyDescent="0.25">
      <c r="A91" s="39"/>
      <c r="B91" s="25" t="s">
        <v>169</v>
      </c>
      <c r="C91" s="26" t="s">
        <v>85</v>
      </c>
      <c r="D91" s="26" t="s">
        <v>184</v>
      </c>
      <c r="E91" s="26" t="s">
        <v>51</v>
      </c>
      <c r="F91" s="71">
        <v>44927</v>
      </c>
      <c r="G91" s="71">
        <v>46022</v>
      </c>
      <c r="H91" s="27"/>
      <c r="I91" s="27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31"/>
      <c r="Y91" s="26" t="s">
        <v>1</v>
      </c>
      <c r="Z91" s="26" t="s">
        <v>1</v>
      </c>
      <c r="AA91" s="26" t="s">
        <v>1</v>
      </c>
      <c r="AB91" s="31"/>
      <c r="AC91" s="26" t="s">
        <v>1</v>
      </c>
      <c r="AD91" s="26" t="s">
        <v>1</v>
      </c>
      <c r="AE91" s="26" t="s">
        <v>1</v>
      </c>
      <c r="AF91" s="31"/>
      <c r="AG91" s="26" t="s">
        <v>1</v>
      </c>
      <c r="AH91" s="26" t="s">
        <v>1</v>
      </c>
      <c r="AI91" s="117" t="s">
        <v>1</v>
      </c>
      <c r="AJ91" s="131"/>
      <c r="AK91" s="127"/>
    </row>
    <row r="92" spans="1:37" s="11" customFormat="1" ht="177" customHeight="1" x14ac:dyDescent="0.25">
      <c r="A92" s="39" t="s">
        <v>77</v>
      </c>
      <c r="B92" s="25" t="s">
        <v>106</v>
      </c>
      <c r="C92" s="26" t="s">
        <v>85</v>
      </c>
      <c r="D92" s="26" t="s">
        <v>184</v>
      </c>
      <c r="E92" s="26" t="s">
        <v>51</v>
      </c>
      <c r="F92" s="71">
        <v>44927</v>
      </c>
      <c r="G92" s="71">
        <v>46022</v>
      </c>
      <c r="H92" s="27">
        <f>I92+N92+S92</f>
        <v>0</v>
      </c>
      <c r="I92" s="27">
        <f t="shared" si="35"/>
        <v>0</v>
      </c>
      <c r="J92" s="40">
        <v>0</v>
      </c>
      <c r="K92" s="40">
        <v>0</v>
      </c>
      <c r="L92" s="40">
        <v>0</v>
      </c>
      <c r="M92" s="40">
        <v>0</v>
      </c>
      <c r="N92" s="40">
        <f t="shared" ref="N92" si="40">O92+P92+Q92+R92</f>
        <v>0</v>
      </c>
      <c r="O92" s="40">
        <v>0</v>
      </c>
      <c r="P92" s="40">
        <v>0</v>
      </c>
      <c r="Q92" s="40">
        <v>0</v>
      </c>
      <c r="R92" s="40">
        <v>0</v>
      </c>
      <c r="S92" s="40">
        <f t="shared" ref="S92" si="41">T92+U92+V92+W92</f>
        <v>0</v>
      </c>
      <c r="T92" s="40">
        <v>0</v>
      </c>
      <c r="U92" s="40">
        <v>0</v>
      </c>
      <c r="V92" s="40">
        <v>0</v>
      </c>
      <c r="W92" s="40">
        <v>0</v>
      </c>
      <c r="X92" s="31"/>
      <c r="Y92" s="26" t="s">
        <v>1</v>
      </c>
      <c r="Z92" s="26" t="s">
        <v>1</v>
      </c>
      <c r="AA92" s="26" t="s">
        <v>1</v>
      </c>
      <c r="AB92" s="31"/>
      <c r="AC92" s="26" t="s">
        <v>1</v>
      </c>
      <c r="AD92" s="26" t="s">
        <v>1</v>
      </c>
      <c r="AE92" s="26" t="s">
        <v>1</v>
      </c>
      <c r="AF92" s="31"/>
      <c r="AG92" s="26" t="s">
        <v>1</v>
      </c>
      <c r="AH92" s="26" t="s">
        <v>1</v>
      </c>
      <c r="AI92" s="117" t="s">
        <v>1</v>
      </c>
      <c r="AJ92" s="131"/>
      <c r="AK92" s="127"/>
    </row>
    <row r="93" spans="1:37" s="11" customFormat="1" ht="120" customHeight="1" x14ac:dyDescent="0.25">
      <c r="A93" s="39"/>
      <c r="B93" s="25" t="s">
        <v>170</v>
      </c>
      <c r="C93" s="26" t="s">
        <v>85</v>
      </c>
      <c r="D93" s="26" t="s">
        <v>184</v>
      </c>
      <c r="E93" s="26" t="s">
        <v>51</v>
      </c>
      <c r="F93" s="71">
        <v>44927</v>
      </c>
      <c r="G93" s="71">
        <v>46022</v>
      </c>
      <c r="H93" s="27"/>
      <c r="I93" s="27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31"/>
      <c r="Y93" s="26" t="s">
        <v>1</v>
      </c>
      <c r="Z93" s="26" t="s">
        <v>1</v>
      </c>
      <c r="AA93" s="26" t="s">
        <v>1</v>
      </c>
      <c r="AB93" s="31"/>
      <c r="AC93" s="26" t="s">
        <v>1</v>
      </c>
      <c r="AD93" s="26" t="s">
        <v>1</v>
      </c>
      <c r="AE93" s="26" t="s">
        <v>1</v>
      </c>
      <c r="AF93" s="31"/>
      <c r="AG93" s="26" t="s">
        <v>1</v>
      </c>
      <c r="AH93" s="26" t="s">
        <v>1</v>
      </c>
      <c r="AI93" s="117" t="s">
        <v>1</v>
      </c>
      <c r="AJ93" s="131"/>
      <c r="AK93" s="127"/>
    </row>
    <row r="94" spans="1:37" ht="39.75" customHeight="1" x14ac:dyDescent="0.25">
      <c r="A94" s="190" t="s">
        <v>62</v>
      </c>
      <c r="B94" s="191"/>
      <c r="C94" s="191"/>
      <c r="D94" s="191"/>
      <c r="E94" s="191"/>
      <c r="F94" s="191"/>
      <c r="G94" s="191"/>
      <c r="H94" s="191"/>
      <c r="I94" s="191"/>
      <c r="J94" s="191"/>
      <c r="K94" s="191"/>
      <c r="L94" s="191"/>
      <c r="M94" s="191"/>
      <c r="N94" s="191"/>
      <c r="O94" s="191"/>
      <c r="P94" s="191"/>
      <c r="Q94" s="191"/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1"/>
      <c r="AD94" s="191"/>
      <c r="AE94" s="191"/>
      <c r="AF94" s="191"/>
      <c r="AG94" s="191"/>
      <c r="AH94" s="191"/>
      <c r="AI94" s="192"/>
      <c r="AJ94" s="128"/>
    </row>
    <row r="95" spans="1:37" s="81" customFormat="1" ht="165" customHeight="1" x14ac:dyDescent="0.25">
      <c r="A95" s="38" t="s">
        <v>27</v>
      </c>
      <c r="B95" s="30" t="s">
        <v>107</v>
      </c>
      <c r="C95" s="31" t="s">
        <v>85</v>
      </c>
      <c r="D95" s="31" t="s">
        <v>184</v>
      </c>
      <c r="E95" s="31" t="s">
        <v>16</v>
      </c>
      <c r="F95" s="70">
        <v>44927</v>
      </c>
      <c r="G95" s="70">
        <v>46022</v>
      </c>
      <c r="H95" s="32">
        <f>I95+N95+S95</f>
        <v>0</v>
      </c>
      <c r="I95" s="32">
        <f t="shared" si="35"/>
        <v>0</v>
      </c>
      <c r="J95" s="33">
        <f>J96</f>
        <v>0</v>
      </c>
      <c r="K95" s="33">
        <f t="shared" ref="K95" si="42">K96</f>
        <v>0</v>
      </c>
      <c r="L95" s="33">
        <f t="shared" ref="L95" si="43">L96</f>
        <v>0</v>
      </c>
      <c r="M95" s="33">
        <f t="shared" ref="M95" si="44">M96</f>
        <v>0</v>
      </c>
      <c r="N95" s="33">
        <f t="shared" ref="N95:N96" si="45">O95+P95+Q95+R95</f>
        <v>0</v>
      </c>
      <c r="O95" s="33">
        <f>O96</f>
        <v>0</v>
      </c>
      <c r="P95" s="33">
        <f t="shared" ref="P95" si="46">P96</f>
        <v>0</v>
      </c>
      <c r="Q95" s="33">
        <f t="shared" ref="Q95" si="47">Q96</f>
        <v>0</v>
      </c>
      <c r="R95" s="33">
        <f t="shared" ref="R95" si="48">R96</f>
        <v>0</v>
      </c>
      <c r="S95" s="33">
        <f t="shared" ref="S95:S96" si="49">T95+U95+V95+W95</f>
        <v>0</v>
      </c>
      <c r="T95" s="33">
        <f>T96</f>
        <v>0</v>
      </c>
      <c r="U95" s="33">
        <f t="shared" ref="U95:W95" si="50">U96</f>
        <v>0</v>
      </c>
      <c r="V95" s="33">
        <f t="shared" si="50"/>
        <v>0</v>
      </c>
      <c r="W95" s="33">
        <f t="shared" si="50"/>
        <v>0</v>
      </c>
      <c r="X95" s="31"/>
      <c r="Y95" s="31"/>
      <c r="Z95" s="31"/>
      <c r="AA95" s="31"/>
      <c r="AB95" s="31"/>
      <c r="AC95" s="31" t="s">
        <v>1</v>
      </c>
      <c r="AD95" s="31" t="s">
        <v>1</v>
      </c>
      <c r="AE95" s="31"/>
      <c r="AF95" s="31"/>
      <c r="AG95" s="31" t="s">
        <v>1</v>
      </c>
      <c r="AH95" s="31" t="s">
        <v>1</v>
      </c>
      <c r="AI95" s="118"/>
      <c r="AJ95" s="134"/>
      <c r="AK95" s="135"/>
    </row>
    <row r="96" spans="1:37" s="11" customFormat="1" ht="168.75" customHeight="1" x14ac:dyDescent="0.25">
      <c r="A96" s="39" t="s">
        <v>78</v>
      </c>
      <c r="B96" s="25" t="s">
        <v>108</v>
      </c>
      <c r="C96" s="26" t="s">
        <v>85</v>
      </c>
      <c r="D96" s="26" t="s">
        <v>184</v>
      </c>
      <c r="E96" s="26" t="s">
        <v>16</v>
      </c>
      <c r="F96" s="71">
        <v>44927</v>
      </c>
      <c r="G96" s="71">
        <v>46022</v>
      </c>
      <c r="H96" s="27">
        <f>I96+N96+S96</f>
        <v>0</v>
      </c>
      <c r="I96" s="27">
        <f>K96</f>
        <v>0</v>
      </c>
      <c r="J96" s="40">
        <v>0</v>
      </c>
      <c r="K96" s="40">
        <v>0</v>
      </c>
      <c r="L96" s="40">
        <v>0</v>
      </c>
      <c r="M96" s="40">
        <v>0</v>
      </c>
      <c r="N96" s="40">
        <f t="shared" si="45"/>
        <v>0</v>
      </c>
      <c r="O96" s="40">
        <v>0</v>
      </c>
      <c r="P96" s="40">
        <v>0</v>
      </c>
      <c r="Q96" s="40">
        <v>0</v>
      </c>
      <c r="R96" s="40">
        <v>0</v>
      </c>
      <c r="S96" s="40">
        <f t="shared" si="49"/>
        <v>0</v>
      </c>
      <c r="T96" s="40">
        <v>0</v>
      </c>
      <c r="U96" s="40">
        <v>0</v>
      </c>
      <c r="V96" s="40">
        <v>0</v>
      </c>
      <c r="W96" s="40">
        <v>0</v>
      </c>
      <c r="X96" s="31"/>
      <c r="Y96" s="26"/>
      <c r="Z96" s="26"/>
      <c r="AA96" s="26"/>
      <c r="AB96" s="31"/>
      <c r="AC96" s="26" t="s">
        <v>1</v>
      </c>
      <c r="AD96" s="26" t="s">
        <v>1</v>
      </c>
      <c r="AE96" s="31"/>
      <c r="AF96" s="31"/>
      <c r="AG96" s="26" t="s">
        <v>1</v>
      </c>
      <c r="AH96" s="26" t="s">
        <v>1</v>
      </c>
      <c r="AI96" s="118"/>
      <c r="AJ96" s="131"/>
      <c r="AK96" s="127"/>
    </row>
    <row r="97" spans="1:37" s="9" customFormat="1" ht="155.25" customHeight="1" x14ac:dyDescent="0.25">
      <c r="A97" s="39"/>
      <c r="B97" s="25" t="s">
        <v>171</v>
      </c>
      <c r="C97" s="26" t="s">
        <v>85</v>
      </c>
      <c r="D97" s="26" t="s">
        <v>184</v>
      </c>
      <c r="E97" s="26" t="s">
        <v>16</v>
      </c>
      <c r="F97" s="24">
        <v>44927</v>
      </c>
      <c r="G97" s="24">
        <v>46022</v>
      </c>
      <c r="H97" s="65"/>
      <c r="I97" s="65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31"/>
      <c r="Y97" s="26"/>
      <c r="Z97" s="26"/>
      <c r="AA97" s="26"/>
      <c r="AB97" s="31"/>
      <c r="AC97" s="26" t="s">
        <v>1</v>
      </c>
      <c r="AD97" s="26" t="s">
        <v>1</v>
      </c>
      <c r="AE97" s="31"/>
      <c r="AF97" s="31"/>
      <c r="AG97" s="26" t="s">
        <v>1</v>
      </c>
      <c r="AH97" s="26" t="s">
        <v>1</v>
      </c>
      <c r="AI97" s="118"/>
      <c r="AJ97" s="132"/>
      <c r="AK97" s="133"/>
    </row>
    <row r="98" spans="1:37" s="81" customFormat="1" ht="261" customHeight="1" x14ac:dyDescent="0.25">
      <c r="A98" s="38" t="s">
        <v>14</v>
      </c>
      <c r="B98" s="30" t="s">
        <v>109</v>
      </c>
      <c r="C98" s="31" t="s">
        <v>85</v>
      </c>
      <c r="D98" s="31" t="s">
        <v>184</v>
      </c>
      <c r="E98" s="31" t="s">
        <v>16</v>
      </c>
      <c r="F98" s="70">
        <v>44927</v>
      </c>
      <c r="G98" s="70">
        <v>46022</v>
      </c>
      <c r="H98" s="32">
        <f>I98+N98+S98</f>
        <v>120</v>
      </c>
      <c r="I98" s="32">
        <f>J98+K98+L98+M98</f>
        <v>40</v>
      </c>
      <c r="J98" s="33">
        <f>J99+J100</f>
        <v>0</v>
      </c>
      <c r="K98" s="33">
        <f t="shared" ref="K98" si="51">K99+K100</f>
        <v>40</v>
      </c>
      <c r="L98" s="33">
        <f t="shared" ref="L98" si="52">L99+L100</f>
        <v>0</v>
      </c>
      <c r="M98" s="33">
        <f t="shared" ref="M98" si="53">M99+M100</f>
        <v>0</v>
      </c>
      <c r="N98" s="33">
        <f>O98+P98+Q98+R98</f>
        <v>40</v>
      </c>
      <c r="O98" s="33">
        <f>O99+O100</f>
        <v>0</v>
      </c>
      <c r="P98" s="33">
        <f t="shared" ref="P98" si="54">P99+P100</f>
        <v>40</v>
      </c>
      <c r="Q98" s="33">
        <f t="shared" ref="Q98" si="55">Q99+Q100</f>
        <v>0</v>
      </c>
      <c r="R98" s="33">
        <f t="shared" ref="R98" si="56">R99+R100</f>
        <v>0</v>
      </c>
      <c r="S98" s="33">
        <f>T98+U98+V98+W98</f>
        <v>40</v>
      </c>
      <c r="T98" s="33">
        <f>T99+T100</f>
        <v>0</v>
      </c>
      <c r="U98" s="33">
        <f t="shared" ref="U98:W98" si="57">U99+U100</f>
        <v>40</v>
      </c>
      <c r="V98" s="33">
        <f t="shared" si="57"/>
        <v>0</v>
      </c>
      <c r="W98" s="33">
        <f t="shared" si="57"/>
        <v>0</v>
      </c>
      <c r="X98" s="31"/>
      <c r="Y98" s="31" t="s">
        <v>1</v>
      </c>
      <c r="Z98" s="31" t="s">
        <v>1</v>
      </c>
      <c r="AA98" s="31" t="s">
        <v>1</v>
      </c>
      <c r="AB98" s="31"/>
      <c r="AC98" s="31" t="s">
        <v>1</v>
      </c>
      <c r="AD98" s="31" t="s">
        <v>1</v>
      </c>
      <c r="AE98" s="31" t="s">
        <v>1</v>
      </c>
      <c r="AF98" s="31"/>
      <c r="AG98" s="31" t="s">
        <v>1</v>
      </c>
      <c r="AH98" s="31" t="s">
        <v>1</v>
      </c>
      <c r="AI98" s="118" t="s">
        <v>1</v>
      </c>
      <c r="AJ98" s="134"/>
      <c r="AK98" s="135"/>
    </row>
    <row r="99" spans="1:37" s="11" customFormat="1" ht="139.5" customHeight="1" x14ac:dyDescent="0.25">
      <c r="A99" s="39" t="s">
        <v>79</v>
      </c>
      <c r="B99" s="25" t="s">
        <v>110</v>
      </c>
      <c r="C99" s="26" t="s">
        <v>85</v>
      </c>
      <c r="D99" s="26" t="s">
        <v>184</v>
      </c>
      <c r="E99" s="26" t="s">
        <v>16</v>
      </c>
      <c r="F99" s="71">
        <v>44927</v>
      </c>
      <c r="G99" s="71">
        <v>46022</v>
      </c>
      <c r="H99" s="27">
        <f>I99+N99+S99</f>
        <v>30</v>
      </c>
      <c r="I99" s="27">
        <f t="shared" si="35"/>
        <v>10</v>
      </c>
      <c r="J99" s="40">
        <v>0</v>
      </c>
      <c r="K99" s="40">
        <v>10</v>
      </c>
      <c r="L99" s="40">
        <v>0</v>
      </c>
      <c r="M99" s="40">
        <v>0</v>
      </c>
      <c r="N99" s="40">
        <f t="shared" ref="N99:N100" si="58">O99+P99+Q99+R99</f>
        <v>10</v>
      </c>
      <c r="O99" s="40">
        <v>0</v>
      </c>
      <c r="P99" s="40">
        <v>10</v>
      </c>
      <c r="Q99" s="40">
        <v>0</v>
      </c>
      <c r="R99" s="40">
        <v>0</v>
      </c>
      <c r="S99" s="40">
        <f t="shared" ref="S99:S100" si="59">T99+U99+V99+W99</f>
        <v>10</v>
      </c>
      <c r="T99" s="40">
        <v>0</v>
      </c>
      <c r="U99" s="40">
        <v>10</v>
      </c>
      <c r="V99" s="40">
        <v>0</v>
      </c>
      <c r="W99" s="40">
        <v>0</v>
      </c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7" t="s">
        <v>1</v>
      </c>
      <c r="AJ99" s="131"/>
      <c r="AK99" s="127"/>
    </row>
    <row r="100" spans="1:37" s="11" customFormat="1" ht="134.25" customHeight="1" x14ac:dyDescent="0.25">
      <c r="A100" s="39" t="s">
        <v>80</v>
      </c>
      <c r="B100" s="25" t="s">
        <v>111</v>
      </c>
      <c r="C100" s="26" t="s">
        <v>85</v>
      </c>
      <c r="D100" s="58" t="s">
        <v>184</v>
      </c>
      <c r="E100" s="26" t="s">
        <v>16</v>
      </c>
      <c r="F100" s="71">
        <v>44927</v>
      </c>
      <c r="G100" s="71">
        <v>46022</v>
      </c>
      <c r="H100" s="27">
        <f>I100+N100+S100</f>
        <v>90</v>
      </c>
      <c r="I100" s="27">
        <f t="shared" si="35"/>
        <v>30</v>
      </c>
      <c r="J100" s="40">
        <v>0</v>
      </c>
      <c r="K100" s="40">
        <v>30</v>
      </c>
      <c r="L100" s="40">
        <v>0</v>
      </c>
      <c r="M100" s="40">
        <v>0</v>
      </c>
      <c r="N100" s="40">
        <f t="shared" si="58"/>
        <v>30</v>
      </c>
      <c r="O100" s="40">
        <v>0</v>
      </c>
      <c r="P100" s="40">
        <v>30</v>
      </c>
      <c r="Q100" s="40">
        <v>0</v>
      </c>
      <c r="R100" s="40">
        <v>0</v>
      </c>
      <c r="S100" s="40">
        <f t="shared" si="59"/>
        <v>30</v>
      </c>
      <c r="T100" s="40">
        <v>0</v>
      </c>
      <c r="U100" s="40">
        <v>30</v>
      </c>
      <c r="V100" s="40">
        <v>0</v>
      </c>
      <c r="W100" s="40">
        <v>0</v>
      </c>
      <c r="X100" s="31"/>
      <c r="Y100" s="26" t="s">
        <v>1</v>
      </c>
      <c r="Z100" s="26" t="s">
        <v>1</v>
      </c>
      <c r="AA100" s="26" t="s">
        <v>1</v>
      </c>
      <c r="AB100" s="31"/>
      <c r="AC100" s="26" t="s">
        <v>1</v>
      </c>
      <c r="AD100" s="26" t="s">
        <v>1</v>
      </c>
      <c r="AE100" s="26" t="s">
        <v>1</v>
      </c>
      <c r="AF100" s="31"/>
      <c r="AG100" s="26" t="s">
        <v>1</v>
      </c>
      <c r="AH100" s="26" t="s">
        <v>1</v>
      </c>
      <c r="AI100" s="117" t="s">
        <v>1</v>
      </c>
      <c r="AJ100" s="131"/>
      <c r="AK100" s="127"/>
    </row>
    <row r="101" spans="1:37" s="11" customFormat="1" ht="132.75" customHeight="1" x14ac:dyDescent="0.25">
      <c r="A101" s="39"/>
      <c r="B101" s="25" t="s">
        <v>172</v>
      </c>
      <c r="C101" s="26" t="s">
        <v>85</v>
      </c>
      <c r="D101" s="26" t="s">
        <v>184</v>
      </c>
      <c r="E101" s="26" t="s">
        <v>16</v>
      </c>
      <c r="F101" s="71">
        <v>44927</v>
      </c>
      <c r="G101" s="71">
        <v>46022</v>
      </c>
      <c r="H101" s="27"/>
      <c r="I101" s="27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31"/>
      <c r="Y101" s="26" t="s">
        <v>1</v>
      </c>
      <c r="Z101" s="26" t="s">
        <v>1</v>
      </c>
      <c r="AA101" s="26" t="s">
        <v>1</v>
      </c>
      <c r="AB101" s="31"/>
      <c r="AC101" s="26" t="s">
        <v>1</v>
      </c>
      <c r="AD101" s="26" t="s">
        <v>1</v>
      </c>
      <c r="AE101" s="26" t="s">
        <v>1</v>
      </c>
      <c r="AF101" s="31"/>
      <c r="AG101" s="26" t="s">
        <v>1</v>
      </c>
      <c r="AH101" s="26" t="s">
        <v>1</v>
      </c>
      <c r="AI101" s="117" t="s">
        <v>1</v>
      </c>
      <c r="AJ101" s="131"/>
      <c r="AK101" s="127"/>
    </row>
    <row r="102" spans="1:37" s="9" customFormat="1" ht="28.5" customHeight="1" x14ac:dyDescent="0.25">
      <c r="A102" s="179" t="s">
        <v>21</v>
      </c>
      <c r="B102" s="180"/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0"/>
      <c r="AH102" s="180"/>
      <c r="AI102" s="181"/>
      <c r="AJ102" s="132"/>
      <c r="AK102" s="133"/>
    </row>
    <row r="103" spans="1:37" s="11" customFormat="1" ht="135.75" customHeight="1" x14ac:dyDescent="0.25">
      <c r="A103" s="38" t="s">
        <v>28</v>
      </c>
      <c r="B103" s="30" t="s">
        <v>112</v>
      </c>
      <c r="C103" s="31" t="s">
        <v>85</v>
      </c>
      <c r="D103" s="31" t="s">
        <v>184</v>
      </c>
      <c r="E103" s="26" t="s">
        <v>17</v>
      </c>
      <c r="F103" s="70">
        <v>44927</v>
      </c>
      <c r="G103" s="70">
        <v>46022</v>
      </c>
      <c r="H103" s="32">
        <f>I103+N103+S103</f>
        <v>2900</v>
      </c>
      <c r="I103" s="32">
        <f>J103+K103+L103+M103</f>
        <v>1300</v>
      </c>
      <c r="J103" s="33">
        <f t="shared" ref="J103:K103" si="60">J104+J108+J110+J124</f>
        <v>0</v>
      </c>
      <c r="K103" s="33">
        <f t="shared" si="60"/>
        <v>0</v>
      </c>
      <c r="L103" s="33">
        <f>L104+L108+L110+L124+L126</f>
        <v>1300</v>
      </c>
      <c r="M103" s="33">
        <f>M104+M108+M110+M124</f>
        <v>0</v>
      </c>
      <c r="N103" s="33">
        <f>O103+P103+Q103+R103</f>
        <v>1200</v>
      </c>
      <c r="O103" s="33">
        <f>O104+O108+O110+O124</f>
        <v>0</v>
      </c>
      <c r="P103" s="33">
        <f>P104+P108+P110+P124</f>
        <v>0</v>
      </c>
      <c r="Q103" s="33">
        <f>Q104+Q108+Q110+Q124+Q106</f>
        <v>1200</v>
      </c>
      <c r="R103" s="33">
        <f>R104+R108+R110+R124</f>
        <v>0</v>
      </c>
      <c r="S103" s="33">
        <f>T103+U103+V103+W103</f>
        <v>400</v>
      </c>
      <c r="T103" s="33">
        <f t="shared" ref="T103:W103" si="61">T104+T108+T110+T124</f>
        <v>0</v>
      </c>
      <c r="U103" s="33">
        <f t="shared" si="61"/>
        <v>0</v>
      </c>
      <c r="V103" s="33">
        <f>V104+V108+V110+V124+V106</f>
        <v>400</v>
      </c>
      <c r="W103" s="33">
        <f t="shared" si="61"/>
        <v>0</v>
      </c>
      <c r="X103" s="31"/>
      <c r="Y103" s="26" t="s">
        <v>1</v>
      </c>
      <c r="Z103" s="26" t="s">
        <v>1</v>
      </c>
      <c r="AA103" s="26"/>
      <c r="AB103" s="31"/>
      <c r="AC103" s="26" t="s">
        <v>1</v>
      </c>
      <c r="AD103" s="26" t="s">
        <v>1</v>
      </c>
      <c r="AE103" s="31"/>
      <c r="AF103" s="31"/>
      <c r="AG103" s="26" t="s">
        <v>1</v>
      </c>
      <c r="AH103" s="26" t="s">
        <v>1</v>
      </c>
      <c r="AI103" s="118"/>
      <c r="AJ103" s="131"/>
      <c r="AK103" s="127"/>
    </row>
    <row r="104" spans="1:37" s="11" customFormat="1" ht="106.5" hidden="1" customHeight="1" x14ac:dyDescent="0.25">
      <c r="A104" s="39" t="s">
        <v>81</v>
      </c>
      <c r="B104" s="25" t="s">
        <v>113</v>
      </c>
      <c r="C104" s="26" t="s">
        <v>85</v>
      </c>
      <c r="D104" s="26" t="s">
        <v>149</v>
      </c>
      <c r="E104" s="26"/>
      <c r="F104" s="71">
        <v>44927</v>
      </c>
      <c r="G104" s="71">
        <v>46022</v>
      </c>
      <c r="H104" s="27">
        <f>I104+N104+S104</f>
        <v>0</v>
      </c>
      <c r="I104" s="27">
        <f>L104</f>
        <v>0</v>
      </c>
      <c r="J104" s="40"/>
      <c r="K104" s="40"/>
      <c r="L104" s="40">
        <v>0</v>
      </c>
      <c r="M104" s="40"/>
      <c r="N104" s="40">
        <f>Q104</f>
        <v>0</v>
      </c>
      <c r="O104" s="40"/>
      <c r="P104" s="40"/>
      <c r="Q104" s="40">
        <v>0</v>
      </c>
      <c r="R104" s="40"/>
      <c r="S104" s="40">
        <f>V104</f>
        <v>0</v>
      </c>
      <c r="T104" s="40"/>
      <c r="U104" s="40"/>
      <c r="V104" s="40">
        <v>0</v>
      </c>
      <c r="W104" s="40"/>
      <c r="X104" s="31"/>
      <c r="Y104" s="26" t="s">
        <v>1</v>
      </c>
      <c r="Z104" s="26" t="s">
        <v>1</v>
      </c>
      <c r="AA104" s="26"/>
      <c r="AB104" s="31"/>
      <c r="AC104" s="26" t="s">
        <v>1</v>
      </c>
      <c r="AD104" s="26" t="s">
        <v>1</v>
      </c>
      <c r="AE104" s="31"/>
      <c r="AF104" s="31"/>
      <c r="AG104" s="26" t="s">
        <v>1</v>
      </c>
      <c r="AH104" s="26" t="s">
        <v>1</v>
      </c>
      <c r="AI104" s="118"/>
      <c r="AJ104" s="131"/>
      <c r="AK104" s="127"/>
    </row>
    <row r="105" spans="1:37" s="11" customFormat="1" ht="114" hidden="1" customHeight="1" x14ac:dyDescent="0.25">
      <c r="A105" s="39"/>
      <c r="B105" s="25" t="s">
        <v>173</v>
      </c>
      <c r="C105" s="26" t="s">
        <v>85</v>
      </c>
      <c r="D105" s="26" t="s">
        <v>149</v>
      </c>
      <c r="E105" s="26"/>
      <c r="F105" s="71">
        <v>44927</v>
      </c>
      <c r="G105" s="71">
        <v>46022</v>
      </c>
      <c r="H105" s="32"/>
      <c r="I105" s="27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31"/>
      <c r="Y105" s="26" t="s">
        <v>1</v>
      </c>
      <c r="Z105" s="26" t="s">
        <v>1</v>
      </c>
      <c r="AA105" s="26"/>
      <c r="AB105" s="31"/>
      <c r="AC105" s="26" t="s">
        <v>1</v>
      </c>
      <c r="AD105" s="26" t="s">
        <v>1</v>
      </c>
      <c r="AE105" s="31"/>
      <c r="AF105" s="31"/>
      <c r="AG105" s="26" t="s">
        <v>1</v>
      </c>
      <c r="AH105" s="26" t="s">
        <v>1</v>
      </c>
      <c r="AI105" s="118"/>
      <c r="AJ105" s="131"/>
      <c r="AK105" s="127"/>
    </row>
    <row r="106" spans="1:37" s="11" customFormat="1" ht="140.25" customHeight="1" x14ac:dyDescent="0.25">
      <c r="A106" s="39"/>
      <c r="B106" s="25" t="s">
        <v>182</v>
      </c>
      <c r="C106" s="31" t="s">
        <v>85</v>
      </c>
      <c r="D106" s="31" t="s">
        <v>184</v>
      </c>
      <c r="E106" s="26" t="s">
        <v>17</v>
      </c>
      <c r="F106" s="70">
        <v>45292</v>
      </c>
      <c r="G106" s="70">
        <v>46022</v>
      </c>
      <c r="H106" s="32">
        <f>N106+S106</f>
        <v>600</v>
      </c>
      <c r="I106" s="27"/>
      <c r="J106" s="40"/>
      <c r="K106" s="40"/>
      <c r="L106" s="40"/>
      <c r="M106" s="40"/>
      <c r="N106" s="40">
        <f>Q106</f>
        <v>500</v>
      </c>
      <c r="O106" s="40"/>
      <c r="P106" s="40"/>
      <c r="Q106" s="40">
        <v>500</v>
      </c>
      <c r="R106" s="40"/>
      <c r="S106" s="40">
        <f>V106</f>
        <v>100</v>
      </c>
      <c r="T106" s="40"/>
      <c r="U106" s="40"/>
      <c r="V106" s="40">
        <v>100</v>
      </c>
      <c r="W106" s="40"/>
      <c r="X106" s="31"/>
      <c r="Y106" s="26"/>
      <c r="Z106" s="26"/>
      <c r="AA106" s="26"/>
      <c r="AB106" s="31"/>
      <c r="AC106" s="26"/>
      <c r="AD106" s="26"/>
      <c r="AE106" s="31"/>
      <c r="AF106" s="31"/>
      <c r="AG106" s="26"/>
      <c r="AH106" s="26"/>
      <c r="AI106" s="118"/>
      <c r="AJ106" s="131"/>
      <c r="AK106" s="127"/>
    </row>
    <row r="107" spans="1:37" s="11" customFormat="1" ht="133.5" customHeight="1" x14ac:dyDescent="0.25">
      <c r="A107" s="39"/>
      <c r="B107" s="25" t="s">
        <v>183</v>
      </c>
      <c r="C107" s="31" t="s">
        <v>85</v>
      </c>
      <c r="D107" s="31" t="s">
        <v>184</v>
      </c>
      <c r="E107" s="26" t="s">
        <v>17</v>
      </c>
      <c r="F107" s="70">
        <v>45292</v>
      </c>
      <c r="G107" s="70">
        <v>46022</v>
      </c>
      <c r="H107" s="32"/>
      <c r="I107" s="27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31"/>
      <c r="Y107" s="26"/>
      <c r="Z107" s="26"/>
      <c r="AA107" s="26"/>
      <c r="AB107" s="31"/>
      <c r="AC107" s="26"/>
      <c r="AD107" s="26"/>
      <c r="AE107" s="31"/>
      <c r="AF107" s="31"/>
      <c r="AG107" s="26"/>
      <c r="AH107" s="26"/>
      <c r="AI107" s="118"/>
      <c r="AJ107" s="131"/>
      <c r="AK107" s="127"/>
    </row>
    <row r="108" spans="1:37" s="11" customFormat="1" ht="140.25" customHeight="1" x14ac:dyDescent="0.25">
      <c r="A108" s="39" t="s">
        <v>29</v>
      </c>
      <c r="B108" s="25" t="s">
        <v>114</v>
      </c>
      <c r="C108" s="26" t="s">
        <v>85</v>
      </c>
      <c r="D108" s="26" t="s">
        <v>184</v>
      </c>
      <c r="E108" s="26" t="s">
        <v>17</v>
      </c>
      <c r="F108" s="71">
        <v>44927</v>
      </c>
      <c r="G108" s="71">
        <v>45291</v>
      </c>
      <c r="H108" s="27">
        <f>I108+N108+S108</f>
        <v>1200</v>
      </c>
      <c r="I108" s="27">
        <f t="shared" si="35"/>
        <v>1200</v>
      </c>
      <c r="J108" s="40"/>
      <c r="K108" s="40">
        <v>0</v>
      </c>
      <c r="L108" s="73">
        <v>1200</v>
      </c>
      <c r="M108" s="40">
        <v>0</v>
      </c>
      <c r="N108" s="40">
        <f t="shared" ref="N108" si="62">O108+P108+Q108+R108</f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f t="shared" ref="S108" si="63">T108+U108+V108+W108</f>
        <v>0</v>
      </c>
      <c r="T108" s="40">
        <v>0</v>
      </c>
      <c r="U108" s="40">
        <v>0</v>
      </c>
      <c r="V108" s="40">
        <v>0</v>
      </c>
      <c r="W108" s="40">
        <v>0</v>
      </c>
      <c r="X108" s="31"/>
      <c r="Y108" s="26" t="s">
        <v>1</v>
      </c>
      <c r="Z108" s="26" t="s">
        <v>1</v>
      </c>
      <c r="AA108" s="26" t="s">
        <v>1</v>
      </c>
      <c r="AB108" s="31"/>
      <c r="AC108" s="26" t="s">
        <v>1</v>
      </c>
      <c r="AD108" s="26" t="s">
        <v>1</v>
      </c>
      <c r="AE108" s="26" t="s">
        <v>1</v>
      </c>
      <c r="AF108" s="31"/>
      <c r="AG108" s="26" t="s">
        <v>1</v>
      </c>
      <c r="AH108" s="26" t="s">
        <v>1</v>
      </c>
      <c r="AI108" s="117" t="s">
        <v>1</v>
      </c>
      <c r="AJ108" s="136"/>
      <c r="AK108" s="136"/>
    </row>
    <row r="109" spans="1:37" s="11" customFormat="1" ht="142.5" customHeight="1" x14ac:dyDescent="0.25">
      <c r="A109" s="39"/>
      <c r="B109" s="25" t="s">
        <v>174</v>
      </c>
      <c r="C109" s="26" t="s">
        <v>85</v>
      </c>
      <c r="D109" s="26" t="s">
        <v>184</v>
      </c>
      <c r="E109" s="26" t="s">
        <v>17</v>
      </c>
      <c r="F109" s="71">
        <v>44927</v>
      </c>
      <c r="G109" s="71">
        <v>45291</v>
      </c>
      <c r="H109" s="27">
        <f>I109+N109+S109</f>
        <v>0</v>
      </c>
      <c r="I109" s="27">
        <f>J109+K109+L109+M109</f>
        <v>0</v>
      </c>
      <c r="J109" s="40"/>
      <c r="K109" s="40"/>
      <c r="L109" s="40">
        <v>0</v>
      </c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31"/>
      <c r="Y109" s="26" t="s">
        <v>1</v>
      </c>
      <c r="Z109" s="26" t="s">
        <v>1</v>
      </c>
      <c r="AA109" s="26" t="s">
        <v>1</v>
      </c>
      <c r="AB109" s="31"/>
      <c r="AC109" s="26" t="s">
        <v>1</v>
      </c>
      <c r="AD109" s="26" t="s">
        <v>1</v>
      </c>
      <c r="AE109" s="26" t="s">
        <v>1</v>
      </c>
      <c r="AF109" s="31"/>
      <c r="AG109" s="26" t="s">
        <v>1</v>
      </c>
      <c r="AH109" s="26" t="s">
        <v>1</v>
      </c>
      <c r="AI109" s="117" t="s">
        <v>1</v>
      </c>
      <c r="AJ109" s="131"/>
      <c r="AK109" s="127"/>
    </row>
    <row r="110" spans="1:37" s="11" customFormat="1" ht="113.25" customHeight="1" x14ac:dyDescent="0.25">
      <c r="A110" s="39" t="s">
        <v>82</v>
      </c>
      <c r="B110" s="25" t="s">
        <v>192</v>
      </c>
      <c r="C110" s="26" t="s">
        <v>85</v>
      </c>
      <c r="D110" s="26" t="s">
        <v>184</v>
      </c>
      <c r="E110" s="26"/>
      <c r="F110" s="71">
        <v>45292</v>
      </c>
      <c r="G110" s="71">
        <v>46022</v>
      </c>
      <c r="H110" s="27">
        <f>I110+N110+S110</f>
        <v>600</v>
      </c>
      <c r="I110" s="27">
        <f>L110</f>
        <v>0</v>
      </c>
      <c r="J110" s="40"/>
      <c r="K110" s="40"/>
      <c r="L110" s="40">
        <v>0</v>
      </c>
      <c r="M110" s="40"/>
      <c r="N110" s="40">
        <f>Q110</f>
        <v>500</v>
      </c>
      <c r="O110" s="40"/>
      <c r="P110" s="40"/>
      <c r="Q110" s="73">
        <v>500</v>
      </c>
      <c r="R110" s="40"/>
      <c r="S110" s="40">
        <f>V110</f>
        <v>100</v>
      </c>
      <c r="T110" s="40"/>
      <c r="U110" s="40"/>
      <c r="V110" s="40">
        <v>100</v>
      </c>
      <c r="W110" s="40"/>
      <c r="X110" s="31"/>
      <c r="Y110" s="26" t="s">
        <v>1</v>
      </c>
      <c r="Z110" s="26" t="s">
        <v>1</v>
      </c>
      <c r="AA110" s="26" t="s">
        <v>1</v>
      </c>
      <c r="AB110" s="31"/>
      <c r="AC110" s="26" t="s">
        <v>1</v>
      </c>
      <c r="AD110" s="26" t="s">
        <v>1</v>
      </c>
      <c r="AE110" s="26" t="s">
        <v>1</v>
      </c>
      <c r="AF110" s="31"/>
      <c r="AG110" s="26" t="s">
        <v>1</v>
      </c>
      <c r="AH110" s="26" t="s">
        <v>1</v>
      </c>
      <c r="AI110" s="117"/>
      <c r="AJ110" s="131"/>
      <c r="AK110" s="127"/>
    </row>
    <row r="111" spans="1:37" s="11" customFormat="1" ht="122.25" customHeight="1" x14ac:dyDescent="0.25">
      <c r="A111" s="39"/>
      <c r="B111" s="25" t="s">
        <v>178</v>
      </c>
      <c r="C111" s="26" t="s">
        <v>85</v>
      </c>
      <c r="D111" s="26" t="s">
        <v>184</v>
      </c>
      <c r="E111" s="26"/>
      <c r="F111" s="71">
        <v>44927</v>
      </c>
      <c r="G111" s="71">
        <v>46022</v>
      </c>
      <c r="H111" s="32"/>
      <c r="I111" s="27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31"/>
      <c r="Y111" s="26"/>
      <c r="Z111" s="26"/>
      <c r="AA111" s="26"/>
      <c r="AB111" s="31"/>
      <c r="AC111" s="26" t="s">
        <v>1</v>
      </c>
      <c r="AD111" s="26" t="s">
        <v>1</v>
      </c>
      <c r="AE111" s="26" t="s">
        <v>1</v>
      </c>
      <c r="AF111" s="31"/>
      <c r="AG111" s="26"/>
      <c r="AH111" s="26"/>
      <c r="AI111" s="117"/>
      <c r="AJ111" s="131"/>
      <c r="AK111" s="127"/>
    </row>
    <row r="112" spans="1:37" s="11" customFormat="1" ht="144" hidden="1" customHeight="1" x14ac:dyDescent="0.25">
      <c r="A112" s="39" t="s">
        <v>30</v>
      </c>
      <c r="B112" s="25" t="s">
        <v>22</v>
      </c>
      <c r="C112" s="26" t="s">
        <v>85</v>
      </c>
      <c r="D112" s="26" t="s">
        <v>122</v>
      </c>
      <c r="E112" s="26" t="s">
        <v>17</v>
      </c>
      <c r="F112" s="71">
        <v>44927</v>
      </c>
      <c r="G112" s="71">
        <v>46022</v>
      </c>
      <c r="H112" s="32" t="e">
        <f>#REF!+I112+N112</f>
        <v>#REF!</v>
      </c>
      <c r="I112" s="27">
        <f t="shared" si="35"/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f t="shared" ref="N112" si="64">O112+P112+Q112+R112</f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f t="shared" ref="S112" si="65">T112+U112+V112+W112</f>
        <v>0</v>
      </c>
      <c r="T112" s="40">
        <v>0</v>
      </c>
      <c r="U112" s="40">
        <v>0</v>
      </c>
      <c r="V112" s="40">
        <v>0</v>
      </c>
      <c r="W112" s="40">
        <v>0</v>
      </c>
      <c r="X112" s="31"/>
      <c r="Y112" s="26" t="s">
        <v>1</v>
      </c>
      <c r="Z112" s="26" t="s">
        <v>1</v>
      </c>
      <c r="AA112" s="26" t="s">
        <v>1</v>
      </c>
      <c r="AB112" s="31"/>
      <c r="AC112" s="26" t="s">
        <v>1</v>
      </c>
      <c r="AD112" s="26" t="s">
        <v>1</v>
      </c>
      <c r="AE112" s="31"/>
      <c r="AF112" s="31"/>
      <c r="AG112" s="26" t="s">
        <v>1</v>
      </c>
      <c r="AH112" s="26" t="s">
        <v>1</v>
      </c>
      <c r="AI112" s="118"/>
      <c r="AJ112" s="131"/>
      <c r="AK112" s="127"/>
    </row>
    <row r="113" spans="1:37" s="11" customFormat="1" ht="136.5" hidden="1" customHeight="1" x14ac:dyDescent="0.25">
      <c r="A113" s="39"/>
      <c r="B113" s="72" t="s">
        <v>193</v>
      </c>
      <c r="C113" s="26" t="s">
        <v>85</v>
      </c>
      <c r="D113" s="26" t="s">
        <v>122</v>
      </c>
      <c r="E113" s="26" t="s">
        <v>17</v>
      </c>
      <c r="F113" s="71">
        <v>44927</v>
      </c>
      <c r="G113" s="71">
        <v>46022</v>
      </c>
      <c r="H113" s="32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 t="s">
        <v>1</v>
      </c>
      <c r="Z113" s="26" t="s">
        <v>1</v>
      </c>
      <c r="AA113" s="26" t="s">
        <v>1</v>
      </c>
      <c r="AB113" s="31"/>
      <c r="AC113" s="26" t="s">
        <v>1</v>
      </c>
      <c r="AD113" s="26" t="s">
        <v>1</v>
      </c>
      <c r="AE113" s="31"/>
      <c r="AF113" s="31"/>
      <c r="AG113" s="26" t="s">
        <v>1</v>
      </c>
      <c r="AH113" s="26" t="s">
        <v>1</v>
      </c>
      <c r="AI113" s="118"/>
      <c r="AJ113" s="131"/>
      <c r="AK113" s="127"/>
    </row>
    <row r="114" spans="1:37" s="11" customFormat="1" ht="137.25" hidden="1" customHeight="1" x14ac:dyDescent="0.25">
      <c r="A114" s="39" t="s">
        <v>31</v>
      </c>
      <c r="B114" s="25" t="s">
        <v>23</v>
      </c>
      <c r="C114" s="26" t="s">
        <v>85</v>
      </c>
      <c r="D114" s="26" t="s">
        <v>122</v>
      </c>
      <c r="E114" s="26" t="s">
        <v>17</v>
      </c>
      <c r="F114" s="71">
        <v>44927</v>
      </c>
      <c r="G114" s="71">
        <v>46022</v>
      </c>
      <c r="H114" s="32" t="e">
        <f>#REF!+I114+N114</f>
        <v>#REF!</v>
      </c>
      <c r="I114" s="27">
        <f t="shared" si="35"/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f t="shared" ref="N114" si="66">O114+P114+Q114+R114</f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f t="shared" ref="S114" si="67">T114+U114+V114+W114</f>
        <v>0</v>
      </c>
      <c r="T114" s="40">
        <v>0</v>
      </c>
      <c r="U114" s="40">
        <v>0</v>
      </c>
      <c r="V114" s="40">
        <v>0</v>
      </c>
      <c r="W114" s="40">
        <v>0</v>
      </c>
      <c r="X114" s="31"/>
      <c r="Y114" s="26" t="s">
        <v>1</v>
      </c>
      <c r="Z114" s="26" t="s">
        <v>1</v>
      </c>
      <c r="AA114" s="26" t="s">
        <v>1</v>
      </c>
      <c r="AB114" s="31"/>
      <c r="AC114" s="26" t="s">
        <v>1</v>
      </c>
      <c r="AD114" s="26" t="s">
        <v>1</v>
      </c>
      <c r="AE114" s="31"/>
      <c r="AF114" s="31"/>
      <c r="AG114" s="26" t="s">
        <v>1</v>
      </c>
      <c r="AH114" s="26" t="s">
        <v>1</v>
      </c>
      <c r="AI114" s="118"/>
      <c r="AJ114" s="131"/>
      <c r="AK114" s="127"/>
    </row>
    <row r="115" spans="1:37" s="11" customFormat="1" ht="138" hidden="1" customHeight="1" x14ac:dyDescent="0.25">
      <c r="A115" s="39"/>
      <c r="B115" s="72" t="s">
        <v>194</v>
      </c>
      <c r="C115" s="26" t="s">
        <v>85</v>
      </c>
      <c r="D115" s="26" t="s">
        <v>122</v>
      </c>
      <c r="E115" s="26" t="s">
        <v>17</v>
      </c>
      <c r="F115" s="71">
        <v>44927</v>
      </c>
      <c r="G115" s="71">
        <v>46022</v>
      </c>
      <c r="H115" s="32"/>
      <c r="I115" s="27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31"/>
      <c r="Y115" s="26" t="s">
        <v>1</v>
      </c>
      <c r="Z115" s="26" t="s">
        <v>1</v>
      </c>
      <c r="AA115" s="26" t="s">
        <v>1</v>
      </c>
      <c r="AB115" s="31"/>
      <c r="AC115" s="26" t="s">
        <v>1</v>
      </c>
      <c r="AD115" s="26" t="s">
        <v>1</v>
      </c>
      <c r="AE115" s="31"/>
      <c r="AF115" s="31"/>
      <c r="AG115" s="26" t="s">
        <v>1</v>
      </c>
      <c r="AH115" s="26" t="s">
        <v>1</v>
      </c>
      <c r="AI115" s="118"/>
      <c r="AJ115" s="131"/>
      <c r="AK115" s="127"/>
    </row>
    <row r="116" spans="1:37" s="11" customFormat="1" ht="133.5" hidden="1" customHeight="1" x14ac:dyDescent="0.25">
      <c r="A116" s="39" t="s">
        <v>32</v>
      </c>
      <c r="B116" s="25" t="s">
        <v>35</v>
      </c>
      <c r="C116" s="26" t="s">
        <v>85</v>
      </c>
      <c r="D116" s="26" t="s">
        <v>122</v>
      </c>
      <c r="E116" s="26" t="s">
        <v>17</v>
      </c>
      <c r="F116" s="71">
        <v>44927</v>
      </c>
      <c r="G116" s="71">
        <v>46022</v>
      </c>
      <c r="H116" s="32" t="e">
        <f>#REF!+I116+N116</f>
        <v>#REF!</v>
      </c>
      <c r="I116" s="27">
        <f t="shared" si="35"/>
        <v>0</v>
      </c>
      <c r="J116" s="40"/>
      <c r="K116" s="40">
        <v>0</v>
      </c>
      <c r="L116" s="40">
        <v>0</v>
      </c>
      <c r="M116" s="40">
        <v>0</v>
      </c>
      <c r="N116" s="40">
        <f t="shared" ref="N116" si="68">O116+P116+Q116+R116</f>
        <v>0</v>
      </c>
      <c r="O116" s="40"/>
      <c r="P116" s="40">
        <v>0</v>
      </c>
      <c r="Q116" s="40">
        <v>0</v>
      </c>
      <c r="R116" s="40">
        <v>0</v>
      </c>
      <c r="S116" s="40">
        <f t="shared" ref="S116" si="69">T116+U116+V116+W116</f>
        <v>0</v>
      </c>
      <c r="T116" s="40"/>
      <c r="U116" s="40">
        <v>0</v>
      </c>
      <c r="V116" s="40">
        <v>0</v>
      </c>
      <c r="W116" s="40">
        <v>0</v>
      </c>
      <c r="X116" s="31"/>
      <c r="Y116" s="26" t="s">
        <v>1</v>
      </c>
      <c r="Z116" s="26" t="s">
        <v>1</v>
      </c>
      <c r="AA116" s="26" t="s">
        <v>1</v>
      </c>
      <c r="AB116" s="31"/>
      <c r="AC116" s="26" t="s">
        <v>1</v>
      </c>
      <c r="AD116" s="26" t="s">
        <v>1</v>
      </c>
      <c r="AE116" s="31"/>
      <c r="AF116" s="31"/>
      <c r="AG116" s="26" t="s">
        <v>1</v>
      </c>
      <c r="AH116" s="26" t="s">
        <v>1</v>
      </c>
      <c r="AI116" s="118"/>
      <c r="AJ116" s="131"/>
      <c r="AK116" s="127"/>
    </row>
    <row r="117" spans="1:37" s="11" customFormat="1" ht="141.75" hidden="1" customHeight="1" x14ac:dyDescent="0.25">
      <c r="A117" s="39"/>
      <c r="B117" s="72" t="s">
        <v>195</v>
      </c>
      <c r="C117" s="26" t="s">
        <v>85</v>
      </c>
      <c r="D117" s="26" t="s">
        <v>122</v>
      </c>
      <c r="E117" s="26" t="s">
        <v>17</v>
      </c>
      <c r="F117" s="71">
        <v>44927</v>
      </c>
      <c r="G117" s="71">
        <v>46022</v>
      </c>
      <c r="H117" s="32"/>
      <c r="I117" s="27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31"/>
      <c r="Y117" s="26" t="s">
        <v>1</v>
      </c>
      <c r="Z117" s="26" t="s">
        <v>1</v>
      </c>
      <c r="AA117" s="26" t="s">
        <v>1</v>
      </c>
      <c r="AB117" s="31"/>
      <c r="AC117" s="26" t="s">
        <v>1</v>
      </c>
      <c r="AD117" s="26" t="s">
        <v>1</v>
      </c>
      <c r="AE117" s="31"/>
      <c r="AF117" s="31"/>
      <c r="AG117" s="26" t="s">
        <v>1</v>
      </c>
      <c r="AH117" s="26" t="s">
        <v>1</v>
      </c>
      <c r="AI117" s="118"/>
      <c r="AJ117" s="131"/>
      <c r="AK117" s="127"/>
    </row>
    <row r="118" spans="1:37" s="11" customFormat="1" ht="135.75" hidden="1" customHeight="1" x14ac:dyDescent="0.25">
      <c r="A118" s="39" t="s">
        <v>33</v>
      </c>
      <c r="B118" s="25" t="s">
        <v>24</v>
      </c>
      <c r="C118" s="26" t="s">
        <v>85</v>
      </c>
      <c r="D118" s="26" t="s">
        <v>122</v>
      </c>
      <c r="E118" s="26" t="s">
        <v>17</v>
      </c>
      <c r="F118" s="71">
        <v>44927</v>
      </c>
      <c r="G118" s="71">
        <v>46022</v>
      </c>
      <c r="H118" s="32" t="e">
        <f>#REF!+I118+N118</f>
        <v>#REF!</v>
      </c>
      <c r="I118" s="27">
        <f t="shared" si="35"/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f t="shared" ref="N118" si="70">O118+P118+Q118+R118</f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f t="shared" ref="S118" si="71">T118+U118+V118+W118</f>
        <v>0</v>
      </c>
      <c r="T118" s="40">
        <v>0</v>
      </c>
      <c r="U118" s="40">
        <v>0</v>
      </c>
      <c r="V118" s="40">
        <v>0</v>
      </c>
      <c r="W118" s="40">
        <v>0</v>
      </c>
      <c r="X118" s="31"/>
      <c r="Y118" s="26" t="s">
        <v>1</v>
      </c>
      <c r="Z118" s="26" t="s">
        <v>1</v>
      </c>
      <c r="AA118" s="26" t="s">
        <v>1</v>
      </c>
      <c r="AB118" s="31"/>
      <c r="AC118" s="26" t="s">
        <v>1</v>
      </c>
      <c r="AD118" s="26" t="s">
        <v>1</v>
      </c>
      <c r="AE118" s="31"/>
      <c r="AF118" s="31"/>
      <c r="AG118" s="26" t="s">
        <v>1</v>
      </c>
      <c r="AH118" s="26" t="s">
        <v>1</v>
      </c>
      <c r="AI118" s="118"/>
      <c r="AJ118" s="131"/>
      <c r="AK118" s="127"/>
    </row>
    <row r="119" spans="1:37" s="11" customFormat="1" ht="122.25" hidden="1" customHeight="1" x14ac:dyDescent="0.25">
      <c r="A119" s="39"/>
      <c r="B119" s="72" t="s">
        <v>196</v>
      </c>
      <c r="C119" s="26" t="s">
        <v>85</v>
      </c>
      <c r="D119" s="26" t="s">
        <v>122</v>
      </c>
      <c r="E119" s="26" t="s">
        <v>17</v>
      </c>
      <c r="F119" s="71">
        <v>44927</v>
      </c>
      <c r="G119" s="71">
        <v>46022</v>
      </c>
      <c r="H119" s="32"/>
      <c r="I119" s="27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31"/>
      <c r="Y119" s="26" t="s">
        <v>1</v>
      </c>
      <c r="Z119" s="26" t="s">
        <v>1</v>
      </c>
      <c r="AA119" s="26" t="s">
        <v>1</v>
      </c>
      <c r="AB119" s="31"/>
      <c r="AC119" s="26" t="s">
        <v>1</v>
      </c>
      <c r="AD119" s="26" t="s">
        <v>1</v>
      </c>
      <c r="AE119" s="31"/>
      <c r="AF119" s="31"/>
      <c r="AG119" s="26" t="s">
        <v>1</v>
      </c>
      <c r="AH119" s="26" t="s">
        <v>1</v>
      </c>
      <c r="AI119" s="118"/>
      <c r="AJ119" s="131"/>
      <c r="AK119" s="127"/>
    </row>
    <row r="120" spans="1:37" s="11" customFormat="1" ht="84.75" hidden="1" customHeight="1" x14ac:dyDescent="0.25">
      <c r="A120" s="39" t="s">
        <v>34</v>
      </c>
      <c r="B120" s="25" t="s">
        <v>25</v>
      </c>
      <c r="C120" s="26" t="s">
        <v>85</v>
      </c>
      <c r="D120" s="26" t="s">
        <v>122</v>
      </c>
      <c r="E120" s="26" t="s">
        <v>15</v>
      </c>
      <c r="F120" s="71">
        <v>44927</v>
      </c>
      <c r="G120" s="71">
        <v>46022</v>
      </c>
      <c r="H120" s="32" t="e">
        <f>#REF!+I120+N120</f>
        <v>#REF!</v>
      </c>
      <c r="I120" s="27">
        <f t="shared" si="35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f t="shared" ref="N120" si="72">O120+P120+Q120+R120</f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f t="shared" ref="S120" si="73">T120+U120+V120+W120</f>
        <v>0</v>
      </c>
      <c r="T120" s="40">
        <v>0</v>
      </c>
      <c r="U120" s="40">
        <v>0</v>
      </c>
      <c r="V120" s="40">
        <v>0</v>
      </c>
      <c r="W120" s="40">
        <v>0</v>
      </c>
      <c r="X120" s="31"/>
      <c r="Y120" s="26" t="s">
        <v>1</v>
      </c>
      <c r="Z120" s="26" t="s">
        <v>1</v>
      </c>
      <c r="AA120" s="26" t="s">
        <v>1</v>
      </c>
      <c r="AB120" s="31"/>
      <c r="AC120" s="26" t="s">
        <v>1</v>
      </c>
      <c r="AD120" s="26" t="s">
        <v>1</v>
      </c>
      <c r="AE120" s="31"/>
      <c r="AF120" s="31"/>
      <c r="AG120" s="26" t="s">
        <v>1</v>
      </c>
      <c r="AH120" s="26" t="s">
        <v>1</v>
      </c>
      <c r="AI120" s="118"/>
      <c r="AJ120" s="131"/>
      <c r="AK120" s="127"/>
    </row>
    <row r="121" spans="1:37" s="11" customFormat="1" ht="93.75" hidden="1" customHeight="1" x14ac:dyDescent="0.25">
      <c r="A121" s="39"/>
      <c r="B121" s="72" t="s">
        <v>197</v>
      </c>
      <c r="C121" s="26" t="s">
        <v>85</v>
      </c>
      <c r="D121" s="26" t="s">
        <v>122</v>
      </c>
      <c r="E121" s="26" t="s">
        <v>15</v>
      </c>
      <c r="F121" s="71">
        <v>44927</v>
      </c>
      <c r="G121" s="71">
        <v>46022</v>
      </c>
      <c r="H121" s="32"/>
      <c r="I121" s="27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31"/>
      <c r="Y121" s="26" t="s">
        <v>1</v>
      </c>
      <c r="Z121" s="26" t="s">
        <v>1</v>
      </c>
      <c r="AA121" s="26" t="s">
        <v>1</v>
      </c>
      <c r="AB121" s="31"/>
      <c r="AC121" s="26" t="s">
        <v>1</v>
      </c>
      <c r="AD121" s="26" t="s">
        <v>1</v>
      </c>
      <c r="AE121" s="31"/>
      <c r="AF121" s="31"/>
      <c r="AG121" s="26" t="s">
        <v>1</v>
      </c>
      <c r="AH121" s="26" t="s">
        <v>1</v>
      </c>
      <c r="AI121" s="118"/>
      <c r="AJ121" s="131"/>
      <c r="AK121" s="127"/>
    </row>
    <row r="122" spans="1:37" s="11" customFormat="1" ht="93.75" hidden="1" x14ac:dyDescent="0.25">
      <c r="A122" s="39" t="s">
        <v>36</v>
      </c>
      <c r="B122" s="25" t="s">
        <v>37</v>
      </c>
      <c r="C122" s="26" t="s">
        <v>85</v>
      </c>
      <c r="D122" s="26" t="s">
        <v>122</v>
      </c>
      <c r="E122" s="26" t="s">
        <v>15</v>
      </c>
      <c r="F122" s="71">
        <v>44927</v>
      </c>
      <c r="G122" s="71">
        <v>46022</v>
      </c>
      <c r="H122" s="32" t="e">
        <f>#REF!+I122+N122</f>
        <v>#REF!</v>
      </c>
      <c r="I122" s="27">
        <f>J122+K122+L122+M122</f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f t="shared" ref="N122" si="74">O122+P122+Q122+R122</f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f t="shared" ref="S122" si="75">T122+U122+V122+W122</f>
        <v>0</v>
      </c>
      <c r="T122" s="40">
        <v>0</v>
      </c>
      <c r="U122" s="40">
        <v>0</v>
      </c>
      <c r="V122" s="40">
        <v>0</v>
      </c>
      <c r="W122" s="40">
        <v>0</v>
      </c>
      <c r="X122" s="31"/>
      <c r="Y122" s="26"/>
      <c r="Z122" s="26" t="s">
        <v>1</v>
      </c>
      <c r="AA122" s="26" t="s">
        <v>1</v>
      </c>
      <c r="AB122" s="31"/>
      <c r="AC122" s="26" t="s">
        <v>1</v>
      </c>
      <c r="AD122" s="26" t="s">
        <v>1</v>
      </c>
      <c r="AE122" s="31"/>
      <c r="AF122" s="31"/>
      <c r="AG122" s="26" t="s">
        <v>1</v>
      </c>
      <c r="AH122" s="26" t="s">
        <v>1</v>
      </c>
      <c r="AI122" s="118"/>
      <c r="AJ122" s="131"/>
      <c r="AK122" s="127"/>
    </row>
    <row r="123" spans="1:37" s="11" customFormat="1" ht="9.75" hidden="1" x14ac:dyDescent="0.25">
      <c r="A123" s="39"/>
      <c r="B123" s="72" t="s">
        <v>198</v>
      </c>
      <c r="C123" s="26" t="s">
        <v>85</v>
      </c>
      <c r="D123" s="26" t="s">
        <v>122</v>
      </c>
      <c r="E123" s="26"/>
      <c r="F123" s="71">
        <v>44927</v>
      </c>
      <c r="G123" s="71">
        <v>46022</v>
      </c>
      <c r="H123" s="27"/>
      <c r="I123" s="27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31"/>
      <c r="Y123" s="26"/>
      <c r="Z123" s="26" t="s">
        <v>1</v>
      </c>
      <c r="AA123" s="26" t="s">
        <v>1</v>
      </c>
      <c r="AB123" s="31"/>
      <c r="AC123" s="26" t="s">
        <v>1</v>
      </c>
      <c r="AD123" s="26" t="s">
        <v>1</v>
      </c>
      <c r="AE123" s="31"/>
      <c r="AF123" s="31"/>
      <c r="AG123" s="26"/>
      <c r="AH123" s="26"/>
      <c r="AI123" s="118"/>
      <c r="AJ123" s="131"/>
      <c r="AK123" s="127"/>
    </row>
    <row r="124" spans="1:37" s="11" customFormat="1" ht="126.75" customHeight="1" x14ac:dyDescent="0.25">
      <c r="A124" s="39" t="s">
        <v>86</v>
      </c>
      <c r="B124" s="25" t="s">
        <v>179</v>
      </c>
      <c r="C124" s="26" t="s">
        <v>85</v>
      </c>
      <c r="D124" s="26" t="s">
        <v>184</v>
      </c>
      <c r="E124" s="26" t="s">
        <v>17</v>
      </c>
      <c r="F124" s="71">
        <v>44927</v>
      </c>
      <c r="G124" s="71">
        <v>46022</v>
      </c>
      <c r="H124" s="27">
        <f>I124+N124+S124</f>
        <v>400</v>
      </c>
      <c r="I124" s="27">
        <f>L124</f>
        <v>0</v>
      </c>
      <c r="J124" s="40"/>
      <c r="K124" s="40"/>
      <c r="L124" s="73">
        <v>0</v>
      </c>
      <c r="M124" s="40"/>
      <c r="N124" s="40">
        <f>Q124</f>
        <v>200</v>
      </c>
      <c r="O124" s="40"/>
      <c r="P124" s="40"/>
      <c r="Q124" s="73">
        <v>200</v>
      </c>
      <c r="R124" s="40">
        <v>0</v>
      </c>
      <c r="S124" s="40">
        <f>V124</f>
        <v>200</v>
      </c>
      <c r="T124" s="40"/>
      <c r="U124" s="40"/>
      <c r="V124" s="40">
        <v>200</v>
      </c>
      <c r="W124" s="40"/>
      <c r="X124" s="31"/>
      <c r="Y124" s="26" t="s">
        <v>1</v>
      </c>
      <c r="Z124" s="26" t="s">
        <v>1</v>
      </c>
      <c r="AA124" s="26"/>
      <c r="AB124" s="31"/>
      <c r="AC124" s="26" t="s">
        <v>1</v>
      </c>
      <c r="AD124" s="26" t="s">
        <v>1</v>
      </c>
      <c r="AE124" s="31"/>
      <c r="AF124" s="31"/>
      <c r="AG124" s="26" t="s">
        <v>1</v>
      </c>
      <c r="AH124" s="26" t="s">
        <v>1</v>
      </c>
      <c r="AI124" s="118"/>
      <c r="AJ124" s="131"/>
      <c r="AK124" s="127"/>
    </row>
    <row r="125" spans="1:37" s="11" customFormat="1" ht="143.25" customHeight="1" x14ac:dyDescent="0.25">
      <c r="A125" s="39"/>
      <c r="B125" s="25" t="s">
        <v>175</v>
      </c>
      <c r="C125" s="26" t="s">
        <v>85</v>
      </c>
      <c r="D125" s="26" t="s">
        <v>184</v>
      </c>
      <c r="E125" s="26" t="s">
        <v>17</v>
      </c>
      <c r="F125" s="71">
        <v>44927</v>
      </c>
      <c r="G125" s="71">
        <v>46022</v>
      </c>
      <c r="H125" s="27"/>
      <c r="I125" s="27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31"/>
      <c r="Y125" s="26" t="s">
        <v>1</v>
      </c>
      <c r="Z125" s="26" t="s">
        <v>1</v>
      </c>
      <c r="AA125" s="26"/>
      <c r="AB125" s="31"/>
      <c r="AC125" s="26" t="s">
        <v>1</v>
      </c>
      <c r="AD125" s="26" t="s">
        <v>1</v>
      </c>
      <c r="AE125" s="31"/>
      <c r="AF125" s="31"/>
      <c r="AG125" s="26" t="s">
        <v>1</v>
      </c>
      <c r="AH125" s="26" t="s">
        <v>1</v>
      </c>
      <c r="AI125" s="118"/>
      <c r="AJ125" s="131"/>
      <c r="AK125" s="127"/>
    </row>
    <row r="126" spans="1:37" s="11" customFormat="1" ht="135" customHeight="1" x14ac:dyDescent="0.25">
      <c r="A126" s="39"/>
      <c r="B126" s="25" t="s">
        <v>180</v>
      </c>
      <c r="C126" s="26" t="s">
        <v>85</v>
      </c>
      <c r="D126" s="26" t="s">
        <v>184</v>
      </c>
      <c r="E126" s="26" t="s">
        <v>17</v>
      </c>
      <c r="F126" s="71">
        <v>44927</v>
      </c>
      <c r="G126" s="71">
        <v>45291</v>
      </c>
      <c r="H126" s="27">
        <f>I126</f>
        <v>100</v>
      </c>
      <c r="I126" s="27">
        <f>L126</f>
        <v>100</v>
      </c>
      <c r="J126" s="40"/>
      <c r="K126" s="40"/>
      <c r="L126" s="73">
        <v>100</v>
      </c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31"/>
      <c r="Y126" s="26"/>
      <c r="Z126" s="26"/>
      <c r="AA126" s="26"/>
      <c r="AB126" s="31"/>
      <c r="AC126" s="26"/>
      <c r="AD126" s="26"/>
      <c r="AE126" s="31"/>
      <c r="AF126" s="31"/>
      <c r="AG126" s="26"/>
      <c r="AH126" s="26"/>
      <c r="AI126" s="118"/>
      <c r="AJ126" s="131"/>
      <c r="AK126" s="127"/>
    </row>
    <row r="127" spans="1:37" s="11" customFormat="1" ht="129.75" customHeight="1" x14ac:dyDescent="0.25">
      <c r="A127" s="39"/>
      <c r="B127" s="25" t="s">
        <v>181</v>
      </c>
      <c r="C127" s="26" t="s">
        <v>85</v>
      </c>
      <c r="D127" s="26" t="s">
        <v>184</v>
      </c>
      <c r="E127" s="26" t="s">
        <v>17</v>
      </c>
      <c r="F127" s="71">
        <v>44927</v>
      </c>
      <c r="G127" s="71">
        <v>45291</v>
      </c>
      <c r="H127" s="27"/>
      <c r="I127" s="27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31"/>
      <c r="Y127" s="26"/>
      <c r="Z127" s="26"/>
      <c r="AA127" s="26"/>
      <c r="AB127" s="31"/>
      <c r="AC127" s="26"/>
      <c r="AD127" s="26"/>
      <c r="AE127" s="31"/>
      <c r="AF127" s="31"/>
      <c r="AG127" s="26"/>
      <c r="AH127" s="26"/>
      <c r="AI127" s="118"/>
      <c r="AJ127" s="131"/>
      <c r="AK127" s="127"/>
    </row>
    <row r="128" spans="1:37" s="11" customFormat="1" ht="36" customHeight="1" x14ac:dyDescent="0.3">
      <c r="A128" s="82"/>
      <c r="B128" s="83" t="s">
        <v>9</v>
      </c>
      <c r="C128" s="84"/>
      <c r="D128" s="85"/>
      <c r="E128" s="84"/>
      <c r="F128" s="84"/>
      <c r="G128" s="84"/>
      <c r="H128" s="86">
        <f>I128+N128+S128</f>
        <v>3140</v>
      </c>
      <c r="I128" s="86">
        <f t="shared" ref="I128:W128" si="76">I87+I95+I98+I103</f>
        <v>1380</v>
      </c>
      <c r="J128" s="87">
        <f t="shared" si="76"/>
        <v>0</v>
      </c>
      <c r="K128" s="87">
        <f t="shared" si="76"/>
        <v>80</v>
      </c>
      <c r="L128" s="87">
        <f t="shared" si="76"/>
        <v>1300</v>
      </c>
      <c r="M128" s="87">
        <f t="shared" si="76"/>
        <v>0</v>
      </c>
      <c r="N128" s="87">
        <f t="shared" si="76"/>
        <v>1280</v>
      </c>
      <c r="O128" s="87">
        <f t="shared" si="76"/>
        <v>0</v>
      </c>
      <c r="P128" s="87">
        <f t="shared" si="76"/>
        <v>80</v>
      </c>
      <c r="Q128" s="87">
        <f t="shared" si="76"/>
        <v>1200</v>
      </c>
      <c r="R128" s="87">
        <f t="shared" si="76"/>
        <v>0</v>
      </c>
      <c r="S128" s="87">
        <f t="shared" si="76"/>
        <v>480</v>
      </c>
      <c r="T128" s="87">
        <f t="shared" si="76"/>
        <v>0</v>
      </c>
      <c r="U128" s="87">
        <f t="shared" si="76"/>
        <v>80</v>
      </c>
      <c r="V128" s="87">
        <f t="shared" si="76"/>
        <v>400</v>
      </c>
      <c r="W128" s="87">
        <f t="shared" si="76"/>
        <v>0</v>
      </c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124"/>
      <c r="AJ128" s="131"/>
      <c r="AK128" s="127"/>
    </row>
    <row r="129" spans="1:37" s="11" customFormat="1" ht="39.75" customHeight="1" x14ac:dyDescent="0.3">
      <c r="A129" s="29"/>
      <c r="B129" s="30" t="s">
        <v>10</v>
      </c>
      <c r="C129" s="107"/>
      <c r="D129" s="107"/>
      <c r="E129" s="107"/>
      <c r="F129" s="70"/>
      <c r="G129" s="70"/>
      <c r="H129" s="112">
        <f>I129+N129+S129</f>
        <v>5626.7000000000007</v>
      </c>
      <c r="I129" s="32">
        <f>J129+K129+L129</f>
        <v>2204.9</v>
      </c>
      <c r="J129" s="113">
        <f>J128+J84+J52+J40</f>
        <v>0</v>
      </c>
      <c r="K129" s="113">
        <f>K128+K84+K52+K40</f>
        <v>844.9</v>
      </c>
      <c r="L129" s="113">
        <f>L128+L84+L52+L40</f>
        <v>1360</v>
      </c>
      <c r="M129" s="113">
        <f>M128+M84+M52+M40</f>
        <v>0</v>
      </c>
      <c r="N129" s="113">
        <f>O129+P129+Q129</f>
        <v>2108.9</v>
      </c>
      <c r="O129" s="113">
        <f>O128+O84+O52+O40</f>
        <v>0</v>
      </c>
      <c r="P129" s="113">
        <f>P128+P84+P52+P40</f>
        <v>848.9</v>
      </c>
      <c r="Q129" s="113">
        <f>Q128+Q84+Q52+Q40</f>
        <v>1260</v>
      </c>
      <c r="R129" s="113">
        <f>R128+R84+R52+R40</f>
        <v>0</v>
      </c>
      <c r="S129" s="113">
        <f>T129+U129+V129</f>
        <v>1312.9</v>
      </c>
      <c r="T129" s="113">
        <f>T128+T84+T52+T40</f>
        <v>0</v>
      </c>
      <c r="U129" s="113">
        <f>U128+U84+U52+U40</f>
        <v>852.9</v>
      </c>
      <c r="V129" s="113">
        <f>V128+V84+V52+V40</f>
        <v>460</v>
      </c>
      <c r="W129" s="113">
        <f>W128+W84+W52+W40</f>
        <v>0</v>
      </c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125"/>
      <c r="AJ129" s="131"/>
      <c r="AK129" s="127"/>
    </row>
    <row r="131" spans="1:37" x14ac:dyDescent="0.25">
      <c r="C131" s="4"/>
      <c r="D131" s="13"/>
      <c r="E131" s="4"/>
      <c r="F131" s="4"/>
      <c r="G131" s="4"/>
      <c r="H131" s="68"/>
    </row>
  </sheetData>
  <mergeCells count="45">
    <mergeCell ref="A102:AI102"/>
    <mergeCell ref="B86:AI86"/>
    <mergeCell ref="A78:AI78"/>
    <mergeCell ref="X8:AA9"/>
    <mergeCell ref="S9:W9"/>
    <mergeCell ref="A85:AI85"/>
    <mergeCell ref="A94:AI94"/>
    <mergeCell ref="N9:R9"/>
    <mergeCell ref="I8:W8"/>
    <mergeCell ref="A54:AI54"/>
    <mergeCell ref="A53:AI53"/>
    <mergeCell ref="D8:D10"/>
    <mergeCell ref="E8:E10"/>
    <mergeCell ref="A30:AI30"/>
    <mergeCell ref="E31:E35"/>
    <mergeCell ref="A26:AI26"/>
    <mergeCell ref="A12:AI12"/>
    <mergeCell ref="A13:AI13"/>
    <mergeCell ref="A14:AI14"/>
    <mergeCell ref="V2:AI2"/>
    <mergeCell ref="V4:AI4"/>
    <mergeCell ref="A6:AI7"/>
    <mergeCell ref="F8:F10"/>
    <mergeCell ref="G8:G10"/>
    <mergeCell ref="A8:A10"/>
    <mergeCell ref="B8:B10"/>
    <mergeCell ref="C8:C10"/>
    <mergeCell ref="AB8:AE9"/>
    <mergeCell ref="AF8:AI9"/>
    <mergeCell ref="H8:H10"/>
    <mergeCell ref="I9:M9"/>
    <mergeCell ref="E36:E39"/>
    <mergeCell ref="A41:AI41"/>
    <mergeCell ref="E80:E81"/>
    <mergeCell ref="E82:E83"/>
    <mergeCell ref="E68:E69"/>
    <mergeCell ref="E70:E71"/>
    <mergeCell ref="E72:E73"/>
    <mergeCell ref="E74:E75"/>
    <mergeCell ref="E76:E77"/>
    <mergeCell ref="A42:AI42"/>
    <mergeCell ref="A48:AI48"/>
    <mergeCell ref="E55:E63"/>
    <mergeCell ref="E64:E65"/>
    <mergeCell ref="E66:E67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2022-12-26T13:39:30Z</cp:lastPrinted>
  <dcterms:created xsi:type="dcterms:W3CDTF">2014-02-04T07:39:47Z</dcterms:created>
  <dcterms:modified xsi:type="dcterms:W3CDTF">2022-12-29T12:06:23Z</dcterms:modified>
</cp:coreProperties>
</file>