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005" windowWidth="15480" windowHeight="9735" tabRatio="663"/>
  </bookViews>
  <sheets>
    <sheet name="БЖД" sheetId="27" r:id="rId1"/>
  </sheets>
  <definedNames>
    <definedName name="_xlnm.Print_Titles" localSheetId="0">БЖД!$6:$8</definedName>
    <definedName name="_xlnm.Print_Area" localSheetId="0">БЖД!$A$1:$AJ$59</definedName>
  </definedNames>
  <calcPr calcId="145621" refMode="R1C1"/>
</workbook>
</file>

<file path=xl/calcChain.xml><?xml version="1.0" encoding="utf-8"?>
<calcChain xmlns="http://schemas.openxmlformats.org/spreadsheetml/2006/main">
  <c r="I51" i="27" l="1"/>
  <c r="I50" i="27"/>
  <c r="I49" i="27"/>
  <c r="K48" i="27"/>
  <c r="K56" i="27" s="1"/>
  <c r="I53" i="27" l="1"/>
  <c r="H53" i="27" s="1"/>
  <c r="I27" i="27" l="1"/>
  <c r="N27" i="27"/>
  <c r="S27" i="27"/>
  <c r="H27" i="27" l="1"/>
  <c r="S16" i="27"/>
  <c r="N16" i="27"/>
  <c r="I16" i="27"/>
  <c r="H16" i="27" l="1"/>
  <c r="J30" i="27"/>
  <c r="I15" i="27" l="1"/>
  <c r="S28" i="27" l="1"/>
  <c r="N28" i="27"/>
  <c r="I28" i="27"/>
  <c r="K26" i="27"/>
  <c r="K25" i="27" s="1"/>
  <c r="K24" i="27" s="1"/>
  <c r="K23" i="27" s="1"/>
  <c r="M26" i="27"/>
  <c r="M25" i="27" s="1"/>
  <c r="M24" i="27" s="1"/>
  <c r="M23" i="27" s="1"/>
  <c r="W26" i="27"/>
  <c r="W25" i="27" s="1"/>
  <c r="W24" i="27" s="1"/>
  <c r="W23" i="27" s="1"/>
  <c r="V26" i="27"/>
  <c r="V25" i="27" s="1"/>
  <c r="V24" i="27" s="1"/>
  <c r="V23" i="27" s="1"/>
  <c r="U26" i="27"/>
  <c r="U25" i="27" s="1"/>
  <c r="U24" i="27" s="1"/>
  <c r="U23" i="27" s="1"/>
  <c r="T26" i="27"/>
  <c r="T25" i="27" s="1"/>
  <c r="R26" i="27"/>
  <c r="R25" i="27" s="1"/>
  <c r="R24" i="27" s="1"/>
  <c r="R23" i="27" s="1"/>
  <c r="Q26" i="27"/>
  <c r="Q25" i="27" s="1"/>
  <c r="Q24" i="27" s="1"/>
  <c r="Q23" i="27" s="1"/>
  <c r="P26" i="27"/>
  <c r="P25" i="27" s="1"/>
  <c r="P24" i="27" s="1"/>
  <c r="P23" i="27" s="1"/>
  <c r="O26" i="27"/>
  <c r="L26" i="27"/>
  <c r="L25" i="27" s="1"/>
  <c r="L24" i="27" s="1"/>
  <c r="L23" i="27" s="1"/>
  <c r="J26" i="27"/>
  <c r="J25" i="27" s="1"/>
  <c r="H28" i="27" l="1"/>
  <c r="S25" i="27"/>
  <c r="S26" i="27"/>
  <c r="T24" i="27"/>
  <c r="N26" i="27"/>
  <c r="O25" i="27"/>
  <c r="I26" i="27"/>
  <c r="I25" i="27"/>
  <c r="J24" i="27"/>
  <c r="P48" i="27"/>
  <c r="P56" i="27" s="1"/>
  <c r="P57" i="27" s="1"/>
  <c r="N51" i="27"/>
  <c r="S24" i="27" l="1"/>
  <c r="T23" i="27"/>
  <c r="S23" i="27" s="1"/>
  <c r="H26" i="27"/>
  <c r="N25" i="27"/>
  <c r="H25" i="27" s="1"/>
  <c r="O24" i="27"/>
  <c r="I24" i="27"/>
  <c r="J23" i="27"/>
  <c r="I23" i="27" s="1"/>
  <c r="N24" i="27" l="1"/>
  <c r="H24" i="27" s="1"/>
  <c r="O23" i="27"/>
  <c r="N23" i="27" s="1"/>
  <c r="H23" i="27" s="1"/>
  <c r="H15" i="27" l="1"/>
  <c r="S51" i="27" l="1"/>
  <c r="S50" i="27"/>
  <c r="S49" i="27"/>
  <c r="W48" i="27"/>
  <c r="W56" i="27" s="1"/>
  <c r="W57" i="27" s="1"/>
  <c r="V48" i="27"/>
  <c r="V56" i="27" s="1"/>
  <c r="V57" i="27" s="1"/>
  <c r="U48" i="27"/>
  <c r="U56" i="27" s="1"/>
  <c r="U57" i="27" s="1"/>
  <c r="T48" i="27"/>
  <c r="T56" i="27" s="1"/>
  <c r="T57" i="27" s="1"/>
  <c r="S21" i="27"/>
  <c r="S19" i="27"/>
  <c r="W18" i="27"/>
  <c r="V18" i="27"/>
  <c r="U18" i="27"/>
  <c r="T18" i="27"/>
  <c r="S48" i="27" l="1"/>
  <c r="S56" i="27" s="1"/>
  <c r="S57" i="27" s="1"/>
  <c r="S18" i="27"/>
  <c r="N50" i="27" l="1"/>
  <c r="N49" i="27"/>
  <c r="R48" i="27"/>
  <c r="R56" i="27" s="1"/>
  <c r="R57" i="27" s="1"/>
  <c r="Q48" i="27"/>
  <c r="Q56" i="27" s="1"/>
  <c r="Q57" i="27" s="1"/>
  <c r="O48" i="27"/>
  <c r="O56" i="27" s="1"/>
  <c r="O57" i="27" s="1"/>
  <c r="N48" i="27" l="1"/>
  <c r="N56" i="27" s="1"/>
  <c r="N57" i="27" s="1"/>
  <c r="H22" i="27"/>
  <c r="H49" i="27"/>
  <c r="H50" i="27"/>
  <c r="H51" i="27"/>
  <c r="M48" i="27"/>
  <c r="M56" i="27" s="1"/>
  <c r="M57" i="27" s="1"/>
  <c r="L56" i="27"/>
  <c r="L57" i="27" s="1"/>
  <c r="J48" i="27"/>
  <c r="J56" i="27" s="1"/>
  <c r="J57" i="27" s="1"/>
  <c r="N21" i="27"/>
  <c r="N19" i="27"/>
  <c r="R18" i="27"/>
  <c r="Q18" i="27"/>
  <c r="P18" i="27"/>
  <c r="O18" i="27"/>
  <c r="I48" i="27" l="1"/>
  <c r="I56" i="27" s="1"/>
  <c r="I57" i="27" s="1"/>
  <c r="N18" i="27"/>
  <c r="H48" i="27" l="1"/>
  <c r="H13" i="27"/>
  <c r="H56" i="27" l="1"/>
  <c r="K18" i="27"/>
  <c r="K30" i="27" s="1"/>
  <c r="I21" i="27"/>
  <c r="I19" i="27"/>
  <c r="I30" i="27" l="1"/>
  <c r="K57" i="27"/>
  <c r="H21" i="27"/>
  <c r="H19" i="27"/>
  <c r="H30" i="27" l="1"/>
  <c r="H57" i="27"/>
  <c r="M18" i="27"/>
  <c r="L18" i="27"/>
  <c r="J18" i="27"/>
  <c r="I18" i="27" l="1"/>
  <c r="H18" i="27" s="1"/>
</calcChain>
</file>

<file path=xl/sharedStrings.xml><?xml version="1.0" encoding="utf-8"?>
<sst xmlns="http://schemas.openxmlformats.org/spreadsheetml/2006/main" count="604" uniqueCount="96">
  <si>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</si>
  <si>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</si>
  <si>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</si>
  <si>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</si>
  <si>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</si>
  <si>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</si>
  <si>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</si>
  <si>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несчастных случаев на водных объектах</t>
  </si>
  <si>
    <t>Итого по подпрограмме 2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</si>
  <si>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</si>
  <si>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</si>
  <si>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</si>
  <si>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</si>
  <si>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Бюджет МО ГП "Печора"</t>
  </si>
  <si>
    <t>Бюджет МО ГП "Кожва"</t>
  </si>
  <si>
    <t>Начальник МКУ  "Управление по делам ГО и ЧС МР "Печора" -  Шадчин А.М.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</si>
  <si>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</si>
  <si>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</si>
  <si>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</si>
  <si>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</si>
  <si>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>2.1.</t>
  </si>
  <si>
    <t>2.1.2.</t>
  </si>
  <si>
    <t>5.</t>
  </si>
  <si>
    <t>6.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</si>
  <si>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</si>
  <si>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</si>
  <si>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</si>
  <si>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</si>
  <si>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</si>
  <si>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</si>
  <si>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</si>
  <si>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5.1.</t>
  </si>
  <si>
    <t>5.2.</t>
  </si>
  <si>
    <t>5.3.</t>
  </si>
  <si>
    <t>Барабкин О.М. - Кислицын С.П. - первый заместитель главы администрации МР "Печора"</t>
  </si>
  <si>
    <t>Ответственный руководитель структурного подразделения ОМСУ (Ф.И.О.)</t>
  </si>
  <si>
    <t>Начальник отдела жилищно-коммунального хозяйства администрации МР "Печора" - Т. И.  Ивашевская</t>
  </si>
  <si>
    <t>Итого по подпрограмме 1</t>
  </si>
  <si>
    <t>5.4.</t>
  </si>
  <si>
    <t>6.3.</t>
  </si>
  <si>
    <t>Бюджет МО МР  "Печора"</t>
  </si>
  <si>
    <t>Задача 1. Предупреждение и минимизация негативного воздействия отходов на окружающую среду</t>
  </si>
  <si>
    <t>Основное мероприятие 1.1.1. Создание системы по раздельному накоплению отходов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</si>
  <si>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</si>
  <si>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</si>
  <si>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</si>
  <si>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</si>
  <si>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</si>
  <si>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 xml:space="preserve">Мероприятие 1.2.1.1. 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</si>
  <si>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Информирование населения по вопросам охраны окружающей среды</t>
  </si>
  <si>
    <t>Организация экологического воспитания населения</t>
  </si>
  <si>
    <t>Экологическое просвещение населения</t>
  </si>
  <si>
    <t>3.1.</t>
  </si>
  <si>
    <t>3.2.</t>
  </si>
  <si>
    <t>6.1.</t>
  </si>
  <si>
    <t>6.2.</t>
  </si>
  <si>
    <t>Подпрограмма 1 "Охрана окружающей среды"</t>
  </si>
  <si>
    <t>2023 год</t>
  </si>
  <si>
    <t>Бюджет МО МР "Печора"</t>
  </si>
  <si>
    <t>,</t>
  </si>
  <si>
    <t>Серов В. А. -  глава муниципального района - руководитель администрации МР "Печора"</t>
  </si>
  <si>
    <t>2024 год</t>
  </si>
  <si>
    <t>Подпрограмма 2 "Защита населения и территории муниципального "Печора" от чрезвычайных ситуаций"</t>
  </si>
  <si>
    <t>Мероприятие 2.1.1.1.  Проведение заседаний КЧС и ОПБ.</t>
  </si>
  <si>
    <t xml:space="preserve">Мероприятие 2.1.1.2. Участие в проведении комплекса мероприятий в период купального сезона </t>
  </si>
  <si>
    <t>Мероприятие 2.1.1.3.  Информирование населения через средства массовой информации об оперативной обстановке</t>
  </si>
  <si>
    <t>Мероприятие 2.1.1.4.  Проведение командно-штабных тренировок, тактико-специальных учений.</t>
  </si>
  <si>
    <t>Контрольное событие   3                                                                          Выполнение плана основных мероприятий в области гражданской обороны</t>
  </si>
  <si>
    <t>Муниципальная программа МО МР "Печора"  "Безопасность жизнедеятельности населения"</t>
  </si>
  <si>
    <t>Основное мероприятие 2.2.2.                                                                   Обеспечение функций казенных учреждений</t>
  </si>
  <si>
    <t xml:space="preserve">Основное мероприятие 2.2.1.  Проведение мероприятий, направленных на обеспечение безопасности людей и защиты территории МР «Печора» от чрезвычайных ситуаций  </t>
  </si>
  <si>
    <t>Основное мероприятие 1.1.2. Приобретение контейнеров для сбора твердых коммунальных отходов</t>
  </si>
  <si>
    <t>4.1.</t>
  </si>
  <si>
    <t>Мероприятие 1.2.2.1. 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</si>
  <si>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>Основное мероприятие 2.2.1. Обеспечение безопасности населения на водных объектах</t>
  </si>
  <si>
    <t>Мероприятие 2.2.1.1. Участие в проведеии комплекса мероприятий в период купального сезона</t>
  </si>
  <si>
    <t>Основное мероприятие 2.1.1. Проведение мероприятий, напрвленных на обеспечение безопасности людей и защиты территории МР "Печора" от чрезывайных ситуаций</t>
  </si>
  <si>
    <t>Мероприятие 2.2.3.1.  Проведение заседаний КЧС и ОПБ.</t>
  </si>
  <si>
    <t>Мероприятие 2.2.3.3.  Информирование населения через средства массовой информации об оперативной обстановке</t>
  </si>
  <si>
    <t>Мероприятие 2.2.3.4.  Проведение командно-штабных тренировок, тактико-специальных учений</t>
  </si>
  <si>
    <t xml:space="preserve"> Обеспечение безопасности людей и защиты территории МР "Печора" от чрезывайных ситуаций</t>
  </si>
  <si>
    <t xml:space="preserve">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</si>
  <si>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>Задача 1. Обеспечение безопасности людей и защита территории МР "Печора" от чрезывайных ситуаций</t>
  </si>
  <si>
    <t>Контрольное событие 2                       Размещениа информация по вопросам охраны окружающей среды на официальном сайте</t>
  </si>
  <si>
    <t>Контрольное событие 3                    Осуществлено экологическое просвещение населения в области обращения с твердыми коммунальными отходами</t>
  </si>
  <si>
    <t>Контрольное событие   4                                                                          Выполнение плана основных мероприятий в области гражданской обороны</t>
  </si>
  <si>
    <t>Контрольное событие 5                     Обеспечена безопасность населения на водных объектах</t>
  </si>
  <si>
    <t>Контрольное событие  6                          Достигнуты плановые значения показателей подпрограммы</t>
  </si>
  <si>
    <t>2025 год</t>
  </si>
  <si>
    <t xml:space="preserve">План мероприятий по реализации муниципальной программы  МО МР "Печора" "Безопасность жизнедеятельности населения" на 2023-2025 годы
</t>
  </si>
  <si>
    <t>Начальник отдела жилищно-коммунального хозяйства администрации МР "Печора" - Ставицкая А.В.</t>
  </si>
  <si>
    <t>6.4.</t>
  </si>
  <si>
    <t>Основное мероприятие 2.3.1.    Обеспечение эксплуаттационной надежности гидротехнических сооружений</t>
  </si>
  <si>
    <t>Мероприятие 2.3.1.1. Проведение обследования объекта гидротехнического сооружения (противопаводковая дамба в п.Путеец)</t>
  </si>
  <si>
    <t>Контрольное событие 7 Проведено обследование объекта гидротехнического сооружения (противопаводковая дамба в п.Путеец)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</si>
  <si>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29  декабря 2022 г. №2552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</si>
</sst>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9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1" fillId="0" borderId="0" xfId="0" applyFont="1"/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165" fontId="12" fillId="0" borderId="0" xfId="0" applyNumberFormat="1" applyFont="1" applyAlignment="1">
      <alignment horizontal="center" vertical="center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4" fontId="14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top" wrapText="1"/>
    </xf>
    <xf numFmtId="14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top" wrapText="1"/>
    </xf>
    <xf numFmtId="165" fontId="14" fillId="3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/>
    <xf numFmtId="0" fontId="17" fillId="2" borderId="1" xfId="0" applyFont="1" applyFill="1" applyBorder="1"/>
    <xf numFmtId="0" fontId="17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right" vertical="top" wrapText="1"/>
    </xf>
    <xf numFmtId="165" fontId="0" fillId="0" borderId="0" xfId="0" applyNumberFormat="1" applyFont="1"/>
    <xf numFmtId="0" fontId="1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4" fillId="0" borderId="1" xfId="0" applyFont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top" wrapText="1"/>
    </xf>
    <xf numFmtId="14" fontId="15" fillId="2" borderId="2" xfId="0" applyNumberFormat="1" applyFont="1" applyFill="1" applyBorder="1" applyAlignment="1">
      <alignment horizontal="center" vertical="center" wrapText="1"/>
    </xf>
    <xf numFmtId="14" fontId="15" fillId="2" borderId="2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top" wrapText="1"/>
    </xf>
    <xf numFmtId="16" fontId="16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0" fontId="16" fillId="0" borderId="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14" fontId="15" fillId="2" borderId="2" xfId="0" applyNumberFormat="1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15" fillId="0" borderId="12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5" fillId="2" borderId="2" xfId="0" applyNumberFormat="1" applyFont="1" applyFill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center" vertical="center" wrapText="1"/>
    </xf>
    <xf numFmtId="0" fontId="15" fillId="2" borderId="7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59"/>
  <sheetViews>
    <sheetView tabSelected="1" view="pageBreakPreview" zoomScale="50" zoomScaleNormal="100" zoomScaleSheetLayoutView="50" workbookViewId="0">
      <pane ySplit="4755"/>
      <selection activeCell="AB6" sqref="AB6:AE7"/>
      <selection pane="bottomLeft" activeCell="D15" sqref="D15"/>
    </sheetView>
  </sheetViews>
  <sheetFormatPr defaultRowHeight="15" x14ac:dyDescent="0.25"/>
  <cols>
    <col min="1" max="1" width="9" style="4" customWidth="1"/>
    <col min="2" max="2" width="48.140625" style="33" customWidth="1"/>
    <col min="3" max="3" width="31.28515625" style="4" customWidth="1"/>
    <col min="4" max="4" width="37.140625" style="39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9.85546875" style="35" customWidth="1"/>
    <col min="11" max="11" width="15.5703125" style="4" customWidth="1"/>
    <col min="12" max="12" width="12.71093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customWidth="1"/>
    <col min="17" max="17" width="11.85546875" style="4" customWidth="1"/>
    <col min="18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2" width="12.28515625" style="4" customWidth="1"/>
    <col min="23" max="23" width="9.42578125" style="4" customWidth="1"/>
    <col min="24" max="24" width="5.5703125" style="8" customWidth="1"/>
    <col min="25" max="25" width="5.140625" style="8" customWidth="1"/>
    <col min="26" max="26" width="4.7109375" style="8" customWidth="1"/>
    <col min="27" max="27" width="4.42578125" style="8" customWidth="1"/>
    <col min="28" max="28" width="5.140625" style="1" customWidth="1"/>
    <col min="29" max="29" width="4.85546875" style="1" customWidth="1"/>
    <col min="30" max="31" width="5.140625" style="1" customWidth="1"/>
    <col min="32" max="32" width="6.28515625" style="8" customWidth="1"/>
    <col min="33" max="33" width="5.5703125" style="8" customWidth="1"/>
    <col min="34" max="34" width="5.85546875" style="8" customWidth="1"/>
    <col min="35" max="35" width="3.85546875" style="8" hidden="1" customWidth="1"/>
    <col min="36" max="36" width="5.42578125" style="8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2" spans="1:37" ht="85.5" customHeight="1" x14ac:dyDescent="0.25">
      <c r="A2" s="3"/>
      <c r="B2" s="30"/>
      <c r="C2" s="3"/>
      <c r="D2" s="37"/>
      <c r="E2" s="3"/>
      <c r="F2" s="3"/>
      <c r="G2" s="3"/>
      <c r="H2" s="3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106" t="s">
        <v>95</v>
      </c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</row>
    <row r="3" spans="1:37" ht="87.75" customHeight="1" x14ac:dyDescent="0.25">
      <c r="A3" s="3"/>
      <c r="B3" s="30"/>
      <c r="C3" s="3"/>
      <c r="D3" s="37"/>
      <c r="E3" s="3"/>
      <c r="F3" s="3"/>
      <c r="G3" s="3"/>
      <c r="H3" s="3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</row>
    <row r="4" spans="1:37" ht="15" customHeight="1" x14ac:dyDescent="0.25">
      <c r="A4" s="110" t="s">
        <v>89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2"/>
    </row>
    <row r="5" spans="1:37" x14ac:dyDescent="0.25">
      <c r="A5" s="113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5"/>
    </row>
    <row r="6" spans="1:37" ht="24.75" customHeight="1" x14ac:dyDescent="0.25">
      <c r="A6" s="95" t="s">
        <v>5</v>
      </c>
      <c r="B6" s="95" t="s">
        <v>4</v>
      </c>
      <c r="C6" s="95" t="s">
        <v>26</v>
      </c>
      <c r="D6" s="95" t="s">
        <v>35</v>
      </c>
      <c r="E6" s="95" t="s">
        <v>0</v>
      </c>
      <c r="F6" s="95" t="s">
        <v>25</v>
      </c>
      <c r="G6" s="95" t="s">
        <v>24</v>
      </c>
      <c r="H6" s="102" t="s">
        <v>3</v>
      </c>
      <c r="I6" s="103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5"/>
      <c r="X6" s="101">
        <v>2023</v>
      </c>
      <c r="Y6" s="101"/>
      <c r="Z6" s="101"/>
      <c r="AA6" s="101"/>
      <c r="AB6" s="108">
        <v>2024</v>
      </c>
      <c r="AC6" s="108"/>
      <c r="AD6" s="108"/>
      <c r="AE6" s="108"/>
      <c r="AF6" s="101">
        <v>2025</v>
      </c>
      <c r="AG6" s="101"/>
      <c r="AH6" s="101"/>
      <c r="AI6" s="101"/>
      <c r="AJ6" s="101"/>
    </row>
    <row r="7" spans="1:37" ht="21.75" customHeight="1" x14ac:dyDescent="0.25">
      <c r="A7" s="96"/>
      <c r="B7" s="96"/>
      <c r="C7" s="96"/>
      <c r="D7" s="96"/>
      <c r="E7" s="96"/>
      <c r="F7" s="96"/>
      <c r="G7" s="96"/>
      <c r="H7" s="102"/>
      <c r="I7" s="103" t="s">
        <v>57</v>
      </c>
      <c r="J7" s="104"/>
      <c r="K7" s="104"/>
      <c r="L7" s="104"/>
      <c r="M7" s="105"/>
      <c r="N7" s="103" t="s">
        <v>61</v>
      </c>
      <c r="O7" s="104"/>
      <c r="P7" s="104"/>
      <c r="Q7" s="104"/>
      <c r="R7" s="105"/>
      <c r="S7" s="103" t="s">
        <v>88</v>
      </c>
      <c r="T7" s="104"/>
      <c r="U7" s="104"/>
      <c r="V7" s="104"/>
      <c r="W7" s="105"/>
      <c r="X7" s="101"/>
      <c r="Y7" s="101"/>
      <c r="Z7" s="101"/>
      <c r="AA7" s="101"/>
      <c r="AB7" s="108"/>
      <c r="AC7" s="108"/>
      <c r="AD7" s="108"/>
      <c r="AE7" s="108"/>
      <c r="AF7" s="101"/>
      <c r="AG7" s="101"/>
      <c r="AH7" s="101"/>
      <c r="AI7" s="101"/>
      <c r="AJ7" s="101"/>
    </row>
    <row r="8" spans="1:37" ht="134.25" customHeight="1" x14ac:dyDescent="0.25">
      <c r="A8" s="97"/>
      <c r="B8" s="97"/>
      <c r="C8" s="97"/>
      <c r="D8" s="97"/>
      <c r="E8" s="97"/>
      <c r="F8" s="97"/>
      <c r="G8" s="97"/>
      <c r="H8" s="102"/>
      <c r="I8" s="9" t="s">
        <v>3</v>
      </c>
      <c r="J8" s="34" t="s">
        <v>2</v>
      </c>
      <c r="K8" s="9" t="s">
        <v>40</v>
      </c>
      <c r="L8" s="9" t="s">
        <v>13</v>
      </c>
      <c r="M8" s="9" t="s">
        <v>14</v>
      </c>
      <c r="N8" s="34" t="s">
        <v>3</v>
      </c>
      <c r="O8" s="34" t="s">
        <v>2</v>
      </c>
      <c r="P8" s="34" t="s">
        <v>58</v>
      </c>
      <c r="Q8" s="34" t="s">
        <v>13</v>
      </c>
      <c r="R8" s="34" t="s">
        <v>14</v>
      </c>
      <c r="S8" s="41" t="s">
        <v>3</v>
      </c>
      <c r="T8" s="41" t="s">
        <v>2</v>
      </c>
      <c r="U8" s="41" t="s">
        <v>58</v>
      </c>
      <c r="V8" s="41" t="s">
        <v>13</v>
      </c>
      <c r="W8" s="41" t="s">
        <v>14</v>
      </c>
      <c r="X8" s="2">
        <v>1</v>
      </c>
      <c r="Y8" s="2">
        <v>2</v>
      </c>
      <c r="Z8" s="2">
        <v>3</v>
      </c>
      <c r="AA8" s="2">
        <v>4</v>
      </c>
      <c r="AB8" s="5">
        <v>1</v>
      </c>
      <c r="AC8" s="5">
        <v>2</v>
      </c>
      <c r="AD8" s="5">
        <v>3</v>
      </c>
      <c r="AE8" s="5">
        <v>4</v>
      </c>
      <c r="AF8" s="2">
        <v>1</v>
      </c>
      <c r="AG8" s="2">
        <v>2</v>
      </c>
      <c r="AH8" s="101">
        <v>3</v>
      </c>
      <c r="AI8" s="101"/>
      <c r="AJ8" s="2">
        <v>4</v>
      </c>
    </row>
    <row r="9" spans="1:37" ht="23.25" customHeight="1" x14ac:dyDescent="0.25">
      <c r="A9" s="65">
        <v>1</v>
      </c>
      <c r="B9" s="65">
        <v>2</v>
      </c>
      <c r="C9" s="65">
        <v>3</v>
      </c>
      <c r="D9" s="66">
        <v>4</v>
      </c>
      <c r="E9" s="65">
        <v>5</v>
      </c>
      <c r="F9" s="65">
        <v>6</v>
      </c>
      <c r="G9" s="65">
        <v>7</v>
      </c>
      <c r="H9" s="65">
        <v>8</v>
      </c>
      <c r="I9" s="65">
        <v>9</v>
      </c>
      <c r="J9" s="65">
        <v>10</v>
      </c>
      <c r="K9" s="65">
        <v>11</v>
      </c>
      <c r="L9" s="65">
        <v>12</v>
      </c>
      <c r="M9" s="65">
        <v>13</v>
      </c>
      <c r="N9" s="65">
        <v>14</v>
      </c>
      <c r="O9" s="65">
        <v>15</v>
      </c>
      <c r="P9" s="65">
        <v>16</v>
      </c>
      <c r="Q9" s="65">
        <v>17</v>
      </c>
      <c r="R9" s="65">
        <v>18</v>
      </c>
      <c r="S9" s="65">
        <v>19</v>
      </c>
      <c r="T9" s="65">
        <v>20</v>
      </c>
      <c r="U9" s="65">
        <v>21</v>
      </c>
      <c r="V9" s="65">
        <v>22</v>
      </c>
      <c r="W9" s="65">
        <v>23</v>
      </c>
      <c r="X9" s="65">
        <v>24</v>
      </c>
      <c r="Y9" s="65">
        <v>25</v>
      </c>
      <c r="Z9" s="65">
        <v>26</v>
      </c>
      <c r="AA9" s="65">
        <v>27</v>
      </c>
      <c r="AB9" s="65">
        <v>28</v>
      </c>
      <c r="AC9" s="65">
        <v>29</v>
      </c>
      <c r="AD9" s="65">
        <v>30</v>
      </c>
      <c r="AE9" s="65">
        <v>31</v>
      </c>
      <c r="AF9" s="65">
        <v>32</v>
      </c>
      <c r="AG9" s="65">
        <v>33</v>
      </c>
      <c r="AH9" s="65">
        <v>34</v>
      </c>
      <c r="AI9" s="65">
        <v>46</v>
      </c>
      <c r="AJ9" s="65">
        <v>35</v>
      </c>
    </row>
    <row r="10" spans="1:37" ht="30" customHeight="1" x14ac:dyDescent="0.25">
      <c r="A10" s="122" t="s">
        <v>68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4"/>
    </row>
    <row r="11" spans="1:37" ht="35.25" customHeight="1" x14ac:dyDescent="0.25">
      <c r="A11" s="125" t="s">
        <v>56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</row>
    <row r="12" spans="1:37" ht="39" customHeight="1" x14ac:dyDescent="0.25">
      <c r="A12" s="125" t="s">
        <v>41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26"/>
      <c r="AC12" s="126"/>
      <c r="AD12" s="126"/>
      <c r="AE12" s="126"/>
      <c r="AF12" s="126"/>
      <c r="AG12" s="126"/>
      <c r="AH12" s="126"/>
      <c r="AI12" s="126"/>
      <c r="AJ12" s="126"/>
    </row>
    <row r="13" spans="1:37" ht="121.5" hidden="1" customHeight="1" x14ac:dyDescent="0.25">
      <c r="A13" s="13" t="s">
        <v>17</v>
      </c>
      <c r="B13" s="19" t="s">
        <v>18</v>
      </c>
      <c r="C13" s="12" t="s">
        <v>34</v>
      </c>
      <c r="D13" s="17" t="s">
        <v>28</v>
      </c>
      <c r="E13" s="12" t="s">
        <v>19</v>
      </c>
      <c r="F13" s="20"/>
      <c r="G13" s="15"/>
      <c r="H13" s="10" t="e">
        <f>#REF!+#REF!+I13</f>
        <v>#REF!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3"/>
      <c r="Y13" s="13"/>
      <c r="Z13" s="13"/>
      <c r="AA13" s="13"/>
      <c r="AB13" s="14"/>
      <c r="AC13" s="14"/>
      <c r="AD13" s="14"/>
      <c r="AE13" s="14"/>
      <c r="AF13" s="14"/>
      <c r="AG13" s="14"/>
      <c r="AH13" s="14"/>
      <c r="AI13" s="14"/>
      <c r="AJ13" s="14"/>
      <c r="AK13" s="27"/>
    </row>
    <row r="14" spans="1:37" ht="103.5" hidden="1" customHeight="1" x14ac:dyDescent="0.25">
      <c r="A14" s="13"/>
      <c r="B14" s="29" t="s">
        <v>27</v>
      </c>
      <c r="C14" s="12" t="s">
        <v>34</v>
      </c>
      <c r="D14" s="17" t="s">
        <v>28</v>
      </c>
      <c r="E14" s="12" t="s">
        <v>19</v>
      </c>
      <c r="F14" s="20"/>
      <c r="G14" s="15"/>
      <c r="H14" s="11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3"/>
      <c r="Y14" s="13"/>
      <c r="Z14" s="12"/>
      <c r="AA14" s="13"/>
      <c r="AB14" s="14"/>
      <c r="AC14" s="14"/>
      <c r="AD14" s="14"/>
      <c r="AE14" s="14"/>
      <c r="AF14" s="14"/>
      <c r="AG14" s="14"/>
      <c r="AH14" s="14"/>
      <c r="AI14" s="14"/>
      <c r="AJ14" s="14"/>
      <c r="AK14" s="27"/>
    </row>
    <row r="15" spans="1:37" ht="103.5" customHeight="1" x14ac:dyDescent="0.25">
      <c r="A15" s="49">
        <v>1</v>
      </c>
      <c r="B15" s="43" t="s">
        <v>42</v>
      </c>
      <c r="C15" s="44" t="s">
        <v>60</v>
      </c>
      <c r="D15" s="44" t="s">
        <v>90</v>
      </c>
      <c r="E15" s="51" t="s">
        <v>16</v>
      </c>
      <c r="F15" s="47"/>
      <c r="G15" s="47"/>
      <c r="H15" s="48">
        <f>I15</f>
        <v>0</v>
      </c>
      <c r="I15" s="48">
        <f>J15+K15</f>
        <v>0</v>
      </c>
      <c r="J15" s="48">
        <v>0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48">
        <v>0</v>
      </c>
      <c r="R15" s="48">
        <v>0</v>
      </c>
      <c r="S15" s="48">
        <v>0</v>
      </c>
      <c r="T15" s="48">
        <v>0</v>
      </c>
      <c r="U15" s="48">
        <v>0</v>
      </c>
      <c r="V15" s="48">
        <v>0</v>
      </c>
      <c r="W15" s="48">
        <v>0</v>
      </c>
      <c r="X15" s="49"/>
      <c r="Y15" s="49"/>
      <c r="Z15" s="49"/>
      <c r="AA15" s="49"/>
      <c r="AB15" s="14"/>
      <c r="AC15" s="14"/>
      <c r="AD15" s="14"/>
      <c r="AE15" s="14"/>
      <c r="AF15" s="14"/>
      <c r="AG15" s="14"/>
      <c r="AH15" s="14"/>
      <c r="AI15" s="14"/>
      <c r="AJ15" s="14"/>
      <c r="AK15" s="27"/>
    </row>
    <row r="16" spans="1:37" ht="103.5" customHeight="1" x14ac:dyDescent="0.25">
      <c r="A16" s="49">
        <v>2</v>
      </c>
      <c r="B16" s="43" t="s">
        <v>71</v>
      </c>
      <c r="C16" s="44" t="s">
        <v>60</v>
      </c>
      <c r="D16" s="44" t="s">
        <v>90</v>
      </c>
      <c r="E16" s="51" t="s">
        <v>16</v>
      </c>
      <c r="F16" s="54"/>
      <c r="G16" s="54"/>
      <c r="H16" s="48">
        <f>I16+N16+S16</f>
        <v>0</v>
      </c>
      <c r="I16" s="48">
        <f>J16+K16+L16+M16</f>
        <v>0</v>
      </c>
      <c r="J16" s="48">
        <v>0</v>
      </c>
      <c r="K16" s="48">
        <v>0</v>
      </c>
      <c r="L16" s="48">
        <v>0</v>
      </c>
      <c r="M16" s="48">
        <v>0</v>
      </c>
      <c r="N16" s="48">
        <f>O16+P16+Q16+R16</f>
        <v>0</v>
      </c>
      <c r="O16" s="48">
        <v>0</v>
      </c>
      <c r="P16" s="48">
        <v>0</v>
      </c>
      <c r="Q16" s="48">
        <v>0</v>
      </c>
      <c r="R16" s="48">
        <v>0</v>
      </c>
      <c r="S16" s="48">
        <f>T16+U16+V16+W16</f>
        <v>0</v>
      </c>
      <c r="T16" s="48">
        <v>0</v>
      </c>
      <c r="U16" s="48">
        <v>0</v>
      </c>
      <c r="V16" s="48">
        <v>0</v>
      </c>
      <c r="W16" s="48">
        <v>0</v>
      </c>
      <c r="X16" s="49"/>
      <c r="Y16" s="49"/>
      <c r="Z16" s="49"/>
      <c r="AA16" s="49"/>
      <c r="AB16" s="14"/>
      <c r="AC16" s="14"/>
      <c r="AD16" s="14"/>
      <c r="AE16" s="14"/>
      <c r="AF16" s="14"/>
      <c r="AG16" s="14"/>
      <c r="AH16" s="14"/>
      <c r="AI16" s="14"/>
      <c r="AJ16" s="14"/>
      <c r="AK16" s="27"/>
    </row>
    <row r="17" spans="1:37" ht="37.5" customHeight="1" x14ac:dyDescent="0.25">
      <c r="A17" s="116" t="s">
        <v>6</v>
      </c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8"/>
      <c r="AK17" s="27"/>
    </row>
    <row r="18" spans="1:37" ht="119.25" customHeight="1" x14ac:dyDescent="0.25">
      <c r="A18" s="52">
        <v>3</v>
      </c>
      <c r="B18" s="50" t="s">
        <v>10</v>
      </c>
      <c r="C18" s="44" t="s">
        <v>60</v>
      </c>
      <c r="D18" s="44" t="s">
        <v>90</v>
      </c>
      <c r="E18" s="119" t="s">
        <v>50</v>
      </c>
      <c r="F18" s="47">
        <v>44927</v>
      </c>
      <c r="G18" s="47">
        <v>46022</v>
      </c>
      <c r="H18" s="48">
        <f>I18+N18+S18</f>
        <v>0</v>
      </c>
      <c r="I18" s="48">
        <f>J18+K18+L18+M18</f>
        <v>0</v>
      </c>
      <c r="J18" s="48">
        <f t="shared" ref="J18:M18" si="0">J19+J21</f>
        <v>0</v>
      </c>
      <c r="K18" s="48">
        <f>K19+K21</f>
        <v>0</v>
      </c>
      <c r="L18" s="48">
        <f t="shared" si="0"/>
        <v>0</v>
      </c>
      <c r="M18" s="48">
        <f t="shared" si="0"/>
        <v>0</v>
      </c>
      <c r="N18" s="48">
        <f>O18+P18+Q18+R18</f>
        <v>0</v>
      </c>
      <c r="O18" s="48">
        <f t="shared" ref="O18" si="1">O19+O21</f>
        <v>0</v>
      </c>
      <c r="P18" s="48">
        <f>P19+P21</f>
        <v>0</v>
      </c>
      <c r="Q18" s="48">
        <f t="shared" ref="Q18:R18" si="2">Q19+Q21</f>
        <v>0</v>
      </c>
      <c r="R18" s="48">
        <f t="shared" si="2"/>
        <v>0</v>
      </c>
      <c r="S18" s="48">
        <f>T18+U18+V18+W18</f>
        <v>0</v>
      </c>
      <c r="T18" s="48">
        <f t="shared" ref="T18" si="3">T19+T21</f>
        <v>0</v>
      </c>
      <c r="U18" s="48">
        <f>U19+U21</f>
        <v>0</v>
      </c>
      <c r="V18" s="48">
        <f t="shared" ref="V18:W18" si="4">V19+V21</f>
        <v>0</v>
      </c>
      <c r="W18" s="48">
        <f t="shared" si="4"/>
        <v>0</v>
      </c>
      <c r="X18" s="49" t="s">
        <v>1</v>
      </c>
      <c r="Y18" s="49" t="s">
        <v>1</v>
      </c>
      <c r="Z18" s="49" t="s">
        <v>1</v>
      </c>
      <c r="AA18" s="49" t="s">
        <v>1</v>
      </c>
      <c r="AB18" s="49" t="s">
        <v>1</v>
      </c>
      <c r="AC18" s="49" t="s">
        <v>1</v>
      </c>
      <c r="AD18" s="49" t="s">
        <v>1</v>
      </c>
      <c r="AE18" s="49" t="s">
        <v>1</v>
      </c>
      <c r="AF18" s="49" t="s">
        <v>1</v>
      </c>
      <c r="AG18" s="49" t="s">
        <v>1</v>
      </c>
      <c r="AH18" s="49" t="s">
        <v>1</v>
      </c>
      <c r="AI18" s="49" t="s">
        <v>1</v>
      </c>
      <c r="AJ18" s="49" t="s">
        <v>1</v>
      </c>
      <c r="AK18" s="27"/>
    </row>
    <row r="19" spans="1:37" ht="94.5" hidden="1" customHeight="1" x14ac:dyDescent="0.25">
      <c r="A19" s="16" t="s">
        <v>20</v>
      </c>
      <c r="B19" s="31" t="s">
        <v>11</v>
      </c>
      <c r="C19" s="44" t="s">
        <v>60</v>
      </c>
      <c r="D19" s="65" t="s">
        <v>36</v>
      </c>
      <c r="E19" s="120"/>
      <c r="F19" s="54">
        <v>43831</v>
      </c>
      <c r="G19" s="54">
        <v>46022</v>
      </c>
      <c r="H19" s="11" t="e">
        <f>#REF!+I19+N19</f>
        <v>#REF!</v>
      </c>
      <c r="I19" s="10">
        <f>J19+K19+L19+M19</f>
        <v>0</v>
      </c>
      <c r="J19" s="10">
        <v>0</v>
      </c>
      <c r="K19" s="10">
        <v>0</v>
      </c>
      <c r="L19" s="10">
        <v>0</v>
      </c>
      <c r="M19" s="10">
        <v>0</v>
      </c>
      <c r="N19" s="10">
        <f>O19+P19+Q19+R19</f>
        <v>0</v>
      </c>
      <c r="O19" s="10">
        <v>0</v>
      </c>
      <c r="P19" s="10">
        <v>0</v>
      </c>
      <c r="Q19" s="10">
        <v>0</v>
      </c>
      <c r="R19" s="10">
        <v>0</v>
      </c>
      <c r="S19" s="10">
        <f>T19+U19+V19+W19</f>
        <v>0</v>
      </c>
      <c r="T19" s="10">
        <v>0</v>
      </c>
      <c r="U19" s="10">
        <v>0</v>
      </c>
      <c r="V19" s="10">
        <v>0</v>
      </c>
      <c r="W19" s="10">
        <v>0</v>
      </c>
      <c r="X19" s="49" t="s">
        <v>1</v>
      </c>
      <c r="Y19" s="49" t="s">
        <v>1</v>
      </c>
      <c r="Z19" s="49" t="s">
        <v>1</v>
      </c>
      <c r="AA19" s="49" t="s">
        <v>1</v>
      </c>
      <c r="AB19" s="49" t="s">
        <v>1</v>
      </c>
      <c r="AC19" s="49" t="s">
        <v>1</v>
      </c>
      <c r="AD19" s="49" t="s">
        <v>1</v>
      </c>
      <c r="AE19" s="49" t="s">
        <v>1</v>
      </c>
      <c r="AF19" s="49" t="s">
        <v>1</v>
      </c>
      <c r="AG19" s="49" t="s">
        <v>1</v>
      </c>
      <c r="AH19" s="49" t="s">
        <v>1</v>
      </c>
      <c r="AI19" s="49" t="s">
        <v>1</v>
      </c>
      <c r="AJ19" s="49" t="s">
        <v>1</v>
      </c>
      <c r="AK19" s="27"/>
    </row>
    <row r="20" spans="1:37" ht="102" hidden="1" customHeight="1" x14ac:dyDescent="0.25">
      <c r="A20" s="16"/>
      <c r="B20" s="32" t="s">
        <v>29</v>
      </c>
      <c r="C20" s="44" t="s">
        <v>60</v>
      </c>
      <c r="D20" s="65" t="s">
        <v>36</v>
      </c>
      <c r="E20" s="120"/>
      <c r="F20" s="54">
        <v>43831</v>
      </c>
      <c r="G20" s="54">
        <v>46022</v>
      </c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49" t="s">
        <v>1</v>
      </c>
      <c r="Y20" s="49" t="s">
        <v>1</v>
      </c>
      <c r="Z20" s="49" t="s">
        <v>1</v>
      </c>
      <c r="AA20" s="49" t="s">
        <v>1</v>
      </c>
      <c r="AB20" s="49" t="s">
        <v>1</v>
      </c>
      <c r="AC20" s="49" t="s">
        <v>1</v>
      </c>
      <c r="AD20" s="49" t="s">
        <v>1</v>
      </c>
      <c r="AE20" s="49" t="s">
        <v>1</v>
      </c>
      <c r="AF20" s="49" t="s">
        <v>1</v>
      </c>
      <c r="AG20" s="49" t="s">
        <v>1</v>
      </c>
      <c r="AH20" s="49" t="s">
        <v>1</v>
      </c>
      <c r="AI20" s="49" t="s">
        <v>1</v>
      </c>
      <c r="AJ20" s="49" t="s">
        <v>1</v>
      </c>
      <c r="AK20" s="27"/>
    </row>
    <row r="21" spans="1:37" ht="84" hidden="1" customHeight="1" x14ac:dyDescent="0.25">
      <c r="A21" s="16" t="s">
        <v>21</v>
      </c>
      <c r="B21" s="19" t="s">
        <v>12</v>
      </c>
      <c r="C21" s="44" t="s">
        <v>60</v>
      </c>
      <c r="D21" s="65" t="s">
        <v>36</v>
      </c>
      <c r="E21" s="120"/>
      <c r="F21" s="54">
        <v>43831</v>
      </c>
      <c r="G21" s="54">
        <v>46022</v>
      </c>
      <c r="H21" s="10" t="e">
        <f>#REF!+I21+N21</f>
        <v>#REF!</v>
      </c>
      <c r="I21" s="10">
        <f>J21+K21+L21+M21</f>
        <v>0</v>
      </c>
      <c r="J21" s="10">
        <v>0</v>
      </c>
      <c r="K21" s="10">
        <v>0</v>
      </c>
      <c r="L21" s="10">
        <v>0</v>
      </c>
      <c r="M21" s="10">
        <v>0</v>
      </c>
      <c r="N21" s="10">
        <f>O21+P21+Q21+R21</f>
        <v>0</v>
      </c>
      <c r="O21" s="10">
        <v>0</v>
      </c>
      <c r="P21" s="10">
        <v>0</v>
      </c>
      <c r="Q21" s="10">
        <v>0</v>
      </c>
      <c r="R21" s="10">
        <v>0</v>
      </c>
      <c r="S21" s="10">
        <f>T21+U21+V21+W21</f>
        <v>0</v>
      </c>
      <c r="T21" s="10">
        <v>0</v>
      </c>
      <c r="U21" s="10">
        <v>0</v>
      </c>
      <c r="V21" s="10">
        <v>0</v>
      </c>
      <c r="W21" s="10">
        <v>0</v>
      </c>
      <c r="X21" s="49" t="s">
        <v>1</v>
      </c>
      <c r="Y21" s="49" t="s">
        <v>1</v>
      </c>
      <c r="Z21" s="49" t="s">
        <v>1</v>
      </c>
      <c r="AA21" s="49" t="s">
        <v>1</v>
      </c>
      <c r="AB21" s="49" t="s">
        <v>1</v>
      </c>
      <c r="AC21" s="49" t="s">
        <v>1</v>
      </c>
      <c r="AD21" s="49" t="s">
        <v>1</v>
      </c>
      <c r="AE21" s="49" t="s">
        <v>1</v>
      </c>
      <c r="AF21" s="49" t="s">
        <v>1</v>
      </c>
      <c r="AG21" s="49" t="s">
        <v>1</v>
      </c>
      <c r="AH21" s="49" t="s">
        <v>1</v>
      </c>
      <c r="AI21" s="49" t="s">
        <v>1</v>
      </c>
      <c r="AJ21" s="49" t="s">
        <v>1</v>
      </c>
      <c r="AK21" s="27"/>
    </row>
    <row r="22" spans="1:37" ht="90" hidden="1" customHeight="1" x14ac:dyDescent="0.25">
      <c r="A22" s="16"/>
      <c r="B22" s="29" t="s">
        <v>30</v>
      </c>
      <c r="C22" s="44" t="s">
        <v>60</v>
      </c>
      <c r="D22" s="65" t="s">
        <v>36</v>
      </c>
      <c r="E22" s="120"/>
      <c r="F22" s="54">
        <v>43831</v>
      </c>
      <c r="G22" s="54">
        <v>46022</v>
      </c>
      <c r="H22" s="18" t="e">
        <f>#REF!+I22+N22</f>
        <v>#REF!</v>
      </c>
      <c r="I22" s="18"/>
      <c r="J22" s="16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49" t="s">
        <v>1</v>
      </c>
      <c r="Y22" s="49" t="s">
        <v>1</v>
      </c>
      <c r="Z22" s="49" t="s">
        <v>1</v>
      </c>
      <c r="AA22" s="49" t="s">
        <v>1</v>
      </c>
      <c r="AB22" s="49" t="s">
        <v>1</v>
      </c>
      <c r="AC22" s="49" t="s">
        <v>1</v>
      </c>
      <c r="AD22" s="49" t="s">
        <v>1</v>
      </c>
      <c r="AE22" s="49" t="s">
        <v>1</v>
      </c>
      <c r="AF22" s="49" t="s">
        <v>1</v>
      </c>
      <c r="AG22" s="49" t="s">
        <v>1</v>
      </c>
      <c r="AH22" s="49" t="s">
        <v>1</v>
      </c>
      <c r="AI22" s="49" t="s">
        <v>1</v>
      </c>
      <c r="AJ22" s="49" t="s">
        <v>1</v>
      </c>
      <c r="AK22" s="27"/>
    </row>
    <row r="23" spans="1:37" ht="106.5" customHeight="1" x14ac:dyDescent="0.25">
      <c r="A23" s="49" t="s">
        <v>52</v>
      </c>
      <c r="B23" s="53" t="s">
        <v>48</v>
      </c>
      <c r="C23" s="51" t="s">
        <v>60</v>
      </c>
      <c r="D23" s="44" t="s">
        <v>90</v>
      </c>
      <c r="E23" s="120"/>
      <c r="F23" s="54">
        <v>44927</v>
      </c>
      <c r="G23" s="54">
        <v>46022</v>
      </c>
      <c r="H23" s="55">
        <f t="shared" ref="H23:H25" si="5">I23+N23+S23</f>
        <v>0</v>
      </c>
      <c r="I23" s="55">
        <f t="shared" ref="I23:I25" si="6">J23+K23+L23+M23</f>
        <v>0</v>
      </c>
      <c r="J23" s="55">
        <f t="shared" ref="J23:M23" si="7">J24+J26</f>
        <v>0</v>
      </c>
      <c r="K23" s="55">
        <f t="shared" si="7"/>
        <v>0</v>
      </c>
      <c r="L23" s="55">
        <f t="shared" si="7"/>
        <v>0</v>
      </c>
      <c r="M23" s="55">
        <f t="shared" si="7"/>
        <v>0</v>
      </c>
      <c r="N23" s="55">
        <f t="shared" ref="N23:N25" si="8">O23+P23+Q23+R23</f>
        <v>0</v>
      </c>
      <c r="O23" s="55">
        <f t="shared" ref="O23:R23" si="9">O24+O26</f>
        <v>0</v>
      </c>
      <c r="P23" s="55">
        <f t="shared" si="9"/>
        <v>0</v>
      </c>
      <c r="Q23" s="55">
        <f t="shared" si="9"/>
        <v>0</v>
      </c>
      <c r="R23" s="55">
        <f t="shared" si="9"/>
        <v>0</v>
      </c>
      <c r="S23" s="55">
        <f t="shared" ref="S23:S25" si="10">T23+U23+V23+W23</f>
        <v>0</v>
      </c>
      <c r="T23" s="55">
        <f t="shared" ref="T23:W23" si="11">T24+T26</f>
        <v>0</v>
      </c>
      <c r="U23" s="55">
        <f t="shared" si="11"/>
        <v>0</v>
      </c>
      <c r="V23" s="55">
        <f t="shared" si="11"/>
        <v>0</v>
      </c>
      <c r="W23" s="55">
        <f t="shared" si="11"/>
        <v>0</v>
      </c>
      <c r="X23" s="49" t="s">
        <v>1</v>
      </c>
      <c r="Y23" s="49" t="s">
        <v>1</v>
      </c>
      <c r="Z23" s="49" t="s">
        <v>1</v>
      </c>
      <c r="AA23" s="49" t="s">
        <v>1</v>
      </c>
      <c r="AB23" s="49" t="s">
        <v>1</v>
      </c>
      <c r="AC23" s="49" t="s">
        <v>1</v>
      </c>
      <c r="AD23" s="49" t="s">
        <v>1</v>
      </c>
      <c r="AE23" s="49" t="s">
        <v>1</v>
      </c>
      <c r="AF23" s="49" t="s">
        <v>1</v>
      </c>
      <c r="AG23" s="49" t="s">
        <v>1</v>
      </c>
      <c r="AH23" s="49" t="s">
        <v>1</v>
      </c>
      <c r="AI23" s="49" t="s">
        <v>1</v>
      </c>
      <c r="AJ23" s="49" t="s">
        <v>1</v>
      </c>
      <c r="AK23" s="27"/>
    </row>
    <row r="24" spans="1:37" ht="123" customHeight="1" x14ac:dyDescent="0.25">
      <c r="A24" s="49" t="s">
        <v>53</v>
      </c>
      <c r="B24" s="53" t="s">
        <v>49</v>
      </c>
      <c r="C24" s="51" t="s">
        <v>60</v>
      </c>
      <c r="D24" s="44" t="s">
        <v>90</v>
      </c>
      <c r="E24" s="121"/>
      <c r="F24" s="54">
        <v>44927</v>
      </c>
      <c r="G24" s="54">
        <v>46022</v>
      </c>
      <c r="H24" s="55">
        <f t="shared" si="5"/>
        <v>0</v>
      </c>
      <c r="I24" s="55">
        <f t="shared" si="6"/>
        <v>0</v>
      </c>
      <c r="J24" s="55">
        <f t="shared" ref="J24:M26" si="12">J25+J27</f>
        <v>0</v>
      </c>
      <c r="K24" s="55">
        <f t="shared" si="12"/>
        <v>0</v>
      </c>
      <c r="L24" s="55">
        <f t="shared" si="12"/>
        <v>0</v>
      </c>
      <c r="M24" s="55">
        <f t="shared" si="12"/>
        <v>0</v>
      </c>
      <c r="N24" s="55">
        <f t="shared" si="8"/>
        <v>0</v>
      </c>
      <c r="O24" s="55">
        <f t="shared" ref="O24:R26" si="13">O25+O27</f>
        <v>0</v>
      </c>
      <c r="P24" s="55">
        <f t="shared" si="13"/>
        <v>0</v>
      </c>
      <c r="Q24" s="55">
        <f t="shared" si="13"/>
        <v>0</v>
      </c>
      <c r="R24" s="55">
        <f t="shared" si="13"/>
        <v>0</v>
      </c>
      <c r="S24" s="55">
        <f t="shared" si="10"/>
        <v>0</v>
      </c>
      <c r="T24" s="55">
        <f t="shared" ref="T24:W26" si="14">T25+T27</f>
        <v>0</v>
      </c>
      <c r="U24" s="55">
        <f t="shared" si="14"/>
        <v>0</v>
      </c>
      <c r="V24" s="55">
        <f t="shared" si="14"/>
        <v>0</v>
      </c>
      <c r="W24" s="55">
        <f t="shared" si="14"/>
        <v>0</v>
      </c>
      <c r="X24" s="49" t="s">
        <v>1</v>
      </c>
      <c r="Y24" s="49" t="s">
        <v>1</v>
      </c>
      <c r="Z24" s="49" t="s">
        <v>1</v>
      </c>
      <c r="AA24" s="49" t="s">
        <v>1</v>
      </c>
      <c r="AB24" s="49" t="s">
        <v>1</v>
      </c>
      <c r="AC24" s="49" t="s">
        <v>1</v>
      </c>
      <c r="AD24" s="49" t="s">
        <v>1</v>
      </c>
      <c r="AE24" s="49" t="s">
        <v>1</v>
      </c>
      <c r="AF24" s="49" t="s">
        <v>1</v>
      </c>
      <c r="AG24" s="49" t="s">
        <v>1</v>
      </c>
      <c r="AH24" s="49" t="s">
        <v>1</v>
      </c>
      <c r="AI24" s="49" t="s">
        <v>1</v>
      </c>
      <c r="AJ24" s="49" t="s">
        <v>1</v>
      </c>
      <c r="AK24" s="27"/>
    </row>
    <row r="25" spans="1:37" ht="123" customHeight="1" x14ac:dyDescent="0.25">
      <c r="A25" s="16"/>
      <c r="B25" s="53" t="s">
        <v>83</v>
      </c>
      <c r="C25" s="51" t="s">
        <v>60</v>
      </c>
      <c r="D25" s="44" t="s">
        <v>90</v>
      </c>
      <c r="E25" s="76"/>
      <c r="F25" s="54">
        <v>44927</v>
      </c>
      <c r="G25" s="54">
        <v>46022</v>
      </c>
      <c r="H25" s="55">
        <f t="shared" si="5"/>
        <v>0</v>
      </c>
      <c r="I25" s="55">
        <f t="shared" si="6"/>
        <v>0</v>
      </c>
      <c r="J25" s="55">
        <f t="shared" si="12"/>
        <v>0</v>
      </c>
      <c r="K25" s="55">
        <f t="shared" si="12"/>
        <v>0</v>
      </c>
      <c r="L25" s="55">
        <f t="shared" si="12"/>
        <v>0</v>
      </c>
      <c r="M25" s="55">
        <f t="shared" si="12"/>
        <v>0</v>
      </c>
      <c r="N25" s="55">
        <f t="shared" si="8"/>
        <v>0</v>
      </c>
      <c r="O25" s="55">
        <f t="shared" si="13"/>
        <v>0</v>
      </c>
      <c r="P25" s="55">
        <f t="shared" si="13"/>
        <v>0</v>
      </c>
      <c r="Q25" s="55">
        <f t="shared" si="13"/>
        <v>0</v>
      </c>
      <c r="R25" s="55">
        <f t="shared" si="13"/>
        <v>0</v>
      </c>
      <c r="S25" s="55">
        <f t="shared" si="10"/>
        <v>0</v>
      </c>
      <c r="T25" s="55">
        <f t="shared" si="14"/>
        <v>0</v>
      </c>
      <c r="U25" s="55">
        <f t="shared" si="14"/>
        <v>0</v>
      </c>
      <c r="V25" s="55">
        <f t="shared" si="14"/>
        <v>0</v>
      </c>
      <c r="W25" s="55">
        <f t="shared" si="14"/>
        <v>0</v>
      </c>
      <c r="X25" s="49" t="s">
        <v>1</v>
      </c>
      <c r="Y25" s="49" t="s">
        <v>1</v>
      </c>
      <c r="Z25" s="49" t="s">
        <v>1</v>
      </c>
      <c r="AA25" s="49" t="s">
        <v>1</v>
      </c>
      <c r="AB25" s="49" t="s">
        <v>1</v>
      </c>
      <c r="AC25" s="49" t="s">
        <v>1</v>
      </c>
      <c r="AD25" s="49" t="s">
        <v>1</v>
      </c>
      <c r="AE25" s="49" t="s">
        <v>1</v>
      </c>
      <c r="AF25" s="49" t="s">
        <v>1</v>
      </c>
      <c r="AG25" s="49" t="s">
        <v>1</v>
      </c>
      <c r="AH25" s="49" t="s">
        <v>1</v>
      </c>
      <c r="AI25" s="49" t="s">
        <v>1</v>
      </c>
      <c r="AJ25" s="49" t="s">
        <v>1</v>
      </c>
      <c r="AK25" s="27"/>
    </row>
    <row r="26" spans="1:37" ht="119.25" customHeight="1" x14ac:dyDescent="0.25">
      <c r="A26" s="83">
        <v>4</v>
      </c>
      <c r="B26" s="43" t="s">
        <v>46</v>
      </c>
      <c r="C26" s="44" t="s">
        <v>60</v>
      </c>
      <c r="D26" s="44" t="s">
        <v>90</v>
      </c>
      <c r="E26" s="119" t="s">
        <v>51</v>
      </c>
      <c r="F26" s="54">
        <v>44927</v>
      </c>
      <c r="G26" s="54">
        <v>46022</v>
      </c>
      <c r="H26" s="69">
        <f>I26+N26+S26</f>
        <v>0</v>
      </c>
      <c r="I26" s="69">
        <f>J26+K26+L26+M26</f>
        <v>0</v>
      </c>
      <c r="J26" s="55">
        <f t="shared" si="12"/>
        <v>0</v>
      </c>
      <c r="K26" s="55">
        <f t="shared" si="12"/>
        <v>0</v>
      </c>
      <c r="L26" s="55">
        <f t="shared" si="12"/>
        <v>0</v>
      </c>
      <c r="M26" s="55">
        <f t="shared" si="12"/>
        <v>0</v>
      </c>
      <c r="N26" s="69">
        <f>O26+P26+Q26+R26</f>
        <v>0</v>
      </c>
      <c r="O26" s="55">
        <f t="shared" si="13"/>
        <v>0</v>
      </c>
      <c r="P26" s="55">
        <f t="shared" si="13"/>
        <v>0</v>
      </c>
      <c r="Q26" s="55">
        <f t="shared" si="13"/>
        <v>0</v>
      </c>
      <c r="R26" s="55">
        <f t="shared" si="13"/>
        <v>0</v>
      </c>
      <c r="S26" s="69">
        <f>T26+U26+V26+W26</f>
        <v>0</v>
      </c>
      <c r="T26" s="55">
        <f t="shared" si="14"/>
        <v>0</v>
      </c>
      <c r="U26" s="55">
        <f t="shared" si="14"/>
        <v>0</v>
      </c>
      <c r="V26" s="55">
        <f t="shared" si="14"/>
        <v>0</v>
      </c>
      <c r="W26" s="55">
        <f t="shared" si="14"/>
        <v>0</v>
      </c>
      <c r="X26" s="49" t="s">
        <v>1</v>
      </c>
      <c r="Y26" s="49" t="s">
        <v>1</v>
      </c>
      <c r="Z26" s="49" t="s">
        <v>1</v>
      </c>
      <c r="AA26" s="49" t="s">
        <v>1</v>
      </c>
      <c r="AB26" s="49" t="s">
        <v>1</v>
      </c>
      <c r="AC26" s="49" t="s">
        <v>1</v>
      </c>
      <c r="AD26" s="49" t="s">
        <v>1</v>
      </c>
      <c r="AE26" s="49" t="s">
        <v>1</v>
      </c>
      <c r="AF26" s="49" t="s">
        <v>1</v>
      </c>
      <c r="AG26" s="49" t="s">
        <v>1</v>
      </c>
      <c r="AH26" s="49" t="s">
        <v>1</v>
      </c>
      <c r="AI26" s="49" t="s">
        <v>1</v>
      </c>
      <c r="AJ26" s="49" t="s">
        <v>1</v>
      </c>
      <c r="AK26" s="27"/>
    </row>
    <row r="27" spans="1:37" ht="102" hidden="1" customHeight="1" x14ac:dyDescent="0.25">
      <c r="A27" s="49" t="s">
        <v>72</v>
      </c>
      <c r="B27" s="53" t="s">
        <v>47</v>
      </c>
      <c r="C27" s="51" t="s">
        <v>60</v>
      </c>
      <c r="D27" s="65" t="s">
        <v>36</v>
      </c>
      <c r="E27" s="120"/>
      <c r="F27" s="54">
        <v>44927</v>
      </c>
      <c r="G27" s="54">
        <v>46022</v>
      </c>
      <c r="H27" s="69">
        <f t="shared" ref="H27:H28" si="15">I27+N27+S27</f>
        <v>0</v>
      </c>
      <c r="I27" s="77">
        <f>J27+K27+L27+M27</f>
        <v>0</v>
      </c>
      <c r="J27" s="77">
        <v>0</v>
      </c>
      <c r="K27" s="77">
        <v>0</v>
      </c>
      <c r="L27" s="77">
        <v>0</v>
      </c>
      <c r="M27" s="77">
        <v>0</v>
      </c>
      <c r="N27" s="77">
        <f>O27+P27+Q27+R27</f>
        <v>0</v>
      </c>
      <c r="O27" s="77">
        <v>0</v>
      </c>
      <c r="P27" s="77">
        <v>0</v>
      </c>
      <c r="Q27" s="77">
        <v>0</v>
      </c>
      <c r="R27" s="77">
        <v>0</v>
      </c>
      <c r="S27" s="77">
        <f>T27+U27+V27+W27</f>
        <v>0</v>
      </c>
      <c r="T27" s="77">
        <v>0</v>
      </c>
      <c r="U27" s="77">
        <v>0</v>
      </c>
      <c r="V27" s="77">
        <v>0</v>
      </c>
      <c r="W27" s="77">
        <v>0</v>
      </c>
      <c r="X27" s="49" t="s">
        <v>1</v>
      </c>
      <c r="Y27" s="49" t="s">
        <v>1</v>
      </c>
      <c r="Z27" s="49" t="s">
        <v>1</v>
      </c>
      <c r="AA27" s="49" t="s">
        <v>1</v>
      </c>
      <c r="AB27" s="49" t="s">
        <v>1</v>
      </c>
      <c r="AC27" s="49" t="s">
        <v>1</v>
      </c>
      <c r="AD27" s="49" t="s">
        <v>1</v>
      </c>
      <c r="AE27" s="49" t="s">
        <v>1</v>
      </c>
      <c r="AF27" s="49" t="s">
        <v>1</v>
      </c>
      <c r="AG27" s="49" t="s">
        <v>1</v>
      </c>
      <c r="AH27" s="49" t="s">
        <v>1</v>
      </c>
      <c r="AI27" s="49" t="s">
        <v>1</v>
      </c>
      <c r="AJ27" s="49" t="s">
        <v>1</v>
      </c>
      <c r="AK27" s="27"/>
    </row>
    <row r="28" spans="1:37" ht="117.75" customHeight="1" x14ac:dyDescent="0.25">
      <c r="A28" s="49" t="s">
        <v>72</v>
      </c>
      <c r="B28" s="53" t="s">
        <v>73</v>
      </c>
      <c r="C28" s="51" t="s">
        <v>60</v>
      </c>
      <c r="D28" s="44" t="s">
        <v>90</v>
      </c>
      <c r="E28" s="120"/>
      <c r="F28" s="54">
        <v>44927</v>
      </c>
      <c r="G28" s="54">
        <v>46022</v>
      </c>
      <c r="H28" s="69">
        <f t="shared" si="15"/>
        <v>0</v>
      </c>
      <c r="I28" s="77">
        <f>J28+K28+L28+M28</f>
        <v>0</v>
      </c>
      <c r="J28" s="77">
        <v>0</v>
      </c>
      <c r="K28" s="77">
        <v>0</v>
      </c>
      <c r="L28" s="77">
        <v>0</v>
      </c>
      <c r="M28" s="77">
        <v>0</v>
      </c>
      <c r="N28" s="77">
        <f>O28+P28+Q28+R28</f>
        <v>0</v>
      </c>
      <c r="O28" s="77">
        <v>0</v>
      </c>
      <c r="P28" s="77">
        <v>0</v>
      </c>
      <c r="Q28" s="77">
        <v>0</v>
      </c>
      <c r="R28" s="77">
        <v>0</v>
      </c>
      <c r="S28" s="77">
        <f>T28+U28+V28+W28</f>
        <v>0</v>
      </c>
      <c r="T28" s="77">
        <v>0</v>
      </c>
      <c r="U28" s="77">
        <v>0</v>
      </c>
      <c r="V28" s="77">
        <v>0</v>
      </c>
      <c r="W28" s="77">
        <v>0</v>
      </c>
      <c r="X28" s="49" t="s">
        <v>1</v>
      </c>
      <c r="Y28" s="49" t="s">
        <v>1</v>
      </c>
      <c r="Z28" s="49" t="s">
        <v>1</v>
      </c>
      <c r="AA28" s="49" t="s">
        <v>1</v>
      </c>
      <c r="AB28" s="49" t="s">
        <v>1</v>
      </c>
      <c r="AC28" s="49" t="s">
        <v>1</v>
      </c>
      <c r="AD28" s="49" t="s">
        <v>1</v>
      </c>
      <c r="AE28" s="49" t="s">
        <v>1</v>
      </c>
      <c r="AF28" s="49" t="s">
        <v>1</v>
      </c>
      <c r="AG28" s="49" t="s">
        <v>1</v>
      </c>
      <c r="AH28" s="49" t="s">
        <v>1</v>
      </c>
      <c r="AI28" s="49" t="s">
        <v>1</v>
      </c>
      <c r="AJ28" s="49" t="s">
        <v>1</v>
      </c>
      <c r="AK28" s="27"/>
    </row>
    <row r="29" spans="1:37" ht="103.5" customHeight="1" x14ac:dyDescent="0.25">
      <c r="A29" s="16"/>
      <c r="B29" s="53" t="s">
        <v>84</v>
      </c>
      <c r="C29" s="51" t="s">
        <v>60</v>
      </c>
      <c r="D29" s="44" t="s">
        <v>90</v>
      </c>
      <c r="E29" s="121"/>
      <c r="F29" s="54">
        <v>44927</v>
      </c>
      <c r="G29" s="54">
        <v>46022</v>
      </c>
      <c r="H29" s="18"/>
      <c r="I29" s="18"/>
      <c r="J29" s="16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77"/>
      <c r="W29" s="77"/>
      <c r="X29" s="49" t="s">
        <v>1</v>
      </c>
      <c r="Y29" s="49" t="s">
        <v>1</v>
      </c>
      <c r="Z29" s="49" t="s">
        <v>1</v>
      </c>
      <c r="AA29" s="49" t="s">
        <v>1</v>
      </c>
      <c r="AB29" s="49" t="s">
        <v>1</v>
      </c>
      <c r="AC29" s="49" t="s">
        <v>1</v>
      </c>
      <c r="AD29" s="49" t="s">
        <v>1</v>
      </c>
      <c r="AE29" s="49" t="s">
        <v>1</v>
      </c>
      <c r="AF29" s="49" t="s">
        <v>1</v>
      </c>
      <c r="AG29" s="49" t="s">
        <v>1</v>
      </c>
      <c r="AH29" s="49" t="s">
        <v>1</v>
      </c>
      <c r="AI29" s="49" t="s">
        <v>1</v>
      </c>
      <c r="AJ29" s="49" t="s">
        <v>1</v>
      </c>
      <c r="AK29" s="27"/>
    </row>
    <row r="30" spans="1:37" ht="39.75" customHeight="1" x14ac:dyDescent="0.25">
      <c r="A30" s="22"/>
      <c r="B30" s="67" t="s">
        <v>37</v>
      </c>
      <c r="C30" s="23"/>
      <c r="D30" s="26"/>
      <c r="E30" s="23"/>
      <c r="F30" s="24"/>
      <c r="G30" s="24"/>
      <c r="H30" s="68">
        <f>I30</f>
        <v>0</v>
      </c>
      <c r="I30" s="68">
        <f>J30+K30</f>
        <v>0</v>
      </c>
      <c r="J30" s="68">
        <f>J15</f>
        <v>0</v>
      </c>
      <c r="K30" s="68">
        <f>K15+K16+K18+K26</f>
        <v>0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8">
        <v>0</v>
      </c>
      <c r="R30" s="68">
        <v>0</v>
      </c>
      <c r="S30" s="68">
        <v>0</v>
      </c>
      <c r="T30" s="68">
        <v>0</v>
      </c>
      <c r="U30" s="68">
        <v>0</v>
      </c>
      <c r="V30" s="68">
        <v>0</v>
      </c>
      <c r="W30" s="68">
        <v>0</v>
      </c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7"/>
    </row>
    <row r="31" spans="1:37" ht="39" customHeight="1" x14ac:dyDescent="0.25">
      <c r="A31" s="98" t="s">
        <v>62</v>
      </c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100"/>
      <c r="AK31" s="27"/>
    </row>
    <row r="32" spans="1:37" ht="39" customHeight="1" x14ac:dyDescent="0.25">
      <c r="A32" s="98" t="s">
        <v>82</v>
      </c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7"/>
      <c r="AJ32" s="128"/>
      <c r="AK32" s="27"/>
    </row>
    <row r="33" spans="1:37" ht="134.25" customHeight="1" x14ac:dyDescent="0.25">
      <c r="A33" s="44" t="s">
        <v>22</v>
      </c>
      <c r="B33" s="82" t="s">
        <v>76</v>
      </c>
      <c r="C33" s="51" t="s">
        <v>60</v>
      </c>
      <c r="D33" s="51" t="s">
        <v>15</v>
      </c>
      <c r="E33" s="92" t="s">
        <v>80</v>
      </c>
      <c r="F33" s="54">
        <v>44927</v>
      </c>
      <c r="G33" s="54">
        <v>46022</v>
      </c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49" t="s">
        <v>1</v>
      </c>
      <c r="Y33" s="49" t="s">
        <v>1</v>
      </c>
      <c r="Z33" s="49" t="s">
        <v>1</v>
      </c>
      <c r="AA33" s="49" t="s">
        <v>1</v>
      </c>
      <c r="AB33" s="49" t="s">
        <v>1</v>
      </c>
      <c r="AC33" s="49" t="s">
        <v>1</v>
      </c>
      <c r="AD33" s="49" t="s">
        <v>1</v>
      </c>
      <c r="AE33" s="49" t="s">
        <v>1</v>
      </c>
      <c r="AF33" s="49" t="s">
        <v>1</v>
      </c>
      <c r="AG33" s="49" t="s">
        <v>1</v>
      </c>
      <c r="AH33" s="49" t="s">
        <v>1</v>
      </c>
      <c r="AI33" s="49" t="s">
        <v>1</v>
      </c>
      <c r="AJ33" s="49" t="s">
        <v>1</v>
      </c>
      <c r="AK33" s="27"/>
    </row>
    <row r="34" spans="1:37" ht="116.25" customHeight="1" x14ac:dyDescent="0.25">
      <c r="A34" s="49" t="s">
        <v>31</v>
      </c>
      <c r="B34" s="84" t="s">
        <v>77</v>
      </c>
      <c r="C34" s="51" t="s">
        <v>60</v>
      </c>
      <c r="D34" s="51" t="s">
        <v>15</v>
      </c>
      <c r="E34" s="93"/>
      <c r="F34" s="54">
        <v>44927</v>
      </c>
      <c r="G34" s="54">
        <v>46022</v>
      </c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49" t="s">
        <v>1</v>
      </c>
      <c r="Y34" s="49" t="s">
        <v>1</v>
      </c>
      <c r="Z34" s="49" t="s">
        <v>1</v>
      </c>
      <c r="AA34" s="49" t="s">
        <v>1</v>
      </c>
      <c r="AB34" s="49" t="s">
        <v>1</v>
      </c>
      <c r="AC34" s="49" t="s">
        <v>1</v>
      </c>
      <c r="AD34" s="49" t="s">
        <v>1</v>
      </c>
      <c r="AE34" s="49" t="s">
        <v>1</v>
      </c>
      <c r="AF34" s="49" t="s">
        <v>1</v>
      </c>
      <c r="AG34" s="49" t="s">
        <v>1</v>
      </c>
      <c r="AH34" s="49" t="s">
        <v>1</v>
      </c>
      <c r="AI34" s="49" t="s">
        <v>1</v>
      </c>
      <c r="AJ34" s="49" t="s">
        <v>1</v>
      </c>
      <c r="AK34" s="27"/>
    </row>
    <row r="35" spans="1:37" ht="116.25" customHeight="1" x14ac:dyDescent="0.25">
      <c r="A35" s="49"/>
      <c r="B35" s="84" t="s">
        <v>78</v>
      </c>
      <c r="C35" s="51" t="s">
        <v>60</v>
      </c>
      <c r="D35" s="51" t="s">
        <v>15</v>
      </c>
      <c r="E35" s="93"/>
      <c r="F35" s="54">
        <v>44927</v>
      </c>
      <c r="G35" s="54">
        <v>46022</v>
      </c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49" t="s">
        <v>1</v>
      </c>
      <c r="Y35" s="49" t="s">
        <v>1</v>
      </c>
      <c r="Z35" s="49" t="s">
        <v>1</v>
      </c>
      <c r="AA35" s="49" t="s">
        <v>1</v>
      </c>
      <c r="AB35" s="49" t="s">
        <v>1</v>
      </c>
      <c r="AC35" s="49" t="s">
        <v>1</v>
      </c>
      <c r="AD35" s="49" t="s">
        <v>1</v>
      </c>
      <c r="AE35" s="49" t="s">
        <v>1</v>
      </c>
      <c r="AF35" s="49" t="s">
        <v>1</v>
      </c>
      <c r="AG35" s="49" t="s">
        <v>1</v>
      </c>
      <c r="AH35" s="49" t="s">
        <v>1</v>
      </c>
      <c r="AI35" s="49" t="s">
        <v>1</v>
      </c>
      <c r="AJ35" s="49" t="s">
        <v>1</v>
      </c>
      <c r="AK35" s="27"/>
    </row>
    <row r="36" spans="1:37" ht="116.25" customHeight="1" x14ac:dyDescent="0.25">
      <c r="A36" s="49"/>
      <c r="B36" s="84" t="s">
        <v>79</v>
      </c>
      <c r="C36" s="51" t="s">
        <v>60</v>
      </c>
      <c r="D36" s="51" t="s">
        <v>15</v>
      </c>
      <c r="E36" s="94"/>
      <c r="F36" s="54">
        <v>44927</v>
      </c>
      <c r="G36" s="54">
        <v>46022</v>
      </c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49" t="s">
        <v>1</v>
      </c>
      <c r="Y36" s="49" t="s">
        <v>1</v>
      </c>
      <c r="Z36" s="49" t="s">
        <v>1</v>
      </c>
      <c r="AA36" s="49" t="s">
        <v>1</v>
      </c>
      <c r="AB36" s="49" t="s">
        <v>1</v>
      </c>
      <c r="AC36" s="49" t="s">
        <v>1</v>
      </c>
      <c r="AD36" s="49" t="s">
        <v>1</v>
      </c>
      <c r="AE36" s="49" t="s">
        <v>1</v>
      </c>
      <c r="AF36" s="49" t="s">
        <v>1</v>
      </c>
      <c r="AG36" s="49" t="s">
        <v>1</v>
      </c>
      <c r="AH36" s="49" t="s">
        <v>1</v>
      </c>
      <c r="AI36" s="49" t="s">
        <v>1</v>
      </c>
      <c r="AJ36" s="49" t="s">
        <v>1</v>
      </c>
      <c r="AK36" s="27"/>
    </row>
    <row r="37" spans="1:37" ht="117.75" customHeight="1" x14ac:dyDescent="0.25">
      <c r="A37" s="80"/>
      <c r="B37" s="88" t="s">
        <v>85</v>
      </c>
      <c r="C37" s="51" t="s">
        <v>60</v>
      </c>
      <c r="D37" s="51" t="s">
        <v>15</v>
      </c>
      <c r="E37" s="80"/>
      <c r="F37" s="54">
        <v>44927</v>
      </c>
      <c r="G37" s="54">
        <v>46022</v>
      </c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49" t="s">
        <v>1</v>
      </c>
      <c r="Y37" s="49" t="s">
        <v>1</v>
      </c>
      <c r="Z37" s="49" t="s">
        <v>1</v>
      </c>
      <c r="AA37" s="49" t="s">
        <v>1</v>
      </c>
      <c r="AB37" s="49" t="s">
        <v>1</v>
      </c>
      <c r="AC37" s="49" t="s">
        <v>1</v>
      </c>
      <c r="AD37" s="49" t="s">
        <v>1</v>
      </c>
      <c r="AE37" s="49" t="s">
        <v>1</v>
      </c>
      <c r="AF37" s="49" t="s">
        <v>1</v>
      </c>
      <c r="AG37" s="49" t="s">
        <v>1</v>
      </c>
      <c r="AH37" s="49" t="s">
        <v>1</v>
      </c>
      <c r="AI37" s="49" t="s">
        <v>1</v>
      </c>
      <c r="AJ37" s="49" t="s">
        <v>1</v>
      </c>
      <c r="AK37" s="27"/>
    </row>
    <row r="38" spans="1:37" ht="36" customHeight="1" x14ac:dyDescent="0.25">
      <c r="A38" s="109" t="s">
        <v>81</v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100"/>
      <c r="AK38" s="27"/>
    </row>
    <row r="39" spans="1:37" ht="110.25" customHeight="1" x14ac:dyDescent="0.25">
      <c r="A39" s="85"/>
      <c r="B39" s="87" t="s">
        <v>74</v>
      </c>
      <c r="C39" s="51" t="s">
        <v>60</v>
      </c>
      <c r="D39" s="51" t="s">
        <v>15</v>
      </c>
      <c r="E39" s="51" t="s">
        <v>7</v>
      </c>
      <c r="F39" s="54">
        <v>44927</v>
      </c>
      <c r="G39" s="54">
        <v>46022</v>
      </c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49" t="s">
        <v>1</v>
      </c>
      <c r="Z39" s="49" t="s">
        <v>1</v>
      </c>
      <c r="AA39" s="80"/>
      <c r="AB39" s="80"/>
      <c r="AC39" s="49" t="s">
        <v>1</v>
      </c>
      <c r="AD39" s="49" t="s">
        <v>1</v>
      </c>
      <c r="AE39" s="80"/>
      <c r="AF39" s="80"/>
      <c r="AG39" s="49" t="s">
        <v>1</v>
      </c>
      <c r="AH39" s="49" t="s">
        <v>1</v>
      </c>
      <c r="AI39" s="80"/>
      <c r="AJ39" s="80"/>
      <c r="AK39" s="27"/>
    </row>
    <row r="40" spans="1:37" ht="107.25" customHeight="1" x14ac:dyDescent="0.25">
      <c r="A40" s="86"/>
      <c r="B40" s="88" t="s">
        <v>75</v>
      </c>
      <c r="C40" s="51" t="s">
        <v>60</v>
      </c>
      <c r="D40" s="51" t="s">
        <v>15</v>
      </c>
      <c r="E40" s="51" t="s">
        <v>7</v>
      </c>
      <c r="F40" s="54">
        <v>44927</v>
      </c>
      <c r="G40" s="54">
        <v>46022</v>
      </c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49" t="s">
        <v>1</v>
      </c>
      <c r="Z40" s="49" t="s">
        <v>1</v>
      </c>
      <c r="AA40" s="80"/>
      <c r="AB40" s="80"/>
      <c r="AC40" s="49" t="s">
        <v>1</v>
      </c>
      <c r="AD40" s="49" t="s">
        <v>1</v>
      </c>
      <c r="AE40" s="80"/>
      <c r="AF40" s="80"/>
      <c r="AG40" s="49" t="s">
        <v>1</v>
      </c>
      <c r="AH40" s="49" t="s">
        <v>1</v>
      </c>
      <c r="AI40" s="80"/>
      <c r="AJ40" s="80"/>
      <c r="AK40" s="27"/>
    </row>
    <row r="41" spans="1:37" ht="117.75" customHeight="1" x14ac:dyDescent="0.25">
      <c r="A41" s="85"/>
      <c r="B41" s="88" t="s">
        <v>86</v>
      </c>
      <c r="C41" s="51" t="s">
        <v>60</v>
      </c>
      <c r="D41" s="51" t="s">
        <v>15</v>
      </c>
      <c r="E41" s="51" t="s">
        <v>7</v>
      </c>
      <c r="F41" s="54">
        <v>44927</v>
      </c>
      <c r="G41" s="54">
        <v>46022</v>
      </c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49" t="s">
        <v>1</v>
      </c>
      <c r="Z41" s="49" t="s">
        <v>1</v>
      </c>
      <c r="AA41" s="80"/>
      <c r="AB41" s="80"/>
      <c r="AC41" s="49" t="s">
        <v>1</v>
      </c>
      <c r="AD41" s="49" t="s">
        <v>1</v>
      </c>
      <c r="AE41" s="80"/>
      <c r="AF41" s="80"/>
      <c r="AG41" s="49" t="s">
        <v>1</v>
      </c>
      <c r="AH41" s="49" t="s">
        <v>1</v>
      </c>
      <c r="AI41" s="80"/>
      <c r="AJ41" s="80"/>
      <c r="AK41" s="27"/>
    </row>
    <row r="42" spans="1:37" ht="129" hidden="1" customHeight="1" x14ac:dyDescent="0.25">
      <c r="A42" s="75" t="s">
        <v>22</v>
      </c>
      <c r="B42" s="43" t="s">
        <v>70</v>
      </c>
      <c r="C42" s="44" t="s">
        <v>60</v>
      </c>
      <c r="D42" s="44" t="s">
        <v>15</v>
      </c>
      <c r="E42" s="51" t="s">
        <v>7</v>
      </c>
      <c r="F42" s="54">
        <v>44927</v>
      </c>
      <c r="G42" s="54">
        <v>46022</v>
      </c>
      <c r="H42" s="48">
        <v>0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51" t="s">
        <v>1</v>
      </c>
      <c r="Y42" s="51" t="s">
        <v>1</v>
      </c>
      <c r="Z42" s="51" t="s">
        <v>1</v>
      </c>
      <c r="AA42" s="51" t="s">
        <v>1</v>
      </c>
      <c r="AB42" s="51" t="s">
        <v>1</v>
      </c>
      <c r="AC42" s="51" t="s">
        <v>1</v>
      </c>
      <c r="AD42" s="51" t="s">
        <v>1</v>
      </c>
      <c r="AE42" s="51" t="s">
        <v>1</v>
      </c>
      <c r="AF42" s="51" t="s">
        <v>1</v>
      </c>
      <c r="AG42" s="51" t="s">
        <v>1</v>
      </c>
      <c r="AH42" s="51" t="s">
        <v>1</v>
      </c>
      <c r="AI42" s="51" t="s">
        <v>1</v>
      </c>
      <c r="AJ42" s="51" t="s">
        <v>1</v>
      </c>
      <c r="AK42" s="27"/>
    </row>
    <row r="43" spans="1:37" ht="107.25" hidden="1" customHeight="1" x14ac:dyDescent="0.25">
      <c r="A43" s="49" t="s">
        <v>31</v>
      </c>
      <c r="B43" s="53" t="s">
        <v>63</v>
      </c>
      <c r="C43" s="51" t="s">
        <v>60</v>
      </c>
      <c r="D43" s="51" t="s">
        <v>15</v>
      </c>
      <c r="E43" s="51" t="s">
        <v>7</v>
      </c>
      <c r="F43" s="54">
        <v>44927</v>
      </c>
      <c r="G43" s="54">
        <v>46022</v>
      </c>
      <c r="H43" s="55">
        <v>0</v>
      </c>
      <c r="I43" s="56">
        <v>0</v>
      </c>
      <c r="J43" s="56">
        <v>0</v>
      </c>
      <c r="K43" s="56">
        <v>0</v>
      </c>
      <c r="L43" s="56">
        <v>0</v>
      </c>
      <c r="M43" s="56">
        <v>0</v>
      </c>
      <c r="N43" s="56">
        <v>0</v>
      </c>
      <c r="O43" s="56">
        <v>0</v>
      </c>
      <c r="P43" s="56">
        <v>0</v>
      </c>
      <c r="Q43" s="56">
        <v>0</v>
      </c>
      <c r="R43" s="56">
        <v>0</v>
      </c>
      <c r="S43" s="56">
        <v>0</v>
      </c>
      <c r="T43" s="56">
        <v>0</v>
      </c>
      <c r="U43" s="56">
        <v>0</v>
      </c>
      <c r="V43" s="56">
        <v>0</v>
      </c>
      <c r="W43" s="56">
        <v>0</v>
      </c>
      <c r="X43" s="51" t="s">
        <v>1</v>
      </c>
      <c r="Y43" s="51" t="s">
        <v>1</v>
      </c>
      <c r="Z43" s="51" t="s">
        <v>1</v>
      </c>
      <c r="AA43" s="51" t="s">
        <v>1</v>
      </c>
      <c r="AB43" s="51" t="s">
        <v>1</v>
      </c>
      <c r="AC43" s="51" t="s">
        <v>1</v>
      </c>
      <c r="AD43" s="51" t="s">
        <v>1</v>
      </c>
      <c r="AE43" s="51" t="s">
        <v>1</v>
      </c>
      <c r="AF43" s="51" t="s">
        <v>1</v>
      </c>
      <c r="AG43" s="51" t="s">
        <v>1</v>
      </c>
      <c r="AH43" s="51" t="s">
        <v>1</v>
      </c>
      <c r="AI43" s="51" t="s">
        <v>1</v>
      </c>
      <c r="AJ43" s="51" t="s">
        <v>1</v>
      </c>
      <c r="AK43" s="27"/>
    </row>
    <row r="44" spans="1:37" s="6" customFormat="1" ht="114.75" hidden="1" customHeight="1" x14ac:dyDescent="0.25">
      <c r="A44" s="49" t="s">
        <v>32</v>
      </c>
      <c r="B44" s="53" t="s">
        <v>64</v>
      </c>
      <c r="C44" s="51" t="s">
        <v>60</v>
      </c>
      <c r="D44" s="51" t="s">
        <v>15</v>
      </c>
      <c r="E44" s="51" t="s">
        <v>7</v>
      </c>
      <c r="F44" s="54">
        <v>44927</v>
      </c>
      <c r="G44" s="54">
        <v>46022</v>
      </c>
      <c r="H44" s="55">
        <v>0</v>
      </c>
      <c r="I44" s="56">
        <v>0</v>
      </c>
      <c r="J44" s="56">
        <v>0</v>
      </c>
      <c r="K44" s="56">
        <v>0</v>
      </c>
      <c r="L44" s="56">
        <v>0</v>
      </c>
      <c r="M44" s="56">
        <v>0</v>
      </c>
      <c r="N44" s="56">
        <v>0</v>
      </c>
      <c r="O44" s="56">
        <v>0</v>
      </c>
      <c r="P44" s="56">
        <v>0</v>
      </c>
      <c r="Q44" s="56">
        <v>0</v>
      </c>
      <c r="R44" s="56">
        <v>0</v>
      </c>
      <c r="S44" s="56">
        <v>0</v>
      </c>
      <c r="T44" s="56">
        <v>0</v>
      </c>
      <c r="U44" s="56">
        <v>0</v>
      </c>
      <c r="V44" s="56">
        <v>0</v>
      </c>
      <c r="W44" s="56">
        <v>0</v>
      </c>
      <c r="X44" s="51" t="s">
        <v>1</v>
      </c>
      <c r="Y44" s="51" t="s">
        <v>1</v>
      </c>
      <c r="Z44" s="51" t="s">
        <v>1</v>
      </c>
      <c r="AA44" s="51" t="s">
        <v>1</v>
      </c>
      <c r="AB44" s="51" t="s">
        <v>1</v>
      </c>
      <c r="AC44" s="51" t="s">
        <v>1</v>
      </c>
      <c r="AD44" s="51" t="s">
        <v>1</v>
      </c>
      <c r="AE44" s="51" t="s">
        <v>1</v>
      </c>
      <c r="AF44" s="51" t="s">
        <v>1</v>
      </c>
      <c r="AG44" s="51" t="s">
        <v>1</v>
      </c>
      <c r="AH44" s="51" t="s">
        <v>1</v>
      </c>
      <c r="AI44" s="51" t="s">
        <v>1</v>
      </c>
      <c r="AJ44" s="51" t="s">
        <v>1</v>
      </c>
      <c r="AK44" s="28"/>
    </row>
    <row r="45" spans="1:37" ht="108" hidden="1" customHeight="1" x14ac:dyDescent="0.25">
      <c r="A45" s="49" t="s">
        <v>33</v>
      </c>
      <c r="B45" s="53" t="s">
        <v>65</v>
      </c>
      <c r="C45" s="51" t="s">
        <v>60</v>
      </c>
      <c r="D45" s="51" t="s">
        <v>15</v>
      </c>
      <c r="E45" s="51" t="s">
        <v>7</v>
      </c>
      <c r="F45" s="54">
        <v>44927</v>
      </c>
      <c r="G45" s="54">
        <v>46022</v>
      </c>
      <c r="H45" s="55">
        <v>0</v>
      </c>
      <c r="I45" s="56">
        <v>0</v>
      </c>
      <c r="J45" s="56">
        <v>0</v>
      </c>
      <c r="K45" s="56">
        <v>0</v>
      </c>
      <c r="L45" s="56">
        <v>0</v>
      </c>
      <c r="M45" s="56">
        <v>0</v>
      </c>
      <c r="N45" s="56">
        <v>0</v>
      </c>
      <c r="O45" s="56">
        <v>0</v>
      </c>
      <c r="P45" s="56">
        <v>0</v>
      </c>
      <c r="Q45" s="56">
        <v>0</v>
      </c>
      <c r="R45" s="56">
        <v>0</v>
      </c>
      <c r="S45" s="56">
        <v>0</v>
      </c>
      <c r="T45" s="56">
        <v>0</v>
      </c>
      <c r="U45" s="56">
        <v>0</v>
      </c>
      <c r="V45" s="56">
        <v>0</v>
      </c>
      <c r="W45" s="56">
        <v>0</v>
      </c>
      <c r="X45" s="51" t="s">
        <v>1</v>
      </c>
      <c r="Y45" s="51" t="s">
        <v>1</v>
      </c>
      <c r="Z45" s="51" t="s">
        <v>1</v>
      </c>
      <c r="AA45" s="51" t="s">
        <v>1</v>
      </c>
      <c r="AB45" s="51" t="s">
        <v>1</v>
      </c>
      <c r="AC45" s="51" t="s">
        <v>1</v>
      </c>
      <c r="AD45" s="51" t="s">
        <v>1</v>
      </c>
      <c r="AE45" s="51" t="s">
        <v>1</v>
      </c>
      <c r="AF45" s="51" t="s">
        <v>1</v>
      </c>
      <c r="AG45" s="51" t="s">
        <v>1</v>
      </c>
      <c r="AH45" s="51" t="s">
        <v>1</v>
      </c>
      <c r="AI45" s="51" t="s">
        <v>1</v>
      </c>
      <c r="AJ45" s="51" t="s">
        <v>1</v>
      </c>
      <c r="AK45" s="27"/>
    </row>
    <row r="46" spans="1:37" ht="111.75" hidden="1" customHeight="1" x14ac:dyDescent="0.25">
      <c r="A46" s="49" t="s">
        <v>38</v>
      </c>
      <c r="B46" s="53" t="s">
        <v>66</v>
      </c>
      <c r="C46" s="51" t="s">
        <v>60</v>
      </c>
      <c r="D46" s="51" t="s">
        <v>15</v>
      </c>
      <c r="E46" s="51" t="s">
        <v>7</v>
      </c>
      <c r="F46" s="54">
        <v>44927</v>
      </c>
      <c r="G46" s="54">
        <v>46022</v>
      </c>
      <c r="H46" s="55">
        <v>0</v>
      </c>
      <c r="I46" s="56">
        <v>0</v>
      </c>
      <c r="J46" s="56">
        <v>0</v>
      </c>
      <c r="K46" s="56">
        <v>0</v>
      </c>
      <c r="L46" s="56">
        <v>0</v>
      </c>
      <c r="M46" s="56">
        <v>0</v>
      </c>
      <c r="N46" s="56">
        <v>0</v>
      </c>
      <c r="O46" s="56">
        <v>0</v>
      </c>
      <c r="P46" s="56">
        <v>0</v>
      </c>
      <c r="Q46" s="56">
        <v>0</v>
      </c>
      <c r="R46" s="56">
        <v>0</v>
      </c>
      <c r="S46" s="56">
        <v>0</v>
      </c>
      <c r="T46" s="56">
        <v>0</v>
      </c>
      <c r="U46" s="56">
        <v>0</v>
      </c>
      <c r="V46" s="56">
        <v>0</v>
      </c>
      <c r="W46" s="56">
        <v>0</v>
      </c>
      <c r="X46" s="51" t="s">
        <v>1</v>
      </c>
      <c r="Y46" s="51" t="s">
        <v>1</v>
      </c>
      <c r="Z46" s="51" t="s">
        <v>1</v>
      </c>
      <c r="AA46" s="51" t="s">
        <v>1</v>
      </c>
      <c r="AB46" s="51" t="s">
        <v>1</v>
      </c>
      <c r="AC46" s="51" t="s">
        <v>1</v>
      </c>
      <c r="AD46" s="51" t="s">
        <v>1</v>
      </c>
      <c r="AE46" s="51" t="s">
        <v>1</v>
      </c>
      <c r="AF46" s="51" t="s">
        <v>1</v>
      </c>
      <c r="AG46" s="51" t="s">
        <v>1</v>
      </c>
      <c r="AH46" s="51" t="s">
        <v>1</v>
      </c>
      <c r="AI46" s="51" t="s">
        <v>1</v>
      </c>
      <c r="AJ46" s="51" t="s">
        <v>1</v>
      </c>
      <c r="AK46" s="27"/>
    </row>
    <row r="47" spans="1:37" ht="112.5" hidden="1" customHeight="1" x14ac:dyDescent="0.25">
      <c r="A47" s="57"/>
      <c r="B47" s="58" t="s">
        <v>67</v>
      </c>
      <c r="C47" s="51" t="s">
        <v>60</v>
      </c>
      <c r="D47" s="59" t="s">
        <v>15</v>
      </c>
      <c r="E47" s="59" t="s">
        <v>7</v>
      </c>
      <c r="F47" s="54">
        <v>44927</v>
      </c>
      <c r="G47" s="54">
        <v>46022</v>
      </c>
      <c r="H47" s="60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59" t="s">
        <v>1</v>
      </c>
      <c r="Y47" s="59" t="s">
        <v>1</v>
      </c>
      <c r="Z47" s="59" t="s">
        <v>1</v>
      </c>
      <c r="AA47" s="59" t="s">
        <v>1</v>
      </c>
      <c r="AB47" s="59" t="s">
        <v>1</v>
      </c>
      <c r="AC47" s="59" t="s">
        <v>1</v>
      </c>
      <c r="AD47" s="59" t="s">
        <v>1</v>
      </c>
      <c r="AE47" s="59" t="s">
        <v>1</v>
      </c>
      <c r="AF47" s="59" t="s">
        <v>1</v>
      </c>
      <c r="AG47" s="59" t="s">
        <v>1</v>
      </c>
      <c r="AH47" s="59" t="s">
        <v>1</v>
      </c>
      <c r="AI47" s="59" t="s">
        <v>1</v>
      </c>
      <c r="AJ47" s="59" t="s">
        <v>1</v>
      </c>
      <c r="AK47" s="27"/>
    </row>
    <row r="48" spans="1:37" s="36" customFormat="1" ht="106.5" customHeight="1" x14ac:dyDescent="0.25">
      <c r="A48" s="74" t="s">
        <v>23</v>
      </c>
      <c r="B48" s="62" t="s">
        <v>69</v>
      </c>
      <c r="C48" s="44" t="s">
        <v>60</v>
      </c>
      <c r="D48" s="63" t="s">
        <v>15</v>
      </c>
      <c r="E48" s="63" t="s">
        <v>7</v>
      </c>
      <c r="F48" s="54">
        <v>44927</v>
      </c>
      <c r="G48" s="54">
        <v>46022</v>
      </c>
      <c r="H48" s="64">
        <f>I48+N48+S48</f>
        <v>68967.5</v>
      </c>
      <c r="I48" s="64">
        <f>J48+K48+L48+M48</f>
        <v>23010.5</v>
      </c>
      <c r="J48" s="64">
        <f>J49+J50+J51</f>
        <v>0</v>
      </c>
      <c r="K48" s="64">
        <f>K49+K50+K51</f>
        <v>23010.5</v>
      </c>
      <c r="L48" s="64"/>
      <c r="M48" s="64">
        <f t="shared" ref="M48" si="16">M49+M50+M51</f>
        <v>0</v>
      </c>
      <c r="N48" s="64">
        <f>O48+P48+Q48+R48</f>
        <v>22978.5</v>
      </c>
      <c r="O48" s="64">
        <f>O49+O50+O51</f>
        <v>0</v>
      </c>
      <c r="P48" s="64">
        <f>P49+P50+P51</f>
        <v>22978.5</v>
      </c>
      <c r="Q48" s="64">
        <f t="shared" ref="Q48:R48" si="17">Q49+Q50+Q51</f>
        <v>0</v>
      </c>
      <c r="R48" s="64">
        <f t="shared" si="17"/>
        <v>0</v>
      </c>
      <c r="S48" s="64">
        <f>T48+U48+V48+W48</f>
        <v>22978.5</v>
      </c>
      <c r="T48" s="64">
        <f>T49+T50+T51</f>
        <v>0</v>
      </c>
      <c r="U48" s="64">
        <f t="shared" ref="U48:W48" si="18">U49+U50+U51</f>
        <v>22978.5</v>
      </c>
      <c r="V48" s="64">
        <f t="shared" si="18"/>
        <v>0</v>
      </c>
      <c r="W48" s="64">
        <f t="shared" si="18"/>
        <v>0</v>
      </c>
      <c r="X48" s="59" t="s">
        <v>1</v>
      </c>
      <c r="Y48" s="59" t="s">
        <v>1</v>
      </c>
      <c r="Z48" s="59" t="s">
        <v>1</v>
      </c>
      <c r="AA48" s="59" t="s">
        <v>1</v>
      </c>
      <c r="AB48" s="59" t="s">
        <v>1</v>
      </c>
      <c r="AC48" s="59" t="s">
        <v>1</v>
      </c>
      <c r="AD48" s="59" t="s">
        <v>1</v>
      </c>
      <c r="AE48" s="59" t="s">
        <v>1</v>
      </c>
      <c r="AF48" s="59" t="s">
        <v>1</v>
      </c>
      <c r="AG48" s="59" t="s">
        <v>1</v>
      </c>
      <c r="AH48" s="59" t="s">
        <v>1</v>
      </c>
      <c r="AI48" s="59" t="s">
        <v>1</v>
      </c>
      <c r="AJ48" s="59" t="s">
        <v>1</v>
      </c>
      <c r="AK48" s="42"/>
    </row>
    <row r="49" spans="1:38" s="36" customFormat="1" ht="156" customHeight="1" x14ac:dyDescent="0.25">
      <c r="A49" s="73" t="s">
        <v>54</v>
      </c>
      <c r="B49" s="58" t="s">
        <v>43</v>
      </c>
      <c r="C49" s="51" t="s">
        <v>60</v>
      </c>
      <c r="D49" s="59" t="s">
        <v>15</v>
      </c>
      <c r="E49" s="59" t="s">
        <v>7</v>
      </c>
      <c r="F49" s="54">
        <v>44927</v>
      </c>
      <c r="G49" s="54">
        <v>46022</v>
      </c>
      <c r="H49" s="60">
        <f>I49+N49+S49</f>
        <v>65290.200000000004</v>
      </c>
      <c r="I49" s="60">
        <f>K49</f>
        <v>21763.4</v>
      </c>
      <c r="J49" s="60">
        <v>0</v>
      </c>
      <c r="K49" s="60">
        <v>21763.4</v>
      </c>
      <c r="L49" s="91"/>
      <c r="M49" s="60">
        <v>0</v>
      </c>
      <c r="N49" s="60">
        <f t="shared" ref="N49:N50" si="19">O49+P49+Q49+R49</f>
        <v>21763.4</v>
      </c>
      <c r="O49" s="60">
        <v>0</v>
      </c>
      <c r="P49" s="60">
        <v>21763.4</v>
      </c>
      <c r="Q49" s="60">
        <v>0</v>
      </c>
      <c r="R49" s="60">
        <v>0</v>
      </c>
      <c r="S49" s="60">
        <f t="shared" ref="S49:S51" si="20">T49+U49+V49+W49</f>
        <v>21763.4</v>
      </c>
      <c r="T49" s="60">
        <v>0</v>
      </c>
      <c r="U49" s="60">
        <v>21763.4</v>
      </c>
      <c r="V49" s="60">
        <v>0</v>
      </c>
      <c r="W49" s="60">
        <v>0</v>
      </c>
      <c r="X49" s="59" t="s">
        <v>1</v>
      </c>
      <c r="Y49" s="59" t="s">
        <v>1</v>
      </c>
      <c r="Z49" s="59" t="s">
        <v>1</v>
      </c>
      <c r="AA49" s="59" t="s">
        <v>1</v>
      </c>
      <c r="AB49" s="59" t="s">
        <v>1</v>
      </c>
      <c r="AC49" s="59" t="s">
        <v>1</v>
      </c>
      <c r="AD49" s="59" t="s">
        <v>1</v>
      </c>
      <c r="AE49" s="59" t="s">
        <v>1</v>
      </c>
      <c r="AF49" s="59" t="s">
        <v>1</v>
      </c>
      <c r="AG49" s="59" t="s">
        <v>1</v>
      </c>
      <c r="AH49" s="59" t="s">
        <v>1</v>
      </c>
      <c r="AI49" s="59" t="s">
        <v>1</v>
      </c>
      <c r="AJ49" s="59" t="s">
        <v>1</v>
      </c>
      <c r="AK49" s="42"/>
    </row>
    <row r="50" spans="1:38" s="36" customFormat="1" ht="125.25" customHeight="1" x14ac:dyDescent="0.25">
      <c r="A50" s="73" t="s">
        <v>55</v>
      </c>
      <c r="B50" s="58" t="s">
        <v>44</v>
      </c>
      <c r="C50" s="51" t="s">
        <v>60</v>
      </c>
      <c r="D50" s="59" t="s">
        <v>15</v>
      </c>
      <c r="E50" s="59" t="s">
        <v>7</v>
      </c>
      <c r="F50" s="54">
        <v>44927</v>
      </c>
      <c r="G50" s="54">
        <v>46022</v>
      </c>
      <c r="H50" s="60">
        <f>I50+N50+S50</f>
        <v>3569.8999999999996</v>
      </c>
      <c r="I50" s="60">
        <f>K50</f>
        <v>1211.3</v>
      </c>
      <c r="J50" s="60">
        <v>0</v>
      </c>
      <c r="K50" s="60">
        <v>1211.3</v>
      </c>
      <c r="L50" s="91"/>
      <c r="M50" s="60">
        <v>0</v>
      </c>
      <c r="N50" s="60">
        <f t="shared" si="19"/>
        <v>1179.3</v>
      </c>
      <c r="O50" s="60">
        <v>0</v>
      </c>
      <c r="P50" s="60">
        <v>1179.3</v>
      </c>
      <c r="Q50" s="60">
        <v>0</v>
      </c>
      <c r="R50" s="60">
        <v>0</v>
      </c>
      <c r="S50" s="60">
        <f t="shared" si="20"/>
        <v>1179.3</v>
      </c>
      <c r="T50" s="60">
        <v>0</v>
      </c>
      <c r="U50" s="60">
        <v>1179.3</v>
      </c>
      <c r="V50" s="60">
        <v>0</v>
      </c>
      <c r="W50" s="60">
        <v>0</v>
      </c>
      <c r="X50" s="59" t="s">
        <v>1</v>
      </c>
      <c r="Y50" s="59" t="s">
        <v>1</v>
      </c>
      <c r="Z50" s="59" t="s">
        <v>1</v>
      </c>
      <c r="AA50" s="59" t="s">
        <v>1</v>
      </c>
      <c r="AB50" s="59" t="s">
        <v>1</v>
      </c>
      <c r="AC50" s="59" t="s">
        <v>1</v>
      </c>
      <c r="AD50" s="59" t="s">
        <v>1</v>
      </c>
      <c r="AE50" s="59" t="s">
        <v>1</v>
      </c>
      <c r="AF50" s="59" t="s">
        <v>1</v>
      </c>
      <c r="AG50" s="59" t="s">
        <v>1</v>
      </c>
      <c r="AH50" s="59" t="s">
        <v>1</v>
      </c>
      <c r="AI50" s="59" t="s">
        <v>1</v>
      </c>
      <c r="AJ50" s="59" t="s">
        <v>1</v>
      </c>
      <c r="AK50" s="42"/>
    </row>
    <row r="51" spans="1:38" s="36" customFormat="1" ht="115.5" customHeight="1" x14ac:dyDescent="0.25">
      <c r="A51" s="73" t="s">
        <v>39</v>
      </c>
      <c r="B51" s="58" t="s">
        <v>45</v>
      </c>
      <c r="C51" s="51" t="s">
        <v>60</v>
      </c>
      <c r="D51" s="59" t="s">
        <v>15</v>
      </c>
      <c r="E51" s="59" t="s">
        <v>7</v>
      </c>
      <c r="F51" s="54">
        <v>44927</v>
      </c>
      <c r="G51" s="54">
        <v>46022</v>
      </c>
      <c r="H51" s="60">
        <f>I51+N51+S51</f>
        <v>107.39999999999999</v>
      </c>
      <c r="I51" s="60">
        <f>K51</f>
        <v>35.799999999999997</v>
      </c>
      <c r="J51" s="60">
        <v>0</v>
      </c>
      <c r="K51" s="60">
        <v>35.799999999999997</v>
      </c>
      <c r="L51" s="91"/>
      <c r="M51" s="60">
        <v>0</v>
      </c>
      <c r="N51" s="60">
        <f>P51</f>
        <v>35.799999999999997</v>
      </c>
      <c r="O51" s="60">
        <v>0</v>
      </c>
      <c r="P51" s="60">
        <v>35.799999999999997</v>
      </c>
      <c r="Q51" s="60">
        <v>0</v>
      </c>
      <c r="R51" s="60">
        <v>0</v>
      </c>
      <c r="S51" s="60">
        <f t="shared" si="20"/>
        <v>35.799999999999997</v>
      </c>
      <c r="T51" s="60">
        <v>0</v>
      </c>
      <c r="U51" s="60">
        <v>35.799999999999997</v>
      </c>
      <c r="V51" s="60">
        <v>0</v>
      </c>
      <c r="W51" s="60">
        <v>0</v>
      </c>
      <c r="X51" s="59" t="s">
        <v>1</v>
      </c>
      <c r="Y51" s="59" t="s">
        <v>1</v>
      </c>
      <c r="Z51" s="59" t="s">
        <v>1</v>
      </c>
      <c r="AA51" s="59" t="s">
        <v>1</v>
      </c>
      <c r="AB51" s="59" t="s">
        <v>1</v>
      </c>
      <c r="AC51" s="59" t="s">
        <v>1</v>
      </c>
      <c r="AD51" s="59" t="s">
        <v>1</v>
      </c>
      <c r="AE51" s="59" t="s">
        <v>1</v>
      </c>
      <c r="AF51" s="59" t="s">
        <v>1</v>
      </c>
      <c r="AG51" s="59" t="s">
        <v>1</v>
      </c>
      <c r="AH51" s="59" t="s">
        <v>1</v>
      </c>
      <c r="AI51" s="59" t="s">
        <v>1</v>
      </c>
      <c r="AJ51" s="59" t="s">
        <v>1</v>
      </c>
      <c r="AK51" s="42"/>
    </row>
    <row r="52" spans="1:38" ht="107.25" customHeight="1" x14ac:dyDescent="0.25">
      <c r="A52" s="21"/>
      <c r="B52" s="53" t="s">
        <v>87</v>
      </c>
      <c r="C52" s="51" t="s">
        <v>60</v>
      </c>
      <c r="D52" s="51" t="s">
        <v>15</v>
      </c>
      <c r="E52" s="51" t="s">
        <v>7</v>
      </c>
      <c r="F52" s="54">
        <v>44927</v>
      </c>
      <c r="G52" s="54">
        <v>46022</v>
      </c>
      <c r="H52" s="48"/>
      <c r="I52" s="48"/>
      <c r="J52" s="48"/>
      <c r="K52" s="48"/>
      <c r="L52" s="48"/>
      <c r="M52" s="48"/>
      <c r="N52" s="48"/>
      <c r="O52" s="48"/>
      <c r="P52" s="48" t="s">
        <v>59</v>
      </c>
      <c r="Q52" s="48"/>
      <c r="R52" s="48"/>
      <c r="S52" s="48"/>
      <c r="T52" s="48"/>
      <c r="U52" s="48"/>
      <c r="V52" s="48"/>
      <c r="W52" s="48"/>
      <c r="X52" s="51"/>
      <c r="Y52" s="51"/>
      <c r="Z52" s="51"/>
      <c r="AA52" s="51" t="s">
        <v>1</v>
      </c>
      <c r="AB52" s="51"/>
      <c r="AC52" s="51"/>
      <c r="AD52" s="51"/>
      <c r="AE52" s="51" t="s">
        <v>1</v>
      </c>
      <c r="AF52" s="51"/>
      <c r="AG52" s="51"/>
      <c r="AH52" s="51"/>
      <c r="AI52" s="51"/>
      <c r="AJ52" s="51" t="s">
        <v>1</v>
      </c>
      <c r="AK52" s="27"/>
      <c r="AL52" s="79"/>
    </row>
    <row r="53" spans="1:38" ht="107.25" customHeight="1" x14ac:dyDescent="0.25">
      <c r="A53" s="90" t="s">
        <v>91</v>
      </c>
      <c r="B53" s="43" t="s">
        <v>92</v>
      </c>
      <c r="C53" s="51" t="s">
        <v>60</v>
      </c>
      <c r="D53" s="51" t="s">
        <v>15</v>
      </c>
      <c r="E53" s="51" t="s">
        <v>7</v>
      </c>
      <c r="F53" s="54">
        <v>44927</v>
      </c>
      <c r="G53" s="54">
        <v>46022</v>
      </c>
      <c r="H53" s="48">
        <f>I53+N53+S53</f>
        <v>132.9</v>
      </c>
      <c r="I53" s="48">
        <f>J53+K53+L53+M53</f>
        <v>132.9</v>
      </c>
      <c r="J53" s="48">
        <v>0</v>
      </c>
      <c r="K53" s="48">
        <v>132.9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48">
        <v>0</v>
      </c>
      <c r="W53" s="48">
        <v>0</v>
      </c>
      <c r="X53" s="51" t="s">
        <v>1</v>
      </c>
      <c r="Y53" s="51" t="s">
        <v>1</v>
      </c>
      <c r="Z53" s="51" t="s">
        <v>1</v>
      </c>
      <c r="AA53" s="51" t="s">
        <v>1</v>
      </c>
      <c r="AB53" s="51" t="s">
        <v>1</v>
      </c>
      <c r="AC53" s="51" t="s">
        <v>1</v>
      </c>
      <c r="AD53" s="51" t="s">
        <v>1</v>
      </c>
      <c r="AE53" s="51" t="s">
        <v>1</v>
      </c>
      <c r="AF53" s="51" t="s">
        <v>1</v>
      </c>
      <c r="AG53" s="51" t="s">
        <v>1</v>
      </c>
      <c r="AH53" s="51" t="s">
        <v>1</v>
      </c>
      <c r="AI53" s="51"/>
      <c r="AJ53" s="51" t="s">
        <v>1</v>
      </c>
      <c r="AK53" s="27"/>
      <c r="AL53" s="79"/>
    </row>
    <row r="54" spans="1:38" ht="107.25" customHeight="1" x14ac:dyDescent="0.25">
      <c r="A54" s="21"/>
      <c r="B54" s="53" t="s">
        <v>93</v>
      </c>
      <c r="C54" s="51" t="s">
        <v>60</v>
      </c>
      <c r="D54" s="51" t="s">
        <v>15</v>
      </c>
      <c r="E54" s="51" t="s">
        <v>7</v>
      </c>
      <c r="F54" s="54">
        <v>44927</v>
      </c>
      <c r="G54" s="54">
        <v>46022</v>
      </c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51" t="s">
        <v>1</v>
      </c>
      <c r="Y54" s="51" t="s">
        <v>1</v>
      </c>
      <c r="Z54" s="51" t="s">
        <v>1</v>
      </c>
      <c r="AA54" s="51" t="s">
        <v>1</v>
      </c>
      <c r="AB54" s="51" t="s">
        <v>1</v>
      </c>
      <c r="AC54" s="51" t="s">
        <v>1</v>
      </c>
      <c r="AD54" s="51" t="s">
        <v>1</v>
      </c>
      <c r="AE54" s="51" t="s">
        <v>1</v>
      </c>
      <c r="AF54" s="51" t="s">
        <v>1</v>
      </c>
      <c r="AG54" s="51" t="s">
        <v>1</v>
      </c>
      <c r="AH54" s="51" t="s">
        <v>1</v>
      </c>
      <c r="AI54" s="51"/>
      <c r="AJ54" s="51" t="s">
        <v>1</v>
      </c>
      <c r="AK54" s="27"/>
      <c r="AL54" s="79"/>
    </row>
    <row r="55" spans="1:38" ht="107.25" customHeight="1" x14ac:dyDescent="0.25">
      <c r="A55" s="21"/>
      <c r="B55" s="53" t="s">
        <v>94</v>
      </c>
      <c r="C55" s="51" t="s">
        <v>60</v>
      </c>
      <c r="D55" s="51" t="s">
        <v>15</v>
      </c>
      <c r="E55" s="51" t="s">
        <v>7</v>
      </c>
      <c r="F55" s="54">
        <v>44927</v>
      </c>
      <c r="G55" s="54">
        <v>46022</v>
      </c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51" t="s">
        <v>1</v>
      </c>
      <c r="Y55" s="51" t="s">
        <v>1</v>
      </c>
      <c r="Z55" s="51" t="s">
        <v>1</v>
      </c>
      <c r="AA55" s="51" t="s">
        <v>1</v>
      </c>
      <c r="AB55" s="51" t="s">
        <v>1</v>
      </c>
      <c r="AC55" s="51" t="s">
        <v>1</v>
      </c>
      <c r="AD55" s="51" t="s">
        <v>1</v>
      </c>
      <c r="AE55" s="51" t="s">
        <v>1</v>
      </c>
      <c r="AF55" s="51" t="s">
        <v>1</v>
      </c>
      <c r="AG55" s="51" t="s">
        <v>1</v>
      </c>
      <c r="AH55" s="51" t="s">
        <v>1</v>
      </c>
      <c r="AI55" s="51"/>
      <c r="AJ55" s="51" t="s">
        <v>1</v>
      </c>
      <c r="AK55" s="27"/>
      <c r="AL55" s="79"/>
    </row>
    <row r="56" spans="1:38" ht="39.75" customHeight="1" x14ac:dyDescent="0.25">
      <c r="A56" s="25"/>
      <c r="B56" s="67" t="s">
        <v>8</v>
      </c>
      <c r="C56" s="26"/>
      <c r="D56" s="26"/>
      <c r="E56" s="26"/>
      <c r="F56" s="24"/>
      <c r="G56" s="24"/>
      <c r="H56" s="68">
        <f>I56+N56+S56</f>
        <v>69100.399999999994</v>
      </c>
      <c r="I56" s="68">
        <f>I48+I53</f>
        <v>23143.4</v>
      </c>
      <c r="J56" s="68">
        <f t="shared" ref="J56:W56" si="21">J48</f>
        <v>0</v>
      </c>
      <c r="K56" s="68">
        <f>K48+K53</f>
        <v>23143.4</v>
      </c>
      <c r="L56" s="68">
        <f t="shared" si="21"/>
        <v>0</v>
      </c>
      <c r="M56" s="68">
        <f t="shared" si="21"/>
        <v>0</v>
      </c>
      <c r="N56" s="68">
        <f t="shared" si="21"/>
        <v>22978.5</v>
      </c>
      <c r="O56" s="68">
        <f t="shared" si="21"/>
        <v>0</v>
      </c>
      <c r="P56" s="68">
        <f t="shared" si="21"/>
        <v>22978.5</v>
      </c>
      <c r="Q56" s="68">
        <f t="shared" si="21"/>
        <v>0</v>
      </c>
      <c r="R56" s="68">
        <f t="shared" si="21"/>
        <v>0</v>
      </c>
      <c r="S56" s="68">
        <f t="shared" si="21"/>
        <v>22978.5</v>
      </c>
      <c r="T56" s="68">
        <f t="shared" si="21"/>
        <v>0</v>
      </c>
      <c r="U56" s="68">
        <f t="shared" si="21"/>
        <v>22978.5</v>
      </c>
      <c r="V56" s="68">
        <f t="shared" si="21"/>
        <v>0</v>
      </c>
      <c r="W56" s="68">
        <f t="shared" si="21"/>
        <v>0</v>
      </c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7"/>
    </row>
    <row r="57" spans="1:38" ht="39.75" customHeight="1" x14ac:dyDescent="0.3">
      <c r="A57" s="57"/>
      <c r="B57" s="89" t="s">
        <v>9</v>
      </c>
      <c r="C57" s="45"/>
      <c r="D57" s="45"/>
      <c r="E57" s="45"/>
      <c r="F57" s="47"/>
      <c r="G57" s="47"/>
      <c r="H57" s="70">
        <f>I57+N57+S57</f>
        <v>69100.399999999994</v>
      </c>
      <c r="I57" s="48">
        <f>I56</f>
        <v>23143.4</v>
      </c>
      <c r="J57" s="48">
        <f t="shared" ref="J57:W57" si="22">J56</f>
        <v>0</v>
      </c>
      <c r="K57" s="48">
        <f>K56+K30</f>
        <v>23143.4</v>
      </c>
      <c r="L57" s="48">
        <f t="shared" si="22"/>
        <v>0</v>
      </c>
      <c r="M57" s="48">
        <f t="shared" si="22"/>
        <v>0</v>
      </c>
      <c r="N57" s="48">
        <f t="shared" si="22"/>
        <v>22978.5</v>
      </c>
      <c r="O57" s="48">
        <f t="shared" si="22"/>
        <v>0</v>
      </c>
      <c r="P57" s="48">
        <f t="shared" si="22"/>
        <v>22978.5</v>
      </c>
      <c r="Q57" s="48">
        <f t="shared" si="22"/>
        <v>0</v>
      </c>
      <c r="R57" s="48">
        <f t="shared" si="22"/>
        <v>0</v>
      </c>
      <c r="S57" s="48">
        <f t="shared" si="22"/>
        <v>22978.5</v>
      </c>
      <c r="T57" s="48">
        <f t="shared" si="22"/>
        <v>0</v>
      </c>
      <c r="U57" s="48">
        <f t="shared" si="22"/>
        <v>22978.5</v>
      </c>
      <c r="V57" s="48">
        <f t="shared" si="22"/>
        <v>0</v>
      </c>
      <c r="W57" s="48">
        <f t="shared" si="22"/>
        <v>0</v>
      </c>
      <c r="X57" s="71"/>
      <c r="Y57" s="71"/>
      <c r="Z57" s="71"/>
      <c r="AA57" s="71"/>
      <c r="AB57" s="72"/>
      <c r="AC57" s="72"/>
      <c r="AD57" s="72"/>
      <c r="AE57" s="72"/>
      <c r="AF57" s="71"/>
      <c r="AG57" s="71"/>
      <c r="AH57" s="71"/>
      <c r="AI57" s="71"/>
      <c r="AJ57" s="71"/>
      <c r="AK57" s="27"/>
    </row>
    <row r="59" spans="1:38" x14ac:dyDescent="0.25">
      <c r="C59" s="7"/>
      <c r="D59" s="38"/>
      <c r="E59" s="7"/>
      <c r="F59" s="7"/>
      <c r="G59" s="7"/>
      <c r="H59" s="7"/>
    </row>
  </sheetData>
  <mergeCells count="28">
    <mergeCell ref="V2:AJ2"/>
    <mergeCell ref="AB6:AE7"/>
    <mergeCell ref="A38:AJ38"/>
    <mergeCell ref="A4:AJ5"/>
    <mergeCell ref="F6:F8"/>
    <mergeCell ref="G6:G8"/>
    <mergeCell ref="X6:AA7"/>
    <mergeCell ref="S7:W7"/>
    <mergeCell ref="N7:R7"/>
    <mergeCell ref="I6:W6"/>
    <mergeCell ref="A17:AJ17"/>
    <mergeCell ref="E26:E29"/>
    <mergeCell ref="E18:E24"/>
    <mergeCell ref="E6:E8"/>
    <mergeCell ref="A10:AJ10"/>
    <mergeCell ref="A11:AJ11"/>
    <mergeCell ref="E33:E36"/>
    <mergeCell ref="A6:A8"/>
    <mergeCell ref="B6:B8"/>
    <mergeCell ref="C6:C8"/>
    <mergeCell ref="D6:D8"/>
    <mergeCell ref="A31:AJ31"/>
    <mergeCell ref="AF6:AJ7"/>
    <mergeCell ref="H6:H8"/>
    <mergeCell ref="I7:M7"/>
    <mergeCell ref="AH8:AI8"/>
    <mergeCell ref="A12:AJ12"/>
    <mergeCell ref="A32:AJ32"/>
  </mergeCells>
  <pageMargins left="0.28999999999999998" right="0.26" top="1.19" bottom="0.77" header="0.31496062992125984" footer="0.15748031496062992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2022-12-20T07:02:29Z</cp:lastPrinted>
  <dcterms:created xsi:type="dcterms:W3CDTF">2014-02-04T07:39:47Z</dcterms:created>
  <dcterms:modified xsi:type="dcterms:W3CDTF">2022-12-29T12:45:41Z</dcterms:modified>
</cp:coreProperties>
</file>