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15570" windowHeight="12030"/>
  </bookViews>
  <sheets>
    <sheet name="АПК" sheetId="1" r:id="rId1"/>
  </sheets>
  <definedNames>
    <definedName name="_xlnm.Print_Titles" localSheetId="0">АПК!$6:$11</definedName>
    <definedName name="_xlnm.Print_Area" localSheetId="0">АПК!$A$1:$AJ$29</definedName>
  </definedNames>
  <calcPr calcId="145621"/>
</workbook>
</file>

<file path=xl/calcChain.xml><?xml version="1.0" encoding="utf-8"?>
<calcChain xmlns="http://schemas.openxmlformats.org/spreadsheetml/2006/main">
  <c r="L19" i="1" l="1"/>
  <c r="I21" i="1"/>
  <c r="H21" i="1" s="1"/>
  <c r="I19" i="1" l="1"/>
  <c r="H19" i="1" s="1"/>
  <c r="I26" i="1"/>
  <c r="N28" i="1" l="1"/>
  <c r="X28" i="1"/>
  <c r="W28" i="1"/>
  <c r="V28" i="1"/>
  <c r="U28" i="1"/>
  <c r="T28" i="1"/>
  <c r="R28" i="1"/>
  <c r="Q28" i="1"/>
  <c r="P28" i="1"/>
  <c r="O28" i="1"/>
  <c r="I28" i="1"/>
  <c r="M28" i="1"/>
  <c r="L28" i="1"/>
  <c r="K28" i="1"/>
  <c r="J28" i="1"/>
  <c r="L14" i="1" l="1"/>
  <c r="L23" i="1" s="1"/>
  <c r="Q14" i="1"/>
  <c r="V14" i="1"/>
  <c r="N17" i="1"/>
  <c r="S17" i="1"/>
  <c r="I17" i="1"/>
  <c r="H17" i="1" l="1"/>
  <c r="N14" i="1"/>
  <c r="N23" i="1" s="1"/>
  <c r="Q23" i="1"/>
  <c r="S14" i="1"/>
  <c r="V23" i="1"/>
  <c r="I14" i="1"/>
  <c r="I23" i="1" s="1"/>
  <c r="S16" i="1"/>
  <c r="S15" i="1"/>
  <c r="X14" i="1"/>
  <c r="X23" i="1" s="1"/>
  <c r="W14" i="1"/>
  <c r="W23" i="1" s="1"/>
  <c r="U14" i="1"/>
  <c r="U23" i="1" s="1"/>
  <c r="T14" i="1"/>
  <c r="T23" i="1" s="1"/>
  <c r="H14" i="1" l="1"/>
  <c r="X29" i="1"/>
  <c r="W29" i="1"/>
  <c r="U29" i="1"/>
  <c r="V29" i="1"/>
  <c r="S26" i="1"/>
  <c r="H26" i="1" s="1"/>
  <c r="T29" i="1"/>
  <c r="S23" i="1"/>
  <c r="S28" i="1"/>
  <c r="S29" i="1" l="1"/>
  <c r="N15" i="1" l="1"/>
  <c r="I15" i="1"/>
  <c r="H15" i="1" l="1"/>
  <c r="R14" i="1" l="1"/>
  <c r="R23" i="1" s="1"/>
  <c r="P14" i="1"/>
  <c r="P23" i="1" s="1"/>
  <c r="O14" i="1"/>
  <c r="O23" i="1" s="1"/>
  <c r="M14" i="1"/>
  <c r="M23" i="1" s="1"/>
  <c r="K14" i="1"/>
  <c r="K23" i="1" s="1"/>
  <c r="J14" i="1"/>
  <c r="J23" i="1" s="1"/>
  <c r="J29" i="1" l="1"/>
  <c r="K29" i="1"/>
  <c r="L29" i="1"/>
  <c r="M29" i="1"/>
  <c r="O29" i="1"/>
  <c r="P29" i="1"/>
  <c r="Q29" i="1"/>
  <c r="R29" i="1"/>
  <c r="N16" i="1"/>
  <c r="N29" i="1" l="1"/>
  <c r="I16" i="1" l="1"/>
  <c r="H16" i="1" l="1"/>
  <c r="H28" i="1"/>
  <c r="H23" i="1"/>
  <c r="I29" i="1" l="1"/>
  <c r="H29" i="1" s="1"/>
</calcChain>
</file>

<file path=xl/sharedStrings.xml><?xml version="1.0" encoding="utf-8"?>
<sst xmlns="http://schemas.openxmlformats.org/spreadsheetml/2006/main" count="150" uniqueCount="55">
  <si>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</si>
  <si>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</si>
  <si>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</si>
  <si>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</si>
  <si>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</si>
  <si>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</si>
  <si>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</si>
  <si>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</si>
  <si>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</si>
  <si>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</si>
  <si>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</si>
  <si>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</si>
  <si>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</si>
  <si>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</si>
  <si>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</si>
  <si>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</si>
  <si>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</si>
  <si>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</si>
  <si>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</si>
  <si>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</si>
  <si>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</si>
  <si>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Итого</t>
  </si>
  <si>
    <t>1.2.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</si>
  <si>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</si>
  <si>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</si>
  <si>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</si>
  <si>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 xml:space="preserve"> Развитие инженерной инфраструктуры сельских населенных пунктов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</si>
  <si>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</si>
  <si>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</si>
  <si>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</si>
  <si>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>1.3.</t>
  </si>
  <si>
    <t>Контрольное событие 1                                                 Проведено 23 ярмарки выходного дня</t>
  </si>
  <si>
    <t>Подпрограмма 1 "Развитие сельского хозяйства"</t>
  </si>
  <si>
    <t>Подпрограмма 2 "Устойчивое развитие сельских территорий"</t>
  </si>
  <si>
    <t>Основное мероприятие   1.1.1.                                    Поддержка малых форм хозяйствования</t>
  </si>
  <si>
    <r>
      <rPr>
        <sz val="12"/>
        <color theme="1"/>
        <rFont val="Times New Roman"/>
        <family val="1"/>
        <charset val="204"/>
      </rPr>
      <t>Мероприятие 1.1.1.1.     Организация ярмарок выходного дня</t>
    </r>
    <r>
      <rPr>
        <b/>
        <sz val="12"/>
        <color theme="1"/>
        <rFont val="Times New Roman"/>
        <family val="1"/>
        <charset val="204"/>
      </rPr>
      <t xml:space="preserve">  </t>
    </r>
  </si>
  <si>
    <t>Мероприятие 1.1.1.2.                                Проведение ярмарок выходного дня</t>
  </si>
  <si>
    <r>
      <rPr>
        <b/>
        <sz val="11"/>
        <color theme="1"/>
        <rFont val="Times New Roman"/>
        <family val="1"/>
        <charset val="204"/>
      </rPr>
      <t xml:space="preserve">Основное мероприятие 2.1.1.  Строительство (реконструкция) объектов инженерной инфраструктуры в сельской местности       </t>
    </r>
    <r>
      <rPr>
        <b/>
        <sz val="12"/>
        <color theme="1"/>
        <rFont val="Times New Roman"/>
        <family val="1"/>
        <charset val="204"/>
      </rPr>
      <t xml:space="preserve">                                         </t>
    </r>
  </si>
  <si>
    <t>Мероприятие 1.1.1.3. Проведение итоговой ярмарки выходного дня</t>
  </si>
  <si>
    <t>2023 год</t>
  </si>
  <si>
    <t>Директор  МКУ "Управление капитального строительства"</t>
  </si>
  <si>
    <t>2024 год</t>
  </si>
  <si>
    <t>План мероприятий по реализации муниципальной программы МО МР "Печора" "Развитие агропромышленного  комплекса" на 2023-2025 годы</t>
  </si>
  <si>
    <t>2025 год</t>
  </si>
  <si>
    <t>Серов В.А.- глава муниципального района- руководитель администрации МР "Печора"</t>
  </si>
  <si>
    <t>Широкая О.А. - начальник отдела экономики и инвестиций администрации МР "Печора"</t>
  </si>
  <si>
    <t>Приложение
 к постановлению администрации  МР "Печора" 
 от 29  декабря 2022 г. №_2542_</t>
  </si>
  <si>
    <t>2.</t>
  </si>
  <si>
    <t>2.1.</t>
  </si>
  <si>
    <t>Основное мероприятие 1.2.1. Реализация народных проектов в сфере агропромышленного комплекса, прошедших отбор в рамках проекта "Народный бюджет"</t>
  </si>
  <si>
    <t>Мероприятие 1.2.1.1.    Взаимодействие с Министерством сельского хозяйства и потребительского рынка Республики Коми по вопросу реализации народного проекта в сфере в сфере агропромышленного комплекса, прошедших отбор в рамках проекта "Народный бюджет"</t>
  </si>
  <si>
    <t>Мероприятие 1.2.1.2. Реализация народных проектов в сфере агропромышленного комплекса, прошедших отбор в рамках проекта "Народный бюджет"</t>
  </si>
  <si>
    <t>2.2.</t>
  </si>
  <si>
    <t>Контрольное событие 2                             Реализован народный проект в сфере агропромышленного комплекса, прошедших отбор в рамках проекта "Народный бюджет"</t>
  </si>
  <si>
    <t>Приложение
 к постановлению администрации  МР "Печора" 
 от 20 февраля 2023 г. № 313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</si>
</sst>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4" fontId="2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  <xf numFmtId="0" fontId="5" fillId="0" borderId="5" xfId="0" applyFont="1" applyFill="1" applyBorder="1" applyAlignment="1">
      <alignment vertical="top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/>
    </xf>
    <xf numFmtId="14" fontId="7" fillId="0" borderId="1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14" fontId="7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37"/>
  <sheetViews>
    <sheetView tabSelected="1" view="pageBreakPreview" zoomScale="60" workbookViewId="0">
      <pane ySplit="10" topLeftCell="A19" activePane="bottomLeft" state="frozen"/>
      <selection pane="bottomLeft" activeCell="Y7" sqref="Y7:AJ8"/>
    </sheetView>
  </sheetViews>
  <sheetFormatPr defaultColWidth="9.140625" defaultRowHeight="15.75" x14ac:dyDescent="0.25"/>
  <cols>
    <col min="1" max="1" width="7.42578125" style="1" customWidth="1"/>
    <col min="2" max="2" width="37.8554687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9.5703125" style="1" customWidth="1"/>
    <col min="10" max="10" width="5.7109375" style="1" customWidth="1"/>
    <col min="11" max="11" width="8.7109375" style="1" customWidth="1"/>
    <col min="12" max="12" width="8.7109375" style="1" bestFit="1" customWidth="1"/>
    <col min="13" max="13" width="6.28515625" style="1" customWidth="1"/>
    <col min="14" max="14" width="8.5703125" style="1" customWidth="1"/>
    <col min="15" max="15" width="5.7109375" style="1" customWidth="1"/>
    <col min="16" max="16" width="8.42578125" style="1" customWidth="1"/>
    <col min="17" max="17" width="7.7109375" style="1" customWidth="1"/>
    <col min="18" max="18" width="5.7109375" style="1" customWidth="1"/>
    <col min="19" max="19" width="8.7109375" style="1" bestFit="1" customWidth="1"/>
    <col min="20" max="20" width="5.7109375" style="1" customWidth="1"/>
    <col min="21" max="21" width="9.28515625" style="1" customWidth="1"/>
    <col min="22" max="22" width="9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x14ac:dyDescent="0.25">
      <c r="R1" s="40" t="s">
        <v>54</v>
      </c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</row>
    <row r="2" spans="1:37" ht="43.5" customHeight="1" x14ac:dyDescent="0.25"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</row>
    <row r="3" spans="1:37" ht="43.5" customHeight="1" x14ac:dyDescent="0.25"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</row>
    <row r="4" spans="1:37" ht="67.5" customHeight="1" x14ac:dyDescent="0.25">
      <c r="P4" s="33"/>
      <c r="Q4" s="33"/>
      <c r="R4" s="58" t="s">
        <v>46</v>
      </c>
      <c r="S4" s="58"/>
      <c r="T4" s="58"/>
      <c r="U4" s="58"/>
      <c r="V4" s="58"/>
      <c r="W4" s="58"/>
      <c r="X4" s="58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</row>
    <row r="5" spans="1:37" ht="15.75" hidden="1" customHeight="1" x14ac:dyDescent="0.25"/>
    <row r="6" spans="1:37" ht="21" customHeight="1" x14ac:dyDescent="0.25">
      <c r="A6" s="60" t="s">
        <v>42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50"/>
      <c r="AK6" s="4"/>
    </row>
    <row r="7" spans="1:37" s="6" customFormat="1" ht="51" customHeight="1" x14ac:dyDescent="0.25">
      <c r="A7" s="45" t="s">
        <v>0</v>
      </c>
      <c r="B7" s="45" t="s">
        <v>7</v>
      </c>
      <c r="C7" s="45" t="s">
        <v>23</v>
      </c>
      <c r="D7" s="45" t="s">
        <v>24</v>
      </c>
      <c r="E7" s="45" t="s">
        <v>1</v>
      </c>
      <c r="F7" s="45" t="s">
        <v>2</v>
      </c>
      <c r="G7" s="45" t="s">
        <v>3</v>
      </c>
      <c r="H7" s="52" t="s">
        <v>4</v>
      </c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4"/>
      <c r="Y7" s="52" t="s">
        <v>5</v>
      </c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4"/>
      <c r="AK7" s="5"/>
    </row>
    <row r="8" spans="1:37" s="6" customFormat="1" ht="7.5" customHeight="1" x14ac:dyDescent="0.25">
      <c r="A8" s="46"/>
      <c r="B8" s="46"/>
      <c r="C8" s="46"/>
      <c r="D8" s="46"/>
      <c r="E8" s="46"/>
      <c r="F8" s="46"/>
      <c r="G8" s="46"/>
      <c r="H8" s="55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7"/>
      <c r="Y8" s="66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8"/>
      <c r="AK8" s="5"/>
    </row>
    <row r="9" spans="1:37" ht="24" customHeight="1" x14ac:dyDescent="0.25">
      <c r="A9" s="46"/>
      <c r="B9" s="46"/>
      <c r="C9" s="46"/>
      <c r="D9" s="46"/>
      <c r="E9" s="46"/>
      <c r="F9" s="46"/>
      <c r="G9" s="46"/>
      <c r="H9" s="61" t="s">
        <v>6</v>
      </c>
      <c r="I9" s="51" t="s">
        <v>39</v>
      </c>
      <c r="J9" s="51"/>
      <c r="K9" s="51"/>
      <c r="L9" s="51"/>
      <c r="M9" s="51"/>
      <c r="N9" s="51" t="s">
        <v>41</v>
      </c>
      <c r="O9" s="51"/>
      <c r="P9" s="51"/>
      <c r="Q9" s="51"/>
      <c r="R9" s="51"/>
      <c r="S9" s="51" t="s">
        <v>43</v>
      </c>
      <c r="T9" s="51"/>
      <c r="U9" s="51"/>
      <c r="V9" s="51"/>
      <c r="W9" s="51"/>
      <c r="X9" s="51"/>
      <c r="Y9" s="69" t="s">
        <v>39</v>
      </c>
      <c r="Z9" s="70"/>
      <c r="AA9" s="70"/>
      <c r="AB9" s="71"/>
      <c r="AC9" s="63" t="s">
        <v>41</v>
      </c>
      <c r="AD9" s="72"/>
      <c r="AE9" s="72"/>
      <c r="AF9" s="73"/>
      <c r="AG9" s="63" t="s">
        <v>43</v>
      </c>
      <c r="AH9" s="64"/>
      <c r="AI9" s="64"/>
      <c r="AJ9" s="65"/>
      <c r="AK9"/>
    </row>
    <row r="10" spans="1:37" ht="105" customHeight="1" x14ac:dyDescent="0.25">
      <c r="A10" s="47"/>
      <c r="B10" s="47"/>
      <c r="C10" s="47"/>
      <c r="D10" s="47"/>
      <c r="E10" s="47"/>
      <c r="F10" s="47"/>
      <c r="G10" s="47"/>
      <c r="H10" s="62"/>
      <c r="I10" s="27" t="s">
        <v>21</v>
      </c>
      <c r="J10" s="26" t="s">
        <v>8</v>
      </c>
      <c r="K10" s="26" t="s">
        <v>9</v>
      </c>
      <c r="L10" s="26" t="s">
        <v>10</v>
      </c>
      <c r="M10" s="26" t="s">
        <v>11</v>
      </c>
      <c r="N10" s="27" t="s">
        <v>21</v>
      </c>
      <c r="O10" s="26" t="s">
        <v>8</v>
      </c>
      <c r="P10" s="26" t="s">
        <v>9</v>
      </c>
      <c r="Q10" s="26" t="s">
        <v>10</v>
      </c>
      <c r="R10" s="26" t="s">
        <v>11</v>
      </c>
      <c r="S10" s="26" t="s">
        <v>21</v>
      </c>
      <c r="T10" s="26" t="s">
        <v>8</v>
      </c>
      <c r="U10" s="26" t="s">
        <v>9</v>
      </c>
      <c r="V10" s="26" t="s">
        <v>10</v>
      </c>
      <c r="W10" s="26" t="s">
        <v>25</v>
      </c>
      <c r="X10" s="26" t="s">
        <v>11</v>
      </c>
      <c r="Y10" s="7">
        <v>1</v>
      </c>
      <c r="Z10" s="7">
        <v>2</v>
      </c>
      <c r="AA10" s="7">
        <v>3</v>
      </c>
      <c r="AB10" s="7">
        <v>4</v>
      </c>
      <c r="AC10" s="7">
        <v>1</v>
      </c>
      <c r="AD10" s="7">
        <v>2</v>
      </c>
      <c r="AE10" s="7">
        <v>3</v>
      </c>
      <c r="AF10" s="7">
        <v>4</v>
      </c>
      <c r="AG10" s="7">
        <v>1</v>
      </c>
      <c r="AH10" s="7">
        <v>2</v>
      </c>
      <c r="AI10" s="7">
        <v>3</v>
      </c>
      <c r="AJ10" s="7">
        <v>4</v>
      </c>
      <c r="AK10" s="3"/>
    </row>
    <row r="11" spans="1:37" s="2" customFormat="1" ht="19.5" customHeight="1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  <c r="Z11" s="8">
        <v>26</v>
      </c>
      <c r="AA11" s="8">
        <v>27</v>
      </c>
      <c r="AB11" s="8">
        <v>28</v>
      </c>
      <c r="AC11" s="8">
        <v>29</v>
      </c>
      <c r="AD11" s="8">
        <v>30</v>
      </c>
      <c r="AE11" s="8">
        <v>31</v>
      </c>
      <c r="AF11" s="8">
        <v>32</v>
      </c>
      <c r="AG11" s="8">
        <v>33</v>
      </c>
      <c r="AH11" s="8">
        <v>34</v>
      </c>
      <c r="AI11" s="8">
        <v>35</v>
      </c>
      <c r="AJ11" s="8">
        <v>36</v>
      </c>
      <c r="AK11" s="9"/>
    </row>
    <row r="12" spans="1:37" ht="24" customHeight="1" x14ac:dyDescent="0.25">
      <c r="A12" s="42" t="s">
        <v>32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4"/>
      <c r="AK12" s="3"/>
    </row>
    <row r="13" spans="1:37" ht="24.75" customHeight="1" x14ac:dyDescent="0.25">
      <c r="A13" s="48" t="s">
        <v>12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50"/>
    </row>
    <row r="14" spans="1:37" s="13" customFormat="1" ht="56.25" customHeight="1" x14ac:dyDescent="0.25">
      <c r="A14" s="10" t="s">
        <v>14</v>
      </c>
      <c r="B14" s="11" t="s">
        <v>34</v>
      </c>
      <c r="C14" s="82" t="s">
        <v>44</v>
      </c>
      <c r="D14" s="82" t="s">
        <v>45</v>
      </c>
      <c r="E14" s="74" t="s">
        <v>19</v>
      </c>
      <c r="F14" s="34">
        <v>44927</v>
      </c>
      <c r="G14" s="34">
        <v>46022</v>
      </c>
      <c r="H14" s="12">
        <f>I14+N14+S14</f>
        <v>360</v>
      </c>
      <c r="I14" s="12">
        <f>L14</f>
        <v>120</v>
      </c>
      <c r="J14" s="12">
        <f t="shared" ref="J14:U14" si="0">J16</f>
        <v>0</v>
      </c>
      <c r="K14" s="12">
        <f t="shared" si="0"/>
        <v>0</v>
      </c>
      <c r="L14" s="12">
        <f>L16+L17</f>
        <v>120</v>
      </c>
      <c r="M14" s="12">
        <f t="shared" si="0"/>
        <v>0</v>
      </c>
      <c r="N14" s="12">
        <f>Q14</f>
        <v>120</v>
      </c>
      <c r="O14" s="12">
        <f t="shared" si="0"/>
        <v>0</v>
      </c>
      <c r="P14" s="12">
        <f t="shared" si="0"/>
        <v>0</v>
      </c>
      <c r="Q14" s="12">
        <f>Q16+Q17</f>
        <v>120</v>
      </c>
      <c r="R14" s="12">
        <f t="shared" si="0"/>
        <v>0</v>
      </c>
      <c r="S14" s="12">
        <f>V14</f>
        <v>120</v>
      </c>
      <c r="T14" s="12">
        <f t="shared" si="0"/>
        <v>0</v>
      </c>
      <c r="U14" s="12">
        <f t="shared" si="0"/>
        <v>0</v>
      </c>
      <c r="V14" s="12">
        <f>V16+V17</f>
        <v>120</v>
      </c>
      <c r="W14" s="12">
        <f t="shared" ref="W14:X14" si="1">W16</f>
        <v>0</v>
      </c>
      <c r="X14" s="12">
        <f t="shared" si="1"/>
        <v>0</v>
      </c>
      <c r="Y14" s="12" t="s">
        <v>13</v>
      </c>
      <c r="Z14" s="12" t="s">
        <v>13</v>
      </c>
      <c r="AA14" s="12" t="s">
        <v>13</v>
      </c>
      <c r="AB14" s="12" t="s">
        <v>13</v>
      </c>
      <c r="AC14" s="12" t="s">
        <v>13</v>
      </c>
      <c r="AD14" s="12" t="s">
        <v>13</v>
      </c>
      <c r="AE14" s="12" t="s">
        <v>13</v>
      </c>
      <c r="AF14" s="12" t="s">
        <v>13</v>
      </c>
      <c r="AG14" s="12" t="s">
        <v>13</v>
      </c>
      <c r="AH14" s="12" t="s">
        <v>13</v>
      </c>
      <c r="AI14" s="12" t="s">
        <v>13</v>
      </c>
      <c r="AJ14" s="12" t="s">
        <v>13</v>
      </c>
    </row>
    <row r="15" spans="1:37" s="13" customFormat="1" ht="38.25" customHeight="1" x14ac:dyDescent="0.25">
      <c r="A15" s="14" t="s">
        <v>15</v>
      </c>
      <c r="B15" s="11" t="s">
        <v>35</v>
      </c>
      <c r="C15" s="83"/>
      <c r="D15" s="84"/>
      <c r="E15" s="75"/>
      <c r="F15" s="35">
        <v>44927</v>
      </c>
      <c r="G15" s="35">
        <v>46022</v>
      </c>
      <c r="H15" s="16">
        <f>I15+N15+S15</f>
        <v>0</v>
      </c>
      <c r="I15" s="16">
        <f>J15+K15+L15+M15</f>
        <v>0</v>
      </c>
      <c r="J15" s="16">
        <v>0</v>
      </c>
      <c r="K15" s="16">
        <v>0</v>
      </c>
      <c r="L15" s="16">
        <v>0</v>
      </c>
      <c r="M15" s="16">
        <v>0</v>
      </c>
      <c r="N15" s="16">
        <f>O15+P15+Q15+R15</f>
        <v>0</v>
      </c>
      <c r="O15" s="16">
        <v>0</v>
      </c>
      <c r="P15" s="16">
        <v>0</v>
      </c>
      <c r="Q15" s="16">
        <v>0</v>
      </c>
      <c r="R15" s="16">
        <v>0</v>
      </c>
      <c r="S15" s="16">
        <f>T15+U15+V15+X15</f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 t="s">
        <v>13</v>
      </c>
      <c r="Z15" s="16" t="s">
        <v>13</v>
      </c>
      <c r="AA15" s="16" t="s">
        <v>13</v>
      </c>
      <c r="AB15" s="16" t="s">
        <v>13</v>
      </c>
      <c r="AC15" s="16" t="s">
        <v>13</v>
      </c>
      <c r="AD15" s="16" t="s">
        <v>13</v>
      </c>
      <c r="AE15" s="16" t="s">
        <v>13</v>
      </c>
      <c r="AF15" s="16" t="s">
        <v>13</v>
      </c>
      <c r="AG15" s="16" t="s">
        <v>13</v>
      </c>
      <c r="AH15" s="16" t="s">
        <v>13</v>
      </c>
      <c r="AI15" s="16" t="s">
        <v>13</v>
      </c>
      <c r="AJ15" s="16" t="s">
        <v>13</v>
      </c>
    </row>
    <row r="16" spans="1:37" ht="54" customHeight="1" x14ac:dyDescent="0.25">
      <c r="A16" s="14" t="s">
        <v>22</v>
      </c>
      <c r="B16" s="15" t="s">
        <v>36</v>
      </c>
      <c r="C16" s="83"/>
      <c r="D16" s="83"/>
      <c r="E16" s="75"/>
      <c r="F16" s="35">
        <v>44927</v>
      </c>
      <c r="G16" s="35">
        <v>46022</v>
      </c>
      <c r="H16" s="16">
        <f>I16+N16+S16</f>
        <v>300</v>
      </c>
      <c r="I16" s="16">
        <f t="shared" ref="I16" si="2">J16+K16+L16+M16</f>
        <v>100</v>
      </c>
      <c r="J16" s="16">
        <v>0</v>
      </c>
      <c r="K16" s="16">
        <v>0</v>
      </c>
      <c r="L16" s="16">
        <v>100</v>
      </c>
      <c r="M16" s="16">
        <v>0</v>
      </c>
      <c r="N16" s="16">
        <f t="shared" ref="N16" si="3">O16+P16+Q16+R16</f>
        <v>100</v>
      </c>
      <c r="O16" s="16">
        <v>0</v>
      </c>
      <c r="P16" s="16">
        <v>0</v>
      </c>
      <c r="Q16" s="16">
        <v>100</v>
      </c>
      <c r="R16" s="16">
        <v>0</v>
      </c>
      <c r="S16" s="16">
        <f t="shared" ref="S16" si="4">T16+U16+V16+X16</f>
        <v>100</v>
      </c>
      <c r="T16" s="16">
        <v>0</v>
      </c>
      <c r="U16" s="16">
        <v>0</v>
      </c>
      <c r="V16" s="16">
        <v>100</v>
      </c>
      <c r="W16" s="16">
        <v>0</v>
      </c>
      <c r="X16" s="16">
        <v>0</v>
      </c>
      <c r="Y16" s="16" t="s">
        <v>13</v>
      </c>
      <c r="Z16" s="16" t="s">
        <v>13</v>
      </c>
      <c r="AA16" s="16" t="s">
        <v>13</v>
      </c>
      <c r="AB16" s="16" t="s">
        <v>13</v>
      </c>
      <c r="AC16" s="16" t="s">
        <v>13</v>
      </c>
      <c r="AD16" s="16" t="s">
        <v>13</v>
      </c>
      <c r="AE16" s="16" t="s">
        <v>13</v>
      </c>
      <c r="AF16" s="16" t="s">
        <v>13</v>
      </c>
      <c r="AG16" s="16" t="s">
        <v>13</v>
      </c>
      <c r="AH16" s="16" t="s">
        <v>13</v>
      </c>
      <c r="AI16" s="16" t="s">
        <v>13</v>
      </c>
      <c r="AJ16" s="16" t="s">
        <v>13</v>
      </c>
    </row>
    <row r="17" spans="1:42" ht="45" customHeight="1" x14ac:dyDescent="0.25">
      <c r="A17" s="14" t="s">
        <v>30</v>
      </c>
      <c r="B17" s="18" t="s">
        <v>38</v>
      </c>
      <c r="C17" s="79"/>
      <c r="D17" s="79"/>
      <c r="E17" s="75"/>
      <c r="F17" s="35">
        <v>44927</v>
      </c>
      <c r="G17" s="35">
        <v>46022</v>
      </c>
      <c r="H17" s="16">
        <f>I17+N17+S17</f>
        <v>60</v>
      </c>
      <c r="I17" s="16">
        <f>J17+K17+L17+M17</f>
        <v>20</v>
      </c>
      <c r="J17" s="16">
        <v>0</v>
      </c>
      <c r="K17" s="16">
        <v>0</v>
      </c>
      <c r="L17" s="16">
        <v>20</v>
      </c>
      <c r="M17" s="16">
        <v>0</v>
      </c>
      <c r="N17" s="16">
        <f>Q17</f>
        <v>20</v>
      </c>
      <c r="O17" s="16">
        <v>0</v>
      </c>
      <c r="P17" s="16">
        <v>0</v>
      </c>
      <c r="Q17" s="16">
        <v>20</v>
      </c>
      <c r="R17" s="16">
        <v>0</v>
      </c>
      <c r="S17" s="16">
        <f>V17</f>
        <v>20</v>
      </c>
      <c r="T17" s="16">
        <v>0</v>
      </c>
      <c r="U17" s="16">
        <v>0</v>
      </c>
      <c r="V17" s="16">
        <v>20</v>
      </c>
      <c r="W17" s="16">
        <v>0</v>
      </c>
      <c r="X17" s="16">
        <v>0</v>
      </c>
      <c r="Y17" s="16" t="s">
        <v>13</v>
      </c>
      <c r="Z17" s="16" t="s">
        <v>13</v>
      </c>
      <c r="AA17" s="16" t="s">
        <v>13</v>
      </c>
      <c r="AB17" s="16" t="s">
        <v>13</v>
      </c>
      <c r="AC17" s="16" t="s">
        <v>13</v>
      </c>
      <c r="AD17" s="16" t="s">
        <v>13</v>
      </c>
      <c r="AE17" s="16" t="s">
        <v>13</v>
      </c>
      <c r="AF17" s="16" t="s">
        <v>13</v>
      </c>
      <c r="AG17" s="16" t="s">
        <v>13</v>
      </c>
      <c r="AH17" s="16" t="s">
        <v>13</v>
      </c>
      <c r="AI17" s="16" t="s">
        <v>13</v>
      </c>
      <c r="AJ17" s="16" t="s">
        <v>13</v>
      </c>
    </row>
    <row r="18" spans="1:42" ht="63" customHeight="1" x14ac:dyDescent="0.25">
      <c r="A18" s="17"/>
      <c r="B18" s="18" t="s">
        <v>31</v>
      </c>
      <c r="C18" s="79"/>
      <c r="D18" s="79"/>
      <c r="E18" s="75"/>
      <c r="F18" s="35">
        <v>44927</v>
      </c>
      <c r="G18" s="35">
        <v>46022</v>
      </c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6" t="s">
        <v>13</v>
      </c>
      <c r="Z18" s="16" t="s">
        <v>13</v>
      </c>
      <c r="AA18" s="16" t="s">
        <v>13</v>
      </c>
      <c r="AB18" s="16" t="s">
        <v>13</v>
      </c>
      <c r="AC18" s="16" t="s">
        <v>13</v>
      </c>
      <c r="AD18" s="16" t="s">
        <v>13</v>
      </c>
      <c r="AE18" s="16" t="s">
        <v>13</v>
      </c>
      <c r="AF18" s="16" t="s">
        <v>13</v>
      </c>
      <c r="AG18" s="16" t="s">
        <v>13</v>
      </c>
      <c r="AH18" s="16" t="s">
        <v>13</v>
      </c>
      <c r="AI18" s="16" t="s">
        <v>13</v>
      </c>
      <c r="AJ18" s="16" t="s">
        <v>13</v>
      </c>
    </row>
    <row r="19" spans="1:42" ht="105.75" customHeight="1" x14ac:dyDescent="0.25">
      <c r="A19" s="17" t="s">
        <v>47</v>
      </c>
      <c r="B19" s="38" t="s">
        <v>49</v>
      </c>
      <c r="C19" s="74" t="s">
        <v>44</v>
      </c>
      <c r="D19" s="74" t="s">
        <v>45</v>
      </c>
      <c r="E19" s="36"/>
      <c r="F19" s="35">
        <v>44986</v>
      </c>
      <c r="G19" s="35">
        <v>45291</v>
      </c>
      <c r="H19" s="16">
        <f>I19+N19+S19</f>
        <v>132.19999999999999</v>
      </c>
      <c r="I19" s="16">
        <f>I21</f>
        <v>132.19999999999999</v>
      </c>
      <c r="J19" s="16">
        <v>0</v>
      </c>
      <c r="K19" s="16">
        <v>0</v>
      </c>
      <c r="L19" s="16">
        <f>L21</f>
        <v>132.19999999999999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 t="s">
        <v>13</v>
      </c>
      <c r="Z19" s="16" t="s">
        <v>13</v>
      </c>
      <c r="AA19" s="16" t="s">
        <v>13</v>
      </c>
      <c r="AB19" s="16" t="s">
        <v>13</v>
      </c>
      <c r="AC19" s="16"/>
      <c r="AD19" s="16"/>
      <c r="AE19" s="16"/>
      <c r="AF19" s="16"/>
      <c r="AG19" s="16"/>
      <c r="AH19" s="16"/>
      <c r="AI19" s="16"/>
      <c r="AJ19" s="16"/>
    </row>
    <row r="20" spans="1:42" ht="162.75" customHeight="1" x14ac:dyDescent="0.25">
      <c r="A20" s="17" t="s">
        <v>48</v>
      </c>
      <c r="B20" s="18" t="s">
        <v>50</v>
      </c>
      <c r="C20" s="76"/>
      <c r="D20" s="75"/>
      <c r="E20" s="36"/>
      <c r="F20" s="35">
        <v>44986</v>
      </c>
      <c r="G20" s="35">
        <v>45291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 t="s">
        <v>13</v>
      </c>
      <c r="Z20" s="16" t="s">
        <v>13</v>
      </c>
      <c r="AA20" s="16" t="s">
        <v>13</v>
      </c>
      <c r="AB20" s="16" t="s">
        <v>13</v>
      </c>
      <c r="AC20" s="16"/>
      <c r="AD20" s="16"/>
      <c r="AE20" s="16"/>
      <c r="AF20" s="16"/>
      <c r="AG20" s="16"/>
      <c r="AH20" s="16"/>
      <c r="AI20" s="16"/>
      <c r="AJ20" s="16"/>
    </row>
    <row r="21" spans="1:42" ht="86.25" customHeight="1" x14ac:dyDescent="0.25">
      <c r="A21" s="17" t="s">
        <v>52</v>
      </c>
      <c r="B21" s="18" t="s">
        <v>51</v>
      </c>
      <c r="C21" s="76"/>
      <c r="D21" s="76"/>
      <c r="E21" s="36"/>
      <c r="F21" s="35">
        <v>44986</v>
      </c>
      <c r="G21" s="35">
        <v>45291</v>
      </c>
      <c r="H21" s="16">
        <f>I21+N21+S21</f>
        <v>132.19999999999999</v>
      </c>
      <c r="I21" s="16">
        <f>J21+K21+L21+M21</f>
        <v>132.19999999999999</v>
      </c>
      <c r="J21" s="16">
        <v>0</v>
      </c>
      <c r="K21" s="16">
        <v>0</v>
      </c>
      <c r="L21" s="16">
        <v>132.19999999999999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 t="s">
        <v>13</v>
      </c>
      <c r="Z21" s="16" t="s">
        <v>13</v>
      </c>
      <c r="AA21" s="16" t="s">
        <v>13</v>
      </c>
      <c r="AB21" s="16" t="s">
        <v>13</v>
      </c>
      <c r="AC21" s="16"/>
      <c r="AD21" s="16"/>
      <c r="AE21" s="16"/>
      <c r="AF21" s="16"/>
      <c r="AG21" s="16"/>
      <c r="AH21" s="16"/>
      <c r="AI21" s="16"/>
      <c r="AJ21" s="16"/>
    </row>
    <row r="22" spans="1:42" ht="99" customHeight="1" x14ac:dyDescent="0.25">
      <c r="A22" s="17"/>
      <c r="B22" s="18" t="s">
        <v>53</v>
      </c>
      <c r="C22" s="77"/>
      <c r="D22" s="77"/>
      <c r="E22" s="39"/>
      <c r="F22" s="35">
        <v>44986</v>
      </c>
      <c r="G22" s="35">
        <v>45291</v>
      </c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 t="s">
        <v>13</v>
      </c>
      <c r="Z22" s="16" t="s">
        <v>13</v>
      </c>
      <c r="AA22" s="16" t="s">
        <v>13</v>
      </c>
      <c r="AB22" s="16" t="s">
        <v>13</v>
      </c>
      <c r="AC22" s="16"/>
      <c r="AD22" s="16"/>
      <c r="AE22" s="16"/>
      <c r="AF22" s="16"/>
      <c r="AG22" s="16"/>
      <c r="AH22" s="16"/>
      <c r="AI22" s="16"/>
      <c r="AJ22" s="16"/>
    </row>
    <row r="23" spans="1:42" s="4" customFormat="1" ht="27.75" customHeight="1" x14ac:dyDescent="0.25">
      <c r="A23" s="14"/>
      <c r="B23" s="11" t="s">
        <v>16</v>
      </c>
      <c r="C23" s="77"/>
      <c r="D23" s="77"/>
      <c r="E23" s="25"/>
      <c r="F23" s="28"/>
      <c r="G23" s="29"/>
      <c r="H23" s="12">
        <f>I23+N23+S23</f>
        <v>492.2</v>
      </c>
      <c r="I23" s="12">
        <f>I14+I19</f>
        <v>252.2</v>
      </c>
      <c r="J23" s="12">
        <f t="shared" ref="J23:R23" si="5">J14</f>
        <v>0</v>
      </c>
      <c r="K23" s="12">
        <f t="shared" si="5"/>
        <v>0</v>
      </c>
      <c r="L23" s="12">
        <f>L14+L19</f>
        <v>252.2</v>
      </c>
      <c r="M23" s="12">
        <f t="shared" si="5"/>
        <v>0</v>
      </c>
      <c r="N23" s="12">
        <f t="shared" si="5"/>
        <v>120</v>
      </c>
      <c r="O23" s="12">
        <f t="shared" si="5"/>
        <v>0</v>
      </c>
      <c r="P23" s="12">
        <f t="shared" si="5"/>
        <v>0</v>
      </c>
      <c r="Q23" s="12">
        <f t="shared" si="5"/>
        <v>120</v>
      </c>
      <c r="R23" s="12">
        <f t="shared" si="5"/>
        <v>0</v>
      </c>
      <c r="S23" s="12">
        <f>T23+U23+V23+W23+X23</f>
        <v>120</v>
      </c>
      <c r="T23" s="12">
        <f>T14</f>
        <v>0</v>
      </c>
      <c r="U23" s="12">
        <f>U14</f>
        <v>0</v>
      </c>
      <c r="V23" s="12">
        <f>V14</f>
        <v>120</v>
      </c>
      <c r="W23" s="12">
        <f>W14</f>
        <v>0</v>
      </c>
      <c r="X23" s="12">
        <f>X14</f>
        <v>0</v>
      </c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</row>
    <row r="24" spans="1:42" ht="21.75" customHeight="1" x14ac:dyDescent="0.25">
      <c r="A24" s="60" t="s">
        <v>33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1"/>
    </row>
    <row r="25" spans="1:42" ht="19.5" customHeight="1" x14ac:dyDescent="0.25">
      <c r="A25" s="48" t="s">
        <v>20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50"/>
    </row>
    <row r="26" spans="1:42" s="13" customFormat="1" ht="101.25" customHeight="1" x14ac:dyDescent="0.25">
      <c r="A26" s="10">
        <v>5</v>
      </c>
      <c r="B26" s="11" t="s">
        <v>37</v>
      </c>
      <c r="C26" s="20" t="s">
        <v>44</v>
      </c>
      <c r="D26" s="20" t="s">
        <v>40</v>
      </c>
      <c r="E26" s="78" t="s">
        <v>26</v>
      </c>
      <c r="F26" s="35"/>
      <c r="G26" s="35"/>
      <c r="H26" s="12">
        <f>I26+N26+S26</f>
        <v>0</v>
      </c>
      <c r="I26" s="12">
        <f>L26</f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f>U26</f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6"/>
      <c r="Z26" s="16"/>
      <c r="AA26" s="16"/>
      <c r="AB26" s="16"/>
      <c r="AC26" s="23"/>
      <c r="AD26" s="12"/>
      <c r="AE26" s="12"/>
      <c r="AF26" s="12"/>
      <c r="AG26" s="24"/>
      <c r="AH26" s="24"/>
      <c r="AI26" s="24"/>
      <c r="AJ26" s="21"/>
      <c r="AP26" s="32"/>
    </row>
    <row r="27" spans="1:42" s="13" customFormat="1" ht="117" hidden="1" customHeight="1" x14ac:dyDescent="0.25">
      <c r="A27" s="10"/>
      <c r="B27" s="15" t="s">
        <v>29</v>
      </c>
      <c r="C27" s="36" t="s">
        <v>28</v>
      </c>
      <c r="D27" s="36" t="s">
        <v>27</v>
      </c>
      <c r="E27" s="79"/>
      <c r="F27" s="35">
        <v>44197</v>
      </c>
      <c r="G27" s="35">
        <v>45291</v>
      </c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6" t="s">
        <v>13</v>
      </c>
      <c r="Z27" s="16" t="s">
        <v>13</v>
      </c>
      <c r="AA27" s="16" t="s">
        <v>13</v>
      </c>
      <c r="AB27" s="16" t="s">
        <v>13</v>
      </c>
      <c r="AC27" s="23"/>
      <c r="AD27" s="12"/>
      <c r="AE27" s="12"/>
      <c r="AF27" s="12"/>
      <c r="AG27" s="24"/>
      <c r="AH27" s="24"/>
      <c r="AI27" s="24"/>
      <c r="AJ27" s="21"/>
      <c r="AP27" s="32"/>
    </row>
    <row r="28" spans="1:42" ht="29.25" customHeight="1" x14ac:dyDescent="0.25">
      <c r="A28" s="17"/>
      <c r="B28" s="11" t="s">
        <v>17</v>
      </c>
      <c r="C28" s="17"/>
      <c r="D28" s="17"/>
      <c r="E28" s="22"/>
      <c r="F28" s="28"/>
      <c r="G28" s="29"/>
      <c r="H28" s="12">
        <f>I28+N28+S28</f>
        <v>0</v>
      </c>
      <c r="I28" s="12">
        <f t="shared" ref="I28:R28" si="6">I26</f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12">
        <f t="shared" si="6"/>
        <v>0</v>
      </c>
      <c r="S28" s="12">
        <f>T28+U28+V28+W28+X28</f>
        <v>0</v>
      </c>
      <c r="T28" s="12">
        <f>T26</f>
        <v>0</v>
      </c>
      <c r="U28" s="12">
        <f>U26</f>
        <v>0</v>
      </c>
      <c r="V28" s="12">
        <f>V26</f>
        <v>0</v>
      </c>
      <c r="W28" s="12">
        <f>W26</f>
        <v>0</v>
      </c>
      <c r="X28" s="12">
        <f>X26</f>
        <v>0</v>
      </c>
      <c r="Y28" s="19"/>
      <c r="Z28" s="19"/>
      <c r="AA28" s="19"/>
      <c r="AB28" s="19"/>
      <c r="AC28" s="19"/>
      <c r="AD28" s="19"/>
      <c r="AE28" s="19"/>
      <c r="AF28" s="16"/>
      <c r="AG28" s="19"/>
      <c r="AH28" s="19"/>
      <c r="AI28" s="19"/>
      <c r="AJ28" s="19"/>
    </row>
    <row r="29" spans="1:42" ht="26.25" customHeight="1" x14ac:dyDescent="0.25">
      <c r="A29" s="23"/>
      <c r="B29" s="23" t="s">
        <v>18</v>
      </c>
      <c r="C29" s="23"/>
      <c r="D29" s="23"/>
      <c r="E29" s="23"/>
      <c r="F29" s="12"/>
      <c r="G29" s="21"/>
      <c r="H29" s="12">
        <f>I29+N29+S29</f>
        <v>492.2</v>
      </c>
      <c r="I29" s="12">
        <f t="shared" ref="I29:X29" si="7">I23+I28</f>
        <v>252.2</v>
      </c>
      <c r="J29" s="12">
        <f t="shared" si="7"/>
        <v>0</v>
      </c>
      <c r="K29" s="12">
        <f t="shared" si="7"/>
        <v>0</v>
      </c>
      <c r="L29" s="12">
        <f t="shared" si="7"/>
        <v>252.2</v>
      </c>
      <c r="M29" s="12">
        <f t="shared" si="7"/>
        <v>0</v>
      </c>
      <c r="N29" s="12">
        <f t="shared" si="7"/>
        <v>120</v>
      </c>
      <c r="O29" s="12">
        <f t="shared" si="7"/>
        <v>0</v>
      </c>
      <c r="P29" s="12">
        <f t="shared" si="7"/>
        <v>0</v>
      </c>
      <c r="Q29" s="12">
        <f t="shared" si="7"/>
        <v>120</v>
      </c>
      <c r="R29" s="12">
        <f t="shared" si="7"/>
        <v>0</v>
      </c>
      <c r="S29" s="12">
        <f t="shared" si="7"/>
        <v>120</v>
      </c>
      <c r="T29" s="12">
        <f t="shared" si="7"/>
        <v>0</v>
      </c>
      <c r="U29" s="12">
        <f t="shared" si="7"/>
        <v>0</v>
      </c>
      <c r="V29" s="12">
        <f t="shared" si="7"/>
        <v>120</v>
      </c>
      <c r="W29" s="12">
        <f t="shared" si="7"/>
        <v>0</v>
      </c>
      <c r="X29" s="12">
        <f t="shared" si="7"/>
        <v>0</v>
      </c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13"/>
    </row>
    <row r="30" spans="1:42" s="13" customFormat="1" ht="26.25" customHeight="1" x14ac:dyDescent="0.25">
      <c r="A30" s="1"/>
      <c r="B30" s="1"/>
      <c r="C30" s="1"/>
      <c r="D30" s="1"/>
      <c r="E30" s="1"/>
      <c r="F30" s="3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42" x14ac:dyDescent="0.25">
      <c r="E31" s="4"/>
      <c r="F31" s="31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30"/>
      <c r="V31" s="4"/>
      <c r="W31" s="4"/>
      <c r="X31" s="4"/>
      <c r="Y31" s="4"/>
      <c r="Z31" s="4"/>
      <c r="AA31" s="4"/>
    </row>
    <row r="32" spans="1:42" x14ac:dyDescent="0.25">
      <c r="E32" s="4"/>
      <c r="F32" s="31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5:27" x14ac:dyDescent="0.25">
      <c r="E33" s="4"/>
      <c r="F33" s="31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5:27" x14ac:dyDescent="0.25">
      <c r="E34" s="4"/>
      <c r="F34" s="31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5:27" x14ac:dyDescent="0.25">
      <c r="E35" s="4"/>
      <c r="F35" s="31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5:27" x14ac:dyDescent="0.25">
      <c r="E36" s="4"/>
      <c r="F36" s="31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5:27" x14ac:dyDescent="0.25">
      <c r="E37" s="4"/>
      <c r="F37" s="31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</sheetData>
  <mergeCells count="29">
    <mergeCell ref="D19:D23"/>
    <mergeCell ref="E26:E27"/>
    <mergeCell ref="A24:AJ24"/>
    <mergeCell ref="E14:E18"/>
    <mergeCell ref="A25:AJ25"/>
    <mergeCell ref="C14:C18"/>
    <mergeCell ref="D14:D18"/>
    <mergeCell ref="C19:C23"/>
    <mergeCell ref="I9:M9"/>
    <mergeCell ref="G7:G10"/>
    <mergeCell ref="Y9:AB9"/>
    <mergeCell ref="AC9:AF9"/>
    <mergeCell ref="N9:R9"/>
    <mergeCell ref="R1:AJ2"/>
    <mergeCell ref="A12:AJ12"/>
    <mergeCell ref="D7:D10"/>
    <mergeCell ref="A13:AJ13"/>
    <mergeCell ref="E7:E10"/>
    <mergeCell ref="F7:F10"/>
    <mergeCell ref="A7:A10"/>
    <mergeCell ref="B7:B10"/>
    <mergeCell ref="C7:C10"/>
    <mergeCell ref="S9:X9"/>
    <mergeCell ref="H7:X8"/>
    <mergeCell ref="R4:AJ4"/>
    <mergeCell ref="A6:AJ6"/>
    <mergeCell ref="H9:H10"/>
    <mergeCell ref="AG9:AJ9"/>
    <mergeCell ref="Y7:AJ8"/>
  </mergeCells>
  <pageMargins left="0.43307086614173229" right="0.39370078740157483" top="1.1023622047244095" bottom="0.74" header="0.23622047244094491" footer="0.23622047244094491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2023-02-15T08:36:00Z</cp:lastPrinted>
  <dcterms:created xsi:type="dcterms:W3CDTF">2014-09-11T06:26:00Z</dcterms:created>
  <dcterms:modified xsi:type="dcterms:W3CDTF">2023-02-21T12:43:22Z</dcterms:modified>
</cp:coreProperties>
</file>