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Лист2!$A$4:$BJ$30</definedName>
  </definedNames>
  <calcPr calcId="144525"/>
</workbook>
</file>

<file path=xl/calcChain.xml><?xml version="1.0" encoding="utf-8"?>
<calcChain xmlns="http://schemas.openxmlformats.org/spreadsheetml/2006/main">
  <c r="AV21" i="2" l="1"/>
  <c r="AV18" i="2"/>
  <c r="AX17" i="2" l="1"/>
  <c r="AX16" i="2"/>
  <c r="AV20" i="2"/>
  <c r="AV24" i="2" l="1"/>
  <c r="D28" i="2"/>
  <c r="BA28" i="2" l="1"/>
  <c r="BA24" i="2" s="1"/>
  <c r="BH24" i="2"/>
  <c r="BC24" i="2"/>
  <c r="AX24" i="2"/>
  <c r="AV30" i="2"/>
  <c r="D30" i="2" s="1"/>
  <c r="AQ21" i="2" l="1"/>
  <c r="D21" i="2" l="1"/>
  <c r="D20" i="2"/>
  <c r="AM24" i="2" l="1"/>
  <c r="AN24" i="2"/>
  <c r="AN23" i="2" s="1"/>
  <c r="AG27" i="2"/>
  <c r="AQ27" i="2"/>
  <c r="AL27" i="2"/>
  <c r="D27" i="2" l="1"/>
  <c r="AI18" i="2"/>
  <c r="AH18" i="2"/>
  <c r="AN18" i="2"/>
  <c r="AG20" i="2"/>
  <c r="AG18" i="2" l="1"/>
  <c r="AL21" i="2" l="1"/>
  <c r="AN17" i="2" l="1"/>
  <c r="AG29" i="2"/>
  <c r="AL29" i="2"/>
  <c r="D29" i="2" l="1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H23" i="2"/>
  <c r="BG24" i="2"/>
  <c r="BG23" i="2" s="1"/>
  <c r="BE24" i="2"/>
  <c r="BE23" i="2" s="1"/>
  <c r="BD24" i="2"/>
  <c r="BD23" i="2" s="1"/>
  <c r="BC23" i="2"/>
  <c r="BB24" i="2"/>
  <c r="BB23" i="2" s="1"/>
  <c r="AZ24" i="2"/>
  <c r="AZ23" i="2" s="1"/>
  <c r="AY24" i="2"/>
  <c r="AY23" i="2" s="1"/>
  <c r="AX23" i="2"/>
  <c r="AW24" i="2"/>
  <c r="AW23" i="2" s="1"/>
  <c r="AU24" i="2"/>
  <c r="AU23" i="2" s="1"/>
  <c r="AT24" i="2"/>
  <c r="AT23" i="2" s="1"/>
  <c r="AS24" i="2"/>
  <c r="AS23" i="2" s="1"/>
  <c r="AR24" i="2"/>
  <c r="AR23" i="2" s="1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28" i="2"/>
  <c r="AV28" i="2"/>
  <c r="AQ28" i="2"/>
  <c r="AL28" i="2"/>
  <c r="AL25" i="2" s="1"/>
  <c r="AG28" i="2"/>
  <c r="AG25" i="2" s="1"/>
  <c r="BF26" i="2"/>
  <c r="BF24" i="2" s="1"/>
  <c r="BF23" i="2" s="1"/>
  <c r="BA26" i="2"/>
  <c r="BA23" i="2" s="1"/>
  <c r="AV26" i="2"/>
  <c r="AQ26" i="2"/>
  <c r="AQ24" i="2" s="1"/>
  <c r="AL26" i="2"/>
  <c r="AL24" i="2" s="1"/>
  <c r="AG26" i="2"/>
  <c r="BI18" i="2"/>
  <c r="BH18" i="2"/>
  <c r="BG18" i="2"/>
  <c r="BF18" i="2"/>
  <c r="BE18" i="2"/>
  <c r="BD18" i="2"/>
  <c r="BD17" i="2" s="1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T17" i="2" s="1"/>
  <c r="AS18" i="2"/>
  <c r="AS17" i="2" s="1"/>
  <c r="AR18" i="2"/>
  <c r="AR17" i="2" s="1"/>
  <c r="AQ18" i="2"/>
  <c r="AP18" i="2"/>
  <c r="AO18" i="2"/>
  <c r="AO17" i="2" s="1"/>
  <c r="AM18" i="2"/>
  <c r="AM17" i="2" s="1"/>
  <c r="AL18" i="2"/>
  <c r="AK18" i="2"/>
  <c r="AK17" i="2" s="1"/>
  <c r="AJ18" i="2"/>
  <c r="BJ18" i="2"/>
  <c r="BJ17" i="2" s="1"/>
  <c r="BF17" i="2" l="1"/>
  <c r="AV25" i="2"/>
  <c r="AV23" i="2"/>
  <c r="AQ17" i="2"/>
  <c r="D18" i="2"/>
  <c r="AQ23" i="2"/>
  <c r="D24" i="2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P17" i="2"/>
  <c r="AP16" i="2" s="1"/>
  <c r="BH17" i="2"/>
  <c r="BH16" i="2" s="1"/>
  <c r="AI23" i="2"/>
  <c r="AI17" i="2"/>
  <c r="AI16" i="2" s="1"/>
  <c r="AM16" i="2"/>
  <c r="AR16" i="2"/>
  <c r="AT16" i="2"/>
  <c r="BB16" i="2"/>
  <c r="BA25" i="2"/>
  <c r="AS16" i="2"/>
  <c r="AH16" i="2"/>
  <c r="AK16" i="2"/>
  <c r="AW16" i="2"/>
  <c r="AZ16" i="2"/>
  <c r="AQ25" i="2"/>
  <c r="BF25" i="2"/>
  <c r="AL23" i="2"/>
  <c r="AO16" i="2"/>
  <c r="BD16" i="2"/>
  <c r="AQ16" i="2"/>
  <c r="BJ16" i="2"/>
  <c r="AY16" i="2"/>
  <c r="AN16" i="2"/>
  <c r="BC16" i="2"/>
  <c r="BF16" i="2"/>
  <c r="BA16" i="2"/>
  <c r="D26" i="2"/>
  <c r="AG24" i="2"/>
  <c r="AG17" i="2" s="1"/>
  <c r="AV17" i="2" l="1"/>
  <c r="D17" i="2" s="1"/>
  <c r="AV16" i="2"/>
  <c r="D16" i="2" s="1"/>
  <c r="AL17" i="2"/>
  <c r="AL16" i="2" s="1"/>
  <c r="AG23" i="2"/>
  <c r="D23" i="2"/>
  <c r="AG16" i="2" l="1"/>
</calcChain>
</file>

<file path=xl/sharedStrings.xml><?xml version="1.0" encoding="utf-8"?>
<sst xmlns="http://schemas.openxmlformats.org/spreadsheetml/2006/main" count="84" uniqueCount="38">
  <si>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</si>
  <si>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</si>
  <si>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</si>
  <si>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</si>
  <si>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</si>
  <si>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</si>
  <si>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</si>
  <si>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</si>
  <si>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</si>
  <si>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</si>
  <si>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</si>
  <si>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</si>
  <si>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</si>
  <si>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</si>
  <si>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</si>
  <si>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</si>
  <si>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</si>
  <si>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</si>
  <si>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</si>
  <si>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</si>
  <si>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</si>
  <si>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</si>
  <si>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</si>
  <si>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</si>
  <si>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</si>
  <si>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</si>
  <si>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</si>
  <si>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</si>
  <si>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</si>
  <si>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</si>
  <si>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</si>
  <si>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</si>
  <si>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</si>
  <si>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</si>
  <si>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</si>
  <si>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</si>
  <si>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</si>
  <si>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Приложение 
к изменениям, вносимым в постановление администрации МР "Печора" 
от 31.12.2019 г.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</si>
</sst>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6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1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AV22" sqref="AV22"/>
    </sheetView>
  </sheetViews>
  <sheetFormatPr defaultColWidth="9.140625" defaultRowHeight="15.75" x14ac:dyDescent="0.25"/>
  <cols>
    <col min="1" max="1" width="35.140625" style="2" customWidth="1"/>
    <col min="2" max="2" width="24.7109375" style="2" customWidth="1"/>
    <col min="3" max="3" width="24.85546875" style="2" customWidth="1"/>
    <col min="4" max="4" width="13.85546875" style="2" bestFit="1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8.140625" style="2" bestFit="1" customWidth="1"/>
    <col min="44" max="44" width="18.7109375" style="3" customWidth="1"/>
    <col min="45" max="46" width="16" style="2" customWidth="1"/>
    <col min="47" max="47" width="14.28515625" style="2" customWidth="1"/>
    <col min="48" max="48" width="18.140625" style="2" bestFit="1" customWidth="1"/>
    <col min="49" max="49" width="18.5703125" style="3" customWidth="1"/>
    <col min="50" max="50" width="13.7109375" style="2" customWidth="1"/>
    <col min="51" max="52" width="11.7109375" style="2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customWidth="1"/>
    <col min="57" max="57" width="13.7109375" style="2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customWidth="1"/>
    <col min="62" max="62" width="14.85546875" style="2" customWidth="1"/>
    <col min="63" max="16384" width="9.140625" style="2"/>
  </cols>
  <sheetData>
    <row r="1" spans="1:62" ht="15.75" hidden="1" customHeight="1" x14ac:dyDescent="0.25">
      <c r="AB1" s="55" t="s">
        <v>17</v>
      </c>
      <c r="AC1" s="55"/>
      <c r="AD1" s="55"/>
      <c r="AE1" s="55"/>
      <c r="AF1" s="55"/>
      <c r="AG1" s="55" t="s">
        <v>17</v>
      </c>
      <c r="AH1" s="55"/>
      <c r="AI1" s="55"/>
      <c r="AJ1" s="55"/>
      <c r="AK1" s="55"/>
      <c r="AL1" s="55"/>
      <c r="AM1" s="55"/>
      <c r="AN1" s="55"/>
      <c r="AO1" s="55"/>
      <c r="AP1" s="55"/>
      <c r="AQ1" s="55" t="s">
        <v>17</v>
      </c>
      <c r="AR1" s="55"/>
      <c r="AS1" s="55"/>
      <c r="AT1" s="55"/>
      <c r="AU1" s="55"/>
      <c r="AV1" s="55" t="s">
        <v>17</v>
      </c>
      <c r="AW1" s="55"/>
      <c r="AX1" s="55"/>
      <c r="AY1" s="55"/>
      <c r="AZ1" s="55"/>
      <c r="BA1" s="55" t="s">
        <v>17</v>
      </c>
      <c r="BB1" s="55"/>
      <c r="BC1" s="55"/>
      <c r="BD1" s="55"/>
      <c r="BE1" s="55"/>
      <c r="BF1" s="55" t="s">
        <v>17</v>
      </c>
      <c r="BG1" s="55"/>
      <c r="BH1" s="55"/>
      <c r="BI1" s="55"/>
      <c r="BJ1" s="55"/>
    </row>
    <row r="2" spans="1:62" ht="21.75" hidden="1" customHeight="1" x14ac:dyDescent="0.25"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</row>
    <row r="3" spans="1:62" ht="30.75" hidden="1" customHeight="1" x14ac:dyDescent="0.25"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</row>
    <row r="4" spans="1:62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65" t="s">
        <v>37</v>
      </c>
      <c r="BF4" s="65"/>
      <c r="BG4" s="65"/>
      <c r="BH4" s="65"/>
      <c r="BI4" s="65"/>
      <c r="BJ4" s="65"/>
    </row>
    <row r="5" spans="1:62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48" t="s">
        <v>30</v>
      </c>
      <c r="BF5" s="49"/>
      <c r="BG5" s="49"/>
      <c r="BH5" s="49"/>
      <c r="BI5" s="49"/>
      <c r="BJ5" s="49"/>
    </row>
    <row r="6" spans="1:62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48"/>
      <c r="BF6" s="49"/>
      <c r="BG6" s="49"/>
      <c r="BH6" s="49"/>
      <c r="BI6" s="49"/>
      <c r="BJ6" s="49"/>
    </row>
    <row r="7" spans="1:62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49"/>
      <c r="BF7" s="49"/>
      <c r="BG7" s="49"/>
      <c r="BH7" s="49"/>
      <c r="BI7" s="49"/>
      <c r="BJ7" s="49"/>
    </row>
    <row r="8" spans="1:62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</row>
    <row r="9" spans="1:62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</row>
    <row r="10" spans="1:62" s="1" customFormat="1" ht="35.25" customHeight="1" x14ac:dyDescent="0.25">
      <c r="A10" s="62" t="s">
        <v>28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</row>
    <row r="11" spans="1:62" s="1" customFormat="1" ht="24" customHeight="1" x14ac:dyDescent="0.25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</row>
    <row r="12" spans="1:62" ht="39.75" customHeight="1" x14ac:dyDescent="0.25">
      <c r="A12" s="52" t="s">
        <v>3</v>
      </c>
      <c r="B12" s="52" t="s">
        <v>4</v>
      </c>
      <c r="C12" s="52" t="s">
        <v>0</v>
      </c>
      <c r="D12" s="59" t="s">
        <v>16</v>
      </c>
      <c r="E12" s="63"/>
      <c r="F12" s="63"/>
      <c r="G12" s="63"/>
      <c r="H12" s="63"/>
      <c r="I12" s="63"/>
      <c r="J12" s="63"/>
      <c r="K12" s="63"/>
      <c r="L12" s="63"/>
      <c r="M12" s="63"/>
      <c r="N12" s="63"/>
      <c r="O12" s="63"/>
      <c r="P12" s="63"/>
      <c r="Q12" s="63"/>
      <c r="R12" s="63"/>
      <c r="S12" s="63"/>
      <c r="T12" s="63"/>
      <c r="U12" s="63"/>
      <c r="V12" s="63"/>
      <c r="W12" s="63"/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s="63"/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4"/>
    </row>
    <row r="13" spans="1:62" ht="38.25" customHeight="1" x14ac:dyDescent="0.25">
      <c r="A13" s="53"/>
      <c r="B13" s="53"/>
      <c r="C13" s="52"/>
      <c r="D13" s="54" t="s">
        <v>1</v>
      </c>
      <c r="E13" s="56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8"/>
      <c r="AG13" s="59" t="s">
        <v>18</v>
      </c>
      <c r="AH13" s="60"/>
      <c r="AI13" s="60"/>
      <c r="AJ13" s="60"/>
      <c r="AK13" s="61"/>
      <c r="AL13" s="59" t="s">
        <v>19</v>
      </c>
      <c r="AM13" s="60"/>
      <c r="AN13" s="60"/>
      <c r="AO13" s="60"/>
      <c r="AP13" s="61"/>
      <c r="AQ13" s="52" t="s">
        <v>21</v>
      </c>
      <c r="AR13" s="52"/>
      <c r="AS13" s="52"/>
      <c r="AT13" s="52"/>
      <c r="AU13" s="52"/>
      <c r="AV13" s="52" t="s">
        <v>22</v>
      </c>
      <c r="AW13" s="52"/>
      <c r="AX13" s="52"/>
      <c r="AY13" s="52"/>
      <c r="AZ13" s="52"/>
      <c r="BA13" s="52" t="s">
        <v>23</v>
      </c>
      <c r="BB13" s="52"/>
      <c r="BC13" s="52"/>
      <c r="BD13" s="52"/>
      <c r="BE13" s="52"/>
      <c r="BF13" s="52" t="s">
        <v>24</v>
      </c>
      <c r="BG13" s="52"/>
      <c r="BH13" s="52"/>
      <c r="BI13" s="52"/>
      <c r="BJ13" s="52"/>
    </row>
    <row r="14" spans="1:62" ht="84.75" customHeight="1" x14ac:dyDescent="0.25">
      <c r="A14" s="53"/>
      <c r="B14" s="53"/>
      <c r="C14" s="52"/>
      <c r="D14" s="54"/>
      <c r="E14" s="77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9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2" t="s">
        <v>8</v>
      </c>
      <c r="AS14" s="43" t="s">
        <v>7</v>
      </c>
      <c r="AT14" s="43" t="s">
        <v>14</v>
      </c>
      <c r="AU14" s="43" t="s">
        <v>15</v>
      </c>
      <c r="AV14" s="17" t="s">
        <v>2</v>
      </c>
      <c r="AW14" s="42" t="s">
        <v>8</v>
      </c>
      <c r="AX14" s="43" t="s">
        <v>7</v>
      </c>
      <c r="AY14" s="43" t="s">
        <v>14</v>
      </c>
      <c r="AZ14" s="43" t="s">
        <v>15</v>
      </c>
      <c r="BA14" s="17" t="s">
        <v>2</v>
      </c>
      <c r="BB14" s="42" t="s">
        <v>8</v>
      </c>
      <c r="BC14" s="43" t="s">
        <v>7</v>
      </c>
      <c r="BD14" s="43" t="s">
        <v>14</v>
      </c>
      <c r="BE14" s="43" t="s">
        <v>15</v>
      </c>
      <c r="BF14" s="17" t="s">
        <v>2</v>
      </c>
      <c r="BG14" s="42" t="s">
        <v>8</v>
      </c>
      <c r="BH14" s="43" t="s">
        <v>7</v>
      </c>
      <c r="BI14" s="43" t="s">
        <v>14</v>
      </c>
      <c r="BJ14" s="43" t="s">
        <v>15</v>
      </c>
    </row>
    <row r="15" spans="1:62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80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2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</row>
    <row r="16" spans="1:62" ht="40.5" customHeight="1" x14ac:dyDescent="0.25">
      <c r="A16" s="46" t="s">
        <v>29</v>
      </c>
      <c r="B16" s="44"/>
      <c r="C16" s="22" t="s">
        <v>5</v>
      </c>
      <c r="D16" s="23">
        <f>AQ16+AV16+BA16+BF16</f>
        <v>94164.2</v>
      </c>
      <c r="E16" s="80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81"/>
      <c r="AB16" s="81"/>
      <c r="AC16" s="81"/>
      <c r="AD16" s="81"/>
      <c r="AE16" s="81"/>
      <c r="AF16" s="82"/>
      <c r="AG16" s="23">
        <f t="shared" ref="AG16:BJ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26602.9</v>
      </c>
      <c r="AW16" s="23">
        <f t="shared" si="0"/>
        <v>0</v>
      </c>
      <c r="AX16" s="23">
        <f>AX17</f>
        <v>26602.9</v>
      </c>
      <c r="AY16" s="23">
        <f t="shared" si="0"/>
        <v>0</v>
      </c>
      <c r="AZ16" s="23">
        <f t="shared" si="0"/>
        <v>0</v>
      </c>
      <c r="BA16" s="23">
        <f t="shared" si="0"/>
        <v>22978.5</v>
      </c>
      <c r="BB16" s="23">
        <f t="shared" si="0"/>
        <v>0</v>
      </c>
      <c r="BC16" s="23">
        <f t="shared" si="0"/>
        <v>22978.5</v>
      </c>
      <c r="BD16" s="23">
        <f t="shared" si="0"/>
        <v>0</v>
      </c>
      <c r="BE16" s="23">
        <f t="shared" si="0"/>
        <v>0</v>
      </c>
      <c r="BF16" s="23">
        <f t="shared" si="0"/>
        <v>22978.5</v>
      </c>
      <c r="BG16" s="23">
        <f t="shared" si="0"/>
        <v>0</v>
      </c>
      <c r="BH16" s="23">
        <f t="shared" si="0"/>
        <v>22978.5</v>
      </c>
      <c r="BI16" s="23">
        <f t="shared" si="0"/>
        <v>0</v>
      </c>
      <c r="BJ16" s="23">
        <f t="shared" si="0"/>
        <v>0</v>
      </c>
    </row>
    <row r="17" spans="1:62" ht="43.5" customHeight="1" x14ac:dyDescent="0.25">
      <c r="A17" s="47"/>
      <c r="B17" s="45"/>
      <c r="C17" s="22" t="s">
        <v>9</v>
      </c>
      <c r="D17" s="24">
        <f>AQ17+AV17+BA17+BF17</f>
        <v>94164.2</v>
      </c>
      <c r="E17" s="80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2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26602.9</v>
      </c>
      <c r="AW17" s="24">
        <f t="shared" si="1"/>
        <v>0</v>
      </c>
      <c r="AX17" s="24">
        <f>AX18+AX24</f>
        <v>26602.9</v>
      </c>
      <c r="AY17" s="24">
        <f t="shared" si="1"/>
        <v>0</v>
      </c>
      <c r="AZ17" s="24">
        <f t="shared" si="1"/>
        <v>0</v>
      </c>
      <c r="BA17" s="24">
        <f t="shared" si="1"/>
        <v>22978.5</v>
      </c>
      <c r="BB17" s="24">
        <f t="shared" si="1"/>
        <v>0</v>
      </c>
      <c r="BC17" s="24">
        <f t="shared" si="1"/>
        <v>22978.5</v>
      </c>
      <c r="BD17" s="24">
        <f t="shared" si="1"/>
        <v>0</v>
      </c>
      <c r="BE17" s="24">
        <f t="shared" si="1"/>
        <v>0</v>
      </c>
      <c r="BF17" s="24">
        <f t="shared" si="1"/>
        <v>22978.5</v>
      </c>
      <c r="BG17" s="24">
        <f t="shared" si="1"/>
        <v>0</v>
      </c>
      <c r="BH17" s="24">
        <f t="shared" si="1"/>
        <v>22978.5</v>
      </c>
      <c r="BI17" s="24">
        <f t="shared" si="1"/>
        <v>0</v>
      </c>
      <c r="BJ17" s="24">
        <f t="shared" si="1"/>
        <v>0</v>
      </c>
    </row>
    <row r="18" spans="1:62" ht="15" customHeight="1" x14ac:dyDescent="0.25">
      <c r="A18" s="66" t="s">
        <v>25</v>
      </c>
      <c r="B18" s="44" t="s">
        <v>10</v>
      </c>
      <c r="C18" s="69" t="s">
        <v>5</v>
      </c>
      <c r="D18" s="50">
        <f>AQ18+AV18+BA18+BF18</f>
        <v>3459.5</v>
      </c>
      <c r="E18" s="80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81"/>
      <c r="AD18" s="81"/>
      <c r="AE18" s="81"/>
      <c r="AF18" s="82"/>
      <c r="AG18" s="50">
        <f>AG21+AG22+AG20</f>
        <v>1100.3</v>
      </c>
      <c r="AH18" s="50">
        <f>AH21+AH22+AH20</f>
        <v>880.3</v>
      </c>
      <c r="AI18" s="50">
        <f>AI21+AI22+AI20</f>
        <v>220</v>
      </c>
      <c r="AJ18" s="50">
        <f t="shared" ref="AJ18:BI18" si="2">AJ21+AJ22</f>
        <v>0</v>
      </c>
      <c r="AK18" s="50">
        <f t="shared" si="2"/>
        <v>0</v>
      </c>
      <c r="AL18" s="50">
        <f t="shared" si="2"/>
        <v>3831.5</v>
      </c>
      <c r="AM18" s="50">
        <f t="shared" si="2"/>
        <v>0</v>
      </c>
      <c r="AN18" s="50">
        <f>AN21+AN22</f>
        <v>3831.5</v>
      </c>
      <c r="AO18" s="50">
        <f t="shared" si="2"/>
        <v>0</v>
      </c>
      <c r="AP18" s="50">
        <f t="shared" si="2"/>
        <v>0</v>
      </c>
      <c r="AQ18" s="50">
        <f t="shared" si="2"/>
        <v>0</v>
      </c>
      <c r="AR18" s="50">
        <f t="shared" si="2"/>
        <v>0</v>
      </c>
      <c r="AS18" s="50">
        <f t="shared" si="2"/>
        <v>0</v>
      </c>
      <c r="AT18" s="50">
        <f t="shared" si="2"/>
        <v>0</v>
      </c>
      <c r="AU18" s="50">
        <f t="shared" si="2"/>
        <v>0</v>
      </c>
      <c r="AV18" s="50">
        <f>AV21</f>
        <v>3459.5</v>
      </c>
      <c r="AW18" s="50">
        <v>0</v>
      </c>
      <c r="AX18" s="50">
        <v>3459.5</v>
      </c>
      <c r="AY18" s="50">
        <f t="shared" si="2"/>
        <v>0</v>
      </c>
      <c r="AZ18" s="50">
        <f t="shared" si="2"/>
        <v>0</v>
      </c>
      <c r="BA18" s="50">
        <f t="shared" si="2"/>
        <v>0</v>
      </c>
      <c r="BB18" s="50">
        <f t="shared" si="2"/>
        <v>0</v>
      </c>
      <c r="BC18" s="50">
        <f t="shared" si="2"/>
        <v>0</v>
      </c>
      <c r="BD18" s="50">
        <f t="shared" si="2"/>
        <v>0</v>
      </c>
      <c r="BE18" s="50">
        <f t="shared" si="2"/>
        <v>0</v>
      </c>
      <c r="BF18" s="50">
        <f t="shared" si="2"/>
        <v>0</v>
      </c>
      <c r="BG18" s="50">
        <f t="shared" si="2"/>
        <v>0</v>
      </c>
      <c r="BH18" s="50">
        <f t="shared" si="2"/>
        <v>0</v>
      </c>
      <c r="BI18" s="50">
        <f t="shared" si="2"/>
        <v>0</v>
      </c>
      <c r="BJ18" s="50">
        <f>BJ21+BJ22</f>
        <v>0</v>
      </c>
    </row>
    <row r="19" spans="1:62" ht="105.75" customHeight="1" x14ac:dyDescent="0.25">
      <c r="A19" s="67"/>
      <c r="B19" s="68"/>
      <c r="C19" s="70"/>
      <c r="D19" s="51"/>
      <c r="E19" s="80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2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</row>
    <row r="20" spans="1:62" ht="122.25" customHeight="1" x14ac:dyDescent="0.25">
      <c r="A20" s="25" t="s">
        <v>26</v>
      </c>
      <c r="B20" s="26" t="s">
        <v>20</v>
      </c>
      <c r="C20" s="26" t="s">
        <v>13</v>
      </c>
      <c r="D20" s="27">
        <f>AQ20+AV20+BA20+BF20</f>
        <v>0</v>
      </c>
      <c r="E20" s="80"/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2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f>AW20+AX20+AY20+AZ20</f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</row>
    <row r="21" spans="1:62" s="4" customFormat="1" ht="109.5" customHeight="1" x14ac:dyDescent="0.25">
      <c r="A21" s="25" t="s">
        <v>33</v>
      </c>
      <c r="B21" s="26" t="s">
        <v>20</v>
      </c>
      <c r="C21" s="26" t="s">
        <v>13</v>
      </c>
      <c r="D21" s="28">
        <f>AQ21+AV21+BB21+BF21</f>
        <v>3459.5</v>
      </c>
      <c r="E21" s="80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2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v>0</v>
      </c>
      <c r="BB21" s="28">
        <v>0</v>
      </c>
      <c r="BC21" s="28">
        <v>0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</row>
    <row r="22" spans="1:62" ht="127.5" customHeight="1" x14ac:dyDescent="0.25">
      <c r="A22" s="25" t="s">
        <v>11</v>
      </c>
      <c r="B22" s="26" t="s">
        <v>10</v>
      </c>
      <c r="C22" s="26" t="s">
        <v>6</v>
      </c>
      <c r="D22" s="28">
        <v>0</v>
      </c>
      <c r="E22" s="80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81"/>
      <c r="AB22" s="81"/>
      <c r="AC22" s="81"/>
      <c r="AD22" s="81"/>
      <c r="AE22" s="81"/>
      <c r="AF22" s="82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</row>
    <row r="23" spans="1:62" s="5" customFormat="1" ht="61.5" customHeight="1" x14ac:dyDescent="0.25">
      <c r="A23" s="71" t="s">
        <v>34</v>
      </c>
      <c r="B23" s="73" t="s">
        <v>31</v>
      </c>
      <c r="C23" s="30" t="s">
        <v>5</v>
      </c>
      <c r="D23" s="31">
        <f>D24</f>
        <v>90704.7</v>
      </c>
      <c r="E23" s="80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1"/>
      <c r="Q23" s="81"/>
      <c r="R23" s="81"/>
      <c r="S23" s="81"/>
      <c r="T23" s="81"/>
      <c r="U23" s="81"/>
      <c r="V23" s="81"/>
      <c r="W23" s="81"/>
      <c r="X23" s="81"/>
      <c r="Y23" s="81"/>
      <c r="Z23" s="81"/>
      <c r="AA23" s="81"/>
      <c r="AB23" s="81"/>
      <c r="AC23" s="81"/>
      <c r="AD23" s="81"/>
      <c r="AE23" s="81"/>
      <c r="AF23" s="82"/>
      <c r="AG23" s="31">
        <f t="shared" ref="AG23:BJ23" si="3">AG24</f>
        <v>20562.7</v>
      </c>
      <c r="AH23" s="31">
        <f t="shared" si="3"/>
        <v>0</v>
      </c>
      <c r="AI23" s="31">
        <f t="shared" si="3"/>
        <v>20562.7</v>
      </c>
      <c r="AJ23" s="31">
        <f t="shared" si="3"/>
        <v>0</v>
      </c>
      <c r="AK23" s="31">
        <f t="shared" si="3"/>
        <v>0</v>
      </c>
      <c r="AL23" s="31">
        <f t="shared" si="3"/>
        <v>21114.2</v>
      </c>
      <c r="AM23" s="31">
        <f t="shared" si="3"/>
        <v>350</v>
      </c>
      <c r="AN23" s="31">
        <f>AN24</f>
        <v>20764.2</v>
      </c>
      <c r="AO23" s="31">
        <f t="shared" si="3"/>
        <v>0</v>
      </c>
      <c r="AP23" s="31">
        <f t="shared" si="3"/>
        <v>0</v>
      </c>
      <c r="AQ23" s="31">
        <f t="shared" si="3"/>
        <v>21604.3</v>
      </c>
      <c r="AR23" s="31">
        <f t="shared" si="3"/>
        <v>0</v>
      </c>
      <c r="AS23" s="31">
        <f t="shared" si="3"/>
        <v>21604.3</v>
      </c>
      <c r="AT23" s="31">
        <f t="shared" si="3"/>
        <v>0</v>
      </c>
      <c r="AU23" s="31">
        <f t="shared" si="3"/>
        <v>0</v>
      </c>
      <c r="AV23" s="31">
        <f t="shared" si="3"/>
        <v>23143.4</v>
      </c>
      <c r="AW23" s="31">
        <f t="shared" si="3"/>
        <v>0</v>
      </c>
      <c r="AX23" s="31">
        <f t="shared" si="3"/>
        <v>23143.4</v>
      </c>
      <c r="AY23" s="31">
        <f t="shared" si="3"/>
        <v>0</v>
      </c>
      <c r="AZ23" s="31">
        <f t="shared" si="3"/>
        <v>0</v>
      </c>
      <c r="BA23" s="31">
        <f t="shared" si="3"/>
        <v>22978.5</v>
      </c>
      <c r="BB23" s="31">
        <f t="shared" si="3"/>
        <v>0</v>
      </c>
      <c r="BC23" s="31">
        <f t="shared" si="3"/>
        <v>22978.5</v>
      </c>
      <c r="BD23" s="31">
        <f t="shared" si="3"/>
        <v>0</v>
      </c>
      <c r="BE23" s="31">
        <f t="shared" si="3"/>
        <v>0</v>
      </c>
      <c r="BF23" s="31">
        <f t="shared" si="3"/>
        <v>22978.5</v>
      </c>
      <c r="BG23" s="31">
        <f t="shared" si="3"/>
        <v>0</v>
      </c>
      <c r="BH23" s="31">
        <f t="shared" si="3"/>
        <v>22978.5</v>
      </c>
      <c r="BI23" s="31">
        <f t="shared" si="3"/>
        <v>0</v>
      </c>
      <c r="BJ23" s="31">
        <f t="shared" si="3"/>
        <v>0</v>
      </c>
    </row>
    <row r="24" spans="1:62" s="5" customFormat="1" ht="135" customHeight="1" x14ac:dyDescent="0.25">
      <c r="A24" s="72"/>
      <c r="B24" s="74"/>
      <c r="C24" s="76" t="s">
        <v>6</v>
      </c>
      <c r="D24" s="75">
        <f>AQ24+AV24+BA24+BF24</f>
        <v>90704.7</v>
      </c>
      <c r="E24" s="80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2"/>
      <c r="AG24" s="32">
        <f t="shared" ref="AG24:BI24" si="4">AG26+AG28</f>
        <v>20562.7</v>
      </c>
      <c r="AH24" s="32">
        <f t="shared" si="4"/>
        <v>0</v>
      </c>
      <c r="AI24" s="32">
        <f t="shared" si="4"/>
        <v>20562.7</v>
      </c>
      <c r="AJ24" s="32">
        <f t="shared" si="4"/>
        <v>0</v>
      </c>
      <c r="AK24" s="32">
        <f t="shared" si="4"/>
        <v>0</v>
      </c>
      <c r="AL24" s="32">
        <f>AL26+AL28+AL29+AL27</f>
        <v>21114.2</v>
      </c>
      <c r="AM24" s="32">
        <f>AM26+AM28+AM27</f>
        <v>350</v>
      </c>
      <c r="AN24" s="32">
        <f>AN26+AN28+AN29+AN27</f>
        <v>20764.2</v>
      </c>
      <c r="AO24" s="32">
        <f t="shared" si="4"/>
        <v>0</v>
      </c>
      <c r="AP24" s="32">
        <f t="shared" si="4"/>
        <v>0</v>
      </c>
      <c r="AQ24" s="32">
        <f t="shared" si="4"/>
        <v>21604.3</v>
      </c>
      <c r="AR24" s="32">
        <f t="shared" si="4"/>
        <v>0</v>
      </c>
      <c r="AS24" s="32">
        <f t="shared" si="4"/>
        <v>21604.3</v>
      </c>
      <c r="AT24" s="32">
        <f t="shared" si="4"/>
        <v>0</v>
      </c>
      <c r="AU24" s="32">
        <f t="shared" si="4"/>
        <v>0</v>
      </c>
      <c r="AV24" s="32">
        <f>AV28+AV30</f>
        <v>23143.4</v>
      </c>
      <c r="AW24" s="32">
        <f t="shared" si="4"/>
        <v>0</v>
      </c>
      <c r="AX24" s="32">
        <f>AX28+AX30</f>
        <v>23143.4</v>
      </c>
      <c r="AY24" s="32">
        <f t="shared" si="4"/>
        <v>0</v>
      </c>
      <c r="AZ24" s="32">
        <f t="shared" si="4"/>
        <v>0</v>
      </c>
      <c r="BA24" s="32">
        <f>BA28+BA30</f>
        <v>22978.5</v>
      </c>
      <c r="BB24" s="32">
        <f t="shared" si="4"/>
        <v>0</v>
      </c>
      <c r="BC24" s="32">
        <f>BC28+BC30</f>
        <v>22978.5</v>
      </c>
      <c r="BD24" s="32">
        <f t="shared" si="4"/>
        <v>0</v>
      </c>
      <c r="BE24" s="32">
        <f t="shared" si="4"/>
        <v>0</v>
      </c>
      <c r="BF24" s="32">
        <f t="shared" si="4"/>
        <v>22978.5</v>
      </c>
      <c r="BG24" s="32">
        <f t="shared" si="4"/>
        <v>0</v>
      </c>
      <c r="BH24" s="32">
        <f>BH28+BH30</f>
        <v>22978.5</v>
      </c>
      <c r="BI24" s="32">
        <f t="shared" si="4"/>
        <v>0</v>
      </c>
      <c r="BJ24" s="32">
        <f>BJ26+BJ28</f>
        <v>0</v>
      </c>
    </row>
    <row r="25" spans="1:62" s="5" customFormat="1" ht="15.75" hidden="1" customHeight="1" x14ac:dyDescent="0.25">
      <c r="A25" s="72"/>
      <c r="B25" s="74"/>
      <c r="C25" s="76"/>
      <c r="D25" s="75"/>
      <c r="E25" s="80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2"/>
      <c r="AG25" s="32" t="e">
        <f>AG28+#REF!</f>
        <v>#REF!</v>
      </c>
      <c r="AH25" s="32" t="e">
        <f>AH28+#REF!</f>
        <v>#REF!</v>
      </c>
      <c r="AI25" s="32" t="e">
        <f>AI28+#REF!</f>
        <v>#REF!</v>
      </c>
      <c r="AJ25" s="32" t="e">
        <f>AJ28+#REF!</f>
        <v>#REF!</v>
      </c>
      <c r="AK25" s="32" t="e">
        <f>AK28+#REF!</f>
        <v>#REF!</v>
      </c>
      <c r="AL25" s="32" t="e">
        <f>AL28+#REF!</f>
        <v>#REF!</v>
      </c>
      <c r="AM25" s="32" t="e">
        <f>AM28+#REF!</f>
        <v>#REF!</v>
      </c>
      <c r="AN25" s="32" t="e">
        <f>AN28+#REF!</f>
        <v>#REF!</v>
      </c>
      <c r="AO25" s="32" t="e">
        <f>AO28+#REF!</f>
        <v>#REF!</v>
      </c>
      <c r="AP25" s="32" t="e">
        <f>AP28+#REF!</f>
        <v>#REF!</v>
      </c>
      <c r="AQ25" s="32" t="e">
        <f>AQ28+#REF!</f>
        <v>#REF!</v>
      </c>
      <c r="AR25" s="32" t="e">
        <f>AR28+#REF!</f>
        <v>#REF!</v>
      </c>
      <c r="AS25" s="32" t="e">
        <f>AS28+#REF!</f>
        <v>#REF!</v>
      </c>
      <c r="AT25" s="32" t="e">
        <f>AT28+#REF!</f>
        <v>#REF!</v>
      </c>
      <c r="AU25" s="32" t="e">
        <f>AU28+#REF!</f>
        <v>#REF!</v>
      </c>
      <c r="AV25" s="32" t="e">
        <f>AV28+#REF!</f>
        <v>#REF!</v>
      </c>
      <c r="AW25" s="32" t="e">
        <f>AW28+#REF!</f>
        <v>#REF!</v>
      </c>
      <c r="AX25" s="32" t="e">
        <f>AX28+#REF!</f>
        <v>#REF!</v>
      </c>
      <c r="AY25" s="32" t="e">
        <f>AY28+#REF!</f>
        <v>#REF!</v>
      </c>
      <c r="AZ25" s="32" t="e">
        <f>AZ28+#REF!</f>
        <v>#REF!</v>
      </c>
      <c r="BA25" s="32" t="e">
        <f>BA28+#REF!</f>
        <v>#REF!</v>
      </c>
      <c r="BB25" s="32" t="e">
        <f>BB28+#REF!</f>
        <v>#REF!</v>
      </c>
      <c r="BC25" s="32" t="e">
        <f>BC28+#REF!</f>
        <v>#REF!</v>
      </c>
      <c r="BD25" s="32" t="e">
        <f>BD28+#REF!</f>
        <v>#REF!</v>
      </c>
      <c r="BE25" s="32" t="e">
        <f>BE28+#REF!</f>
        <v>#REF!</v>
      </c>
      <c r="BF25" s="32" t="e">
        <f>BF28+#REF!</f>
        <v>#REF!</v>
      </c>
      <c r="BG25" s="32" t="e">
        <f>BG28+#REF!</f>
        <v>#REF!</v>
      </c>
      <c r="BH25" s="32" t="e">
        <f>BH28+#REF!</f>
        <v>#REF!</v>
      </c>
      <c r="BI25" s="32" t="e">
        <f>BI28+#REF!</f>
        <v>#REF!</v>
      </c>
      <c r="BJ25" s="32"/>
    </row>
    <row r="26" spans="1:62" s="5" customFormat="1" ht="217.5" hidden="1" customHeight="1" x14ac:dyDescent="0.25">
      <c r="A26" s="33" t="s">
        <v>12</v>
      </c>
      <c r="B26" s="34" t="s">
        <v>31</v>
      </c>
      <c r="C26" s="34" t="s">
        <v>6</v>
      </c>
      <c r="D26" s="32">
        <f>AG26+AL26+AQ26+AV26+BA26+BF26</f>
        <v>462.3</v>
      </c>
      <c r="E26" s="80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2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</row>
    <row r="27" spans="1:62" s="5" customFormat="1" ht="217.5" hidden="1" customHeight="1" x14ac:dyDescent="0.25">
      <c r="A27" s="33" t="s">
        <v>35</v>
      </c>
      <c r="B27" s="34" t="s">
        <v>31</v>
      </c>
      <c r="C27" s="34" t="s">
        <v>6</v>
      </c>
      <c r="D27" s="32">
        <f>AG27+AL27+AQ27+AV27+BA27+BF27</f>
        <v>388.9</v>
      </c>
      <c r="E27" s="80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2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</row>
    <row r="28" spans="1:62" s="5" customFormat="1" ht="92.25" customHeight="1" x14ac:dyDescent="0.25">
      <c r="A28" s="33" t="s">
        <v>27</v>
      </c>
      <c r="B28" s="19" t="s">
        <v>31</v>
      </c>
      <c r="C28" s="34" t="s">
        <v>6</v>
      </c>
      <c r="D28" s="32">
        <f>AQ28+AV28+BA28+BF28</f>
        <v>90571.8</v>
      </c>
      <c r="E28" s="80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2"/>
      <c r="AG28" s="32">
        <f>AH28+AI28+AJ28+AK28</f>
        <v>20470.900000000001</v>
      </c>
      <c r="AH28" s="35">
        <v>0</v>
      </c>
      <c r="AI28" s="32">
        <v>20470.900000000001</v>
      </c>
      <c r="AJ28" s="32">
        <v>0</v>
      </c>
      <c r="AK28" s="32">
        <v>0</v>
      </c>
      <c r="AL28" s="32">
        <f>AM28+AN28+AO28+AP28</f>
        <v>19465.8</v>
      </c>
      <c r="AM28" s="32">
        <v>0</v>
      </c>
      <c r="AN28" s="32">
        <v>19465.8</v>
      </c>
      <c r="AO28" s="32">
        <v>0</v>
      </c>
      <c r="AP28" s="32">
        <v>0</v>
      </c>
      <c r="AQ28" s="32">
        <f>AR28+AS28+AT28+AU28</f>
        <v>21604.3</v>
      </c>
      <c r="AR28" s="35">
        <v>0</v>
      </c>
      <c r="AS28" s="32">
        <v>21604.3</v>
      </c>
      <c r="AT28" s="32">
        <v>0</v>
      </c>
      <c r="AU28" s="32">
        <v>0</v>
      </c>
      <c r="AV28" s="32">
        <f>AW28+AX28+AY28+AZ28</f>
        <v>23010.5</v>
      </c>
      <c r="AW28" s="35">
        <v>0</v>
      </c>
      <c r="AX28" s="32">
        <v>23010.5</v>
      </c>
      <c r="AY28" s="32">
        <v>0</v>
      </c>
      <c r="AZ28" s="32">
        <v>0</v>
      </c>
      <c r="BA28" s="32">
        <f>BB28+BC28+BD28+BE28</f>
        <v>22978.5</v>
      </c>
      <c r="BB28" s="35">
        <v>0</v>
      </c>
      <c r="BC28" s="32">
        <v>22978.5</v>
      </c>
      <c r="BD28" s="32">
        <v>0</v>
      </c>
      <c r="BE28" s="32">
        <v>0</v>
      </c>
      <c r="BF28" s="32">
        <f>BG28+BH28+BI28+BJ28</f>
        <v>22978.5</v>
      </c>
      <c r="BG28" s="35">
        <v>0</v>
      </c>
      <c r="BH28" s="32">
        <v>22978.5</v>
      </c>
      <c r="BI28" s="32">
        <v>0</v>
      </c>
      <c r="BJ28" s="32">
        <v>0</v>
      </c>
    </row>
    <row r="29" spans="1:62" s="5" customFormat="1" ht="150" hidden="1" customHeight="1" x14ac:dyDescent="0.25">
      <c r="A29" s="36" t="s">
        <v>32</v>
      </c>
      <c r="B29" s="37" t="s">
        <v>31</v>
      </c>
      <c r="C29" s="37" t="s">
        <v>31</v>
      </c>
      <c r="D29" s="38">
        <f>AG29+AL29+AQ29+AV29+BA29+BF29</f>
        <v>889</v>
      </c>
      <c r="E29" s="80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2"/>
      <c r="AG29" s="38">
        <f>AH29+AI29+AJ29+AK29</f>
        <v>0</v>
      </c>
      <c r="AH29" s="39">
        <v>0</v>
      </c>
      <c r="AI29" s="38">
        <v>0</v>
      </c>
      <c r="AJ29" s="38">
        <v>0</v>
      </c>
      <c r="AK29" s="38">
        <v>0</v>
      </c>
      <c r="AL29" s="38">
        <f>AM29+AN29+AO29+AP29</f>
        <v>889</v>
      </c>
      <c r="AM29" s="38">
        <v>0</v>
      </c>
      <c r="AN29" s="38">
        <v>889</v>
      </c>
      <c r="AO29" s="38">
        <v>0</v>
      </c>
      <c r="AP29" s="38">
        <v>0</v>
      </c>
      <c r="AQ29" s="38">
        <v>0</v>
      </c>
      <c r="AR29" s="39">
        <v>0</v>
      </c>
      <c r="AS29" s="38">
        <v>0</v>
      </c>
      <c r="AT29" s="38">
        <v>0</v>
      </c>
      <c r="AU29" s="38">
        <v>0</v>
      </c>
      <c r="AV29" s="38">
        <v>0</v>
      </c>
      <c r="AW29" s="39">
        <v>0</v>
      </c>
      <c r="AX29" s="38">
        <v>0</v>
      </c>
      <c r="AY29" s="38">
        <v>0</v>
      </c>
      <c r="AZ29" s="38">
        <v>0</v>
      </c>
      <c r="BA29" s="38">
        <v>0</v>
      </c>
      <c r="BB29" s="39">
        <v>0</v>
      </c>
      <c r="BC29" s="38">
        <v>0</v>
      </c>
      <c r="BD29" s="38">
        <v>0</v>
      </c>
      <c r="BE29" s="38">
        <v>0</v>
      </c>
      <c r="BF29" s="38">
        <v>0</v>
      </c>
      <c r="BG29" s="39">
        <v>0</v>
      </c>
      <c r="BH29" s="38">
        <v>0</v>
      </c>
      <c r="BI29" s="38">
        <v>0</v>
      </c>
      <c r="BJ29" s="38">
        <v>0</v>
      </c>
    </row>
    <row r="30" spans="1:62" s="5" customFormat="1" ht="141" customHeight="1" x14ac:dyDescent="0.25">
      <c r="A30" s="33" t="s">
        <v>36</v>
      </c>
      <c r="B30" s="19" t="s">
        <v>31</v>
      </c>
      <c r="C30" s="34" t="s">
        <v>6</v>
      </c>
      <c r="D30" s="32">
        <f>AQ30+AV30+BA30+BF30</f>
        <v>132.9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32"/>
      <c r="AH30" s="35"/>
      <c r="AI30" s="32"/>
      <c r="AJ30" s="32"/>
      <c r="AK30" s="32"/>
      <c r="AL30" s="32"/>
      <c r="AM30" s="32"/>
      <c r="AN30" s="32"/>
      <c r="AO30" s="32"/>
      <c r="AP30" s="32"/>
      <c r="AQ30" s="32">
        <v>0</v>
      </c>
      <c r="AR30" s="35">
        <v>0</v>
      </c>
      <c r="AS30" s="32">
        <v>0</v>
      </c>
      <c r="AT30" s="32">
        <v>0</v>
      </c>
      <c r="AU30" s="32">
        <v>0</v>
      </c>
      <c r="AV30" s="32">
        <f>AW30+AX30+AY30+AZ30</f>
        <v>132.9</v>
      </c>
      <c r="AW30" s="35">
        <v>0</v>
      </c>
      <c r="AX30" s="32">
        <v>132.9</v>
      </c>
      <c r="AY30" s="32">
        <v>0</v>
      </c>
      <c r="AZ30" s="32">
        <v>0</v>
      </c>
      <c r="BA30" s="32">
        <v>0</v>
      </c>
      <c r="BB30" s="35">
        <v>0</v>
      </c>
      <c r="BC30" s="32">
        <v>0</v>
      </c>
      <c r="BD30" s="32">
        <v>0</v>
      </c>
      <c r="BE30" s="32">
        <v>0</v>
      </c>
      <c r="BF30" s="32">
        <v>0</v>
      </c>
      <c r="BG30" s="35">
        <v>0</v>
      </c>
      <c r="BH30" s="32">
        <v>0</v>
      </c>
      <c r="BI30" s="32">
        <v>0</v>
      </c>
      <c r="BJ30" s="32">
        <v>0</v>
      </c>
    </row>
    <row r="31" spans="1:62" ht="48" customHeight="1" x14ac:dyDescent="0.25">
      <c r="Y31" s="6"/>
      <c r="AQ31" s="40"/>
      <c r="AR31" s="41"/>
      <c r="AS31" s="40"/>
      <c r="AT31" s="40"/>
      <c r="AU31" s="40"/>
      <c r="AV31" s="40"/>
      <c r="AW31" s="41"/>
      <c r="AX31" s="40"/>
      <c r="AY31" s="40"/>
      <c r="AZ31" s="40"/>
      <c r="BA31" s="40"/>
      <c r="BB31" s="41"/>
    </row>
  </sheetData>
  <mergeCells count="62">
    <mergeCell ref="D18:D19"/>
    <mergeCell ref="D24:D25"/>
    <mergeCell ref="C24:C25"/>
    <mergeCell ref="AL18:AL19"/>
    <mergeCell ref="AM18:AM19"/>
    <mergeCell ref="E14:AF29"/>
    <mergeCell ref="A18:A19"/>
    <mergeCell ref="B18:B19"/>
    <mergeCell ref="C18:C19"/>
    <mergeCell ref="A23:A25"/>
    <mergeCell ref="B23:B25"/>
    <mergeCell ref="BE18:BE19"/>
    <mergeCell ref="AP18:AP19"/>
    <mergeCell ref="AJ18:AJ19"/>
    <mergeCell ref="AQ18:AQ19"/>
    <mergeCell ref="AR18:AR19"/>
    <mergeCell ref="AS18:AS19"/>
    <mergeCell ref="AT18:AT19"/>
    <mergeCell ref="AU18:AU19"/>
    <mergeCell ref="AY18:AY19"/>
    <mergeCell ref="AZ18:AZ19"/>
    <mergeCell ref="AO18:AO19"/>
    <mergeCell ref="AK18:AK19"/>
    <mergeCell ref="AN18:AN19"/>
    <mergeCell ref="BA18:BA19"/>
    <mergeCell ref="BB18:BB19"/>
    <mergeCell ref="BC18:BC19"/>
    <mergeCell ref="BD18:BD19"/>
    <mergeCell ref="AH18:AH19"/>
    <mergeCell ref="AG18:AG19"/>
    <mergeCell ref="AI18:AI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D12:BJ12"/>
    <mergeCell ref="BE4:BJ4"/>
    <mergeCell ref="B16:B17"/>
    <mergeCell ref="A16:A17"/>
    <mergeCell ref="BE5:BJ7"/>
    <mergeCell ref="AV18:AV19"/>
    <mergeCell ref="AW18:AW19"/>
    <mergeCell ref="AX18:AX19"/>
    <mergeCell ref="BJ18:BJ19"/>
    <mergeCell ref="BF18:BF19"/>
    <mergeCell ref="BG18:BG19"/>
    <mergeCell ref="BH18:BH19"/>
    <mergeCell ref="BI18:BI19"/>
    <mergeCell ref="A12:A14"/>
    <mergeCell ref="B12:B14"/>
    <mergeCell ref="C12:C14"/>
    <mergeCell ref="BA13:BE13"/>
    <mergeCell ref="D13:D14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4" fitToHeight="0" orientation="landscape" r:id="rId1"/>
  <colBreaks count="1" manualBreakCount="1">
    <brk id="44" min="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2023-02-16T12:43:44Z</dcterms:modified>
</cp:coreProperties>
</file>