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2210"/>
  </bookViews>
  <sheets>
    <sheet name="АПК" sheetId="1" r:id="rId1"/>
  </sheets>
  <definedNames>
    <definedName name="_xlnm.Print_Area" localSheetId="0">АПК!$A$1:$AG$38</definedName>
  </definedNames>
  <calcPr calcId="144525"/>
</workbook>
</file>

<file path=xl/calcChain.xml><?xml version="1.0" encoding="utf-8"?>
<calcChain xmlns="http://schemas.openxmlformats.org/spreadsheetml/2006/main">
  <c r="U37" i="1" l="1"/>
  <c r="T37" i="1"/>
  <c r="S37" i="1"/>
  <c r="R37" i="1"/>
  <c r="Q37" i="1"/>
  <c r="P37" i="1"/>
  <c r="O37" i="1"/>
  <c r="N37" i="1"/>
  <c r="M37" i="1"/>
  <c r="L37" i="1"/>
  <c r="K37" i="1"/>
  <c r="J37" i="1"/>
  <c r="I37" i="1"/>
  <c r="L26" i="1"/>
  <c r="U38" i="1" l="1"/>
  <c r="T38" i="1"/>
  <c r="S38" i="1"/>
  <c r="R38" i="1"/>
  <c r="Q38" i="1"/>
  <c r="P38" i="1"/>
  <c r="O38" i="1"/>
  <c r="N38" i="1"/>
  <c r="M38" i="1"/>
  <c r="L38" i="1"/>
  <c r="K38" i="1"/>
  <c r="J38" i="1"/>
  <c r="I29" i="1"/>
  <c r="O29" i="1"/>
  <c r="N29" i="1"/>
  <c r="M29" i="1"/>
  <c r="L29" i="1"/>
  <c r="K29" i="1"/>
  <c r="J29" i="1"/>
  <c r="U29" i="1"/>
  <c r="T29" i="1"/>
  <c r="S29" i="1"/>
  <c r="R29" i="1"/>
  <c r="Q29" i="1"/>
  <c r="P29" i="1"/>
  <c r="I16" i="1" l="1"/>
  <c r="I15" i="1"/>
  <c r="I35" i="1"/>
  <c r="I33" i="1"/>
  <c r="I31" i="1"/>
  <c r="I30" i="1"/>
  <c r="L23" i="1" l="1"/>
  <c r="I34" i="1" l="1"/>
  <c r="U26" i="1" l="1"/>
  <c r="T26" i="1"/>
  <c r="S26" i="1"/>
  <c r="R26" i="1"/>
  <c r="Q26" i="1"/>
  <c r="P26" i="1"/>
  <c r="O26" i="1"/>
  <c r="N26" i="1"/>
  <c r="M26" i="1"/>
  <c r="K26" i="1"/>
  <c r="J26" i="1"/>
  <c r="I26" i="1" l="1"/>
  <c r="I38" i="1" s="1"/>
  <c r="I24" i="1"/>
  <c r="I23" i="1"/>
  <c r="I21" i="1" l="1"/>
  <c r="I19" i="1" l="1"/>
  <c r="I18" i="1" l="1"/>
</calcChain>
</file>

<file path=xl/sharedStrings.xml><?xml version="1.0" encoding="utf-8"?>
<sst xmlns="http://schemas.openxmlformats.org/spreadsheetml/2006/main" count="165" uniqueCount="75">
  <si>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</si>
  <si>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</si>
  <si>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</si>
  <si>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</si>
  <si>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</si>
  <si>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</si>
  <si>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</si>
  <si>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Х</t>
  </si>
  <si>
    <t>31.12.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</si>
  <si>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</si>
  <si>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</si>
  <si>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</si>
  <si>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</si>
  <si>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</si>
  <si>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</si>
  <si>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</si>
  <si>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</si>
  <si>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</si>
  <si>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</si>
  <si>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План мероприятий по реализации муниципальной программы "Развитие агропромышленного и рыбохозяйственного комплексов  МО МР "Печора"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</si>
  <si>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</si>
  <si>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1 "Развитие сельского хозяйства и рыбоводства на территории муниципального района "Печора""</t>
  </si>
  <si>
    <t>Основное мероприятие   1.1.2.                                    Поддержка малых форм хозяйствования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</si>
  <si>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</si>
  <si>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</si>
  <si>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МКУ "УКС"</t>
  </si>
  <si>
    <t>V</t>
  </si>
  <si>
    <t>Мероприятие 1.1.2.1.                                Проведение ярмарок выходного дня</t>
  </si>
  <si>
    <t>Организация культурно-досуговой деятельности населения д. Конецбор</t>
  </si>
  <si>
    <t>1.</t>
  </si>
  <si>
    <t>2.</t>
  </si>
  <si>
    <t>3.</t>
  </si>
  <si>
    <t>4.</t>
  </si>
  <si>
    <t>4.1.</t>
  </si>
  <si>
    <t>Мероприятие 2.1.1.1.                              Разработка проектно-сметной документаци для строительства социально-культурного центра с универсальным залом на 50 мест (д. Конецбор)</t>
  </si>
  <si>
    <t>Мероприятие 2.1.1.2.                             Строительство социально-культурного центра с универсальным залом на 50 мест (д. Конецбор)</t>
  </si>
  <si>
    <t>Основное мероприятие 2.1.2.              Строительство объектов коммунальной инфраструктуры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</si>
  <si>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</si>
  <si>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Мероприятие 2.1.2.2.                             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</si>
  <si>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</si>
  <si>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</si>
  <si>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5.</t>
  </si>
  <si>
    <t>5.2.</t>
  </si>
  <si>
    <t>5.1.</t>
  </si>
  <si>
    <t>Основное мероприятие   1.1.4. Реализация малых проектов в сфере сельского хозяйства</t>
  </si>
  <si>
    <t>Буданова Н. И. - начальник управления экономики, инвестиций и муниципальных программ администрация МР  "Печора"</t>
  </si>
  <si>
    <t>1.1.</t>
  </si>
  <si>
    <t>Управление экономики, инвестиций и муниципальных программ администрация МР  "Печора"</t>
  </si>
  <si>
    <t>Рочев А. А. - директор МКУ "УКС"</t>
  </si>
  <si>
    <t>Рочев А. А.-  директор МКУ "УКС"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</si>
  <si>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</si>
  <si>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</si>
  <si>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</si>
  <si>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</si>
  <si>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r>
      <rPr>
        <i/>
        <sz val="14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4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</si>
  <si>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</si>
  <si>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</si>
  <si>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</si>
  <si>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сельскохозяйственного оборудования</t>
    </r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</si>
  <si>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</si>
  <si>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r>
      <t xml:space="preserve">Мероприятие 1.1.4.1. </t>
    </r>
    <r>
      <rPr>
        <i/>
        <sz val="14"/>
        <color theme="1"/>
        <rFont val="Times New Roman"/>
        <family val="1"/>
        <charset val="204"/>
      </rPr>
      <t xml:space="preserve">                       </t>
    </r>
    <r>
      <rPr>
        <sz val="14"/>
        <color theme="1"/>
        <rFont val="Times New Roman"/>
        <family val="1"/>
        <charset val="204"/>
      </rPr>
      <t xml:space="preserve"> Приобретение сельскохозяйственного оборудования</t>
    </r>
  </si>
  <si>
    <t>2014 год</t>
  </si>
  <si>
    <t>Основное мероприятие   1.1.1. Оказание мер содействия и поддержки сельскохозяйственому предприятию</t>
  </si>
  <si>
    <t xml:space="preserve">Мероприятие 1.1.1.1. Приобретение сельскохозяйственного оборудования </t>
  </si>
  <si>
    <t>Яковина Г. С. - председатель комитета по управлению муниципальной собственностью МР "Печора"</t>
  </si>
  <si>
    <t>Комитет по управлению муниципальной собственностью МР "Печора"</t>
  </si>
  <si>
    <t>Рост объемов производства сельскохозяйственной продукции</t>
  </si>
  <si>
    <t>2.1.</t>
  </si>
  <si>
    <t>6.</t>
  </si>
  <si>
    <t>6.1.</t>
  </si>
  <si>
    <t>6.2.</t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</si>
  <si>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Приобретение солькохозяйственного оборудования</t>
    </r>
  </si>
  <si>
    <t>31.09.2016</t>
  </si>
  <si>
    <t>Приложение 2 к постановлению администрации  МР "Печора"                                                                         от 01 апреля 2014г. № 399</t>
  </si>
  <si>
    <t>Приложение 2 к постановлению администрации  МР "Печора"                                                                         от 16 апреля  2015г. № 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</si>
</sst>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[$-419]mmmm\ yyyy;@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2">
    <xf numFmtId="0" fontId="0" fillId="0" borderId="0" xfId="0"/>
    <xf numFmtId="0" fontId="1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5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49" fontId="13" fillId="2" borderId="4" xfId="0" applyNumberFormat="1" applyFont="1" applyFill="1" applyBorder="1" applyAlignment="1">
      <alignment horizontal="left" vertical="top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left" vertical="top"/>
    </xf>
    <xf numFmtId="49" fontId="13" fillId="2" borderId="5" xfId="0" applyNumberFormat="1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left" vertical="top"/>
    </xf>
    <xf numFmtId="164" fontId="7" fillId="0" borderId="5" xfId="0" applyNumberFormat="1" applyFont="1" applyFill="1" applyBorder="1" applyAlignment="1">
      <alignment horizontal="center" vertical="top"/>
    </xf>
    <xf numFmtId="0" fontId="11" fillId="0" borderId="7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14" fontId="10" fillId="0" borderId="5" xfId="0" applyNumberFormat="1" applyFont="1" applyFill="1" applyBorder="1" applyAlignment="1">
      <alignment horizontal="left" vertical="top"/>
    </xf>
    <xf numFmtId="49" fontId="14" fillId="2" borderId="5" xfId="0" applyNumberFormat="1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2" fontId="7" fillId="0" borderId="5" xfId="0" applyNumberFormat="1" applyFont="1" applyFill="1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horizontal="left" vertical="top"/>
    </xf>
    <xf numFmtId="0" fontId="3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/>
    </xf>
    <xf numFmtId="0" fontId="7" fillId="2" borderId="5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left" vertical="top"/>
    </xf>
    <xf numFmtId="0" fontId="7" fillId="2" borderId="13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14" fontId="7" fillId="0" borderId="4" xfId="0" applyNumberFormat="1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/>
    </xf>
    <xf numFmtId="14" fontId="7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14" fontId="9" fillId="0" borderId="5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10" fillId="0" borderId="10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left" vertical="top"/>
    </xf>
    <xf numFmtId="0" fontId="10" fillId="0" borderId="11" xfId="0" applyFont="1" applyFill="1" applyBorder="1" applyAlignment="1">
      <alignment horizontal="left" vertical="top"/>
    </xf>
    <xf numFmtId="0" fontId="0" fillId="0" borderId="12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6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15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 wrapText="1"/>
    </xf>
    <xf numFmtId="0" fontId="0" fillId="2" borderId="12" xfId="0" applyFont="1" applyFill="1" applyBorder="1" applyAlignment="1">
      <alignment horizontal="center" vertical="top" wrapText="1"/>
    </xf>
    <xf numFmtId="0" fontId="0" fillId="2" borderId="9" xfId="0" applyFont="1" applyFill="1" applyBorder="1" applyAlignment="1">
      <alignment horizontal="center" vertical="top" wrapText="1"/>
    </xf>
    <xf numFmtId="0" fontId="0" fillId="2" borderId="10" xfId="0" applyFont="1" applyFill="1" applyBorder="1" applyAlignment="1">
      <alignment horizontal="center" vertical="top" wrapText="1"/>
    </xf>
    <xf numFmtId="0" fontId="0" fillId="2" borderId="13" xfId="0" applyFont="1" applyFill="1" applyBorder="1" applyAlignment="1">
      <alignment horizontal="center" vertical="top" wrapText="1"/>
    </xf>
    <xf numFmtId="0" fontId="0" fillId="2" borderId="1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8"/>
  <sheetViews>
    <sheetView tabSelected="1" view="pageBreakPreview" topLeftCell="H1" zoomScale="74" zoomScaleSheetLayoutView="74" workbookViewId="0">
      <pane ySplit="4755" topLeftCell="A13"/>
      <selection activeCell="V1" sqref="V1:AG3"/>
      <selection pane="bottomLeft" activeCell="V4" sqref="V4:AG4"/>
    </sheetView>
  </sheetViews>
  <sheetFormatPr defaultRowHeight="12.75" x14ac:dyDescent="0.25"/>
  <cols>
    <col min="1" max="1" width="11" style="3" customWidth="1"/>
    <col min="2" max="2" width="46" style="3" customWidth="1"/>
    <col min="3" max="3" width="9.28515625" style="11" bestFit="1" customWidth="1"/>
    <col min="4" max="4" width="25.7109375" style="3" customWidth="1"/>
    <col min="5" max="5" width="26.28515625" style="3" customWidth="1"/>
    <col min="6" max="6" width="25.140625" style="3" customWidth="1"/>
    <col min="7" max="7" width="17.140625" style="11" customWidth="1"/>
    <col min="8" max="8" width="17.85546875" style="3" customWidth="1"/>
    <col min="9" max="9" width="18.42578125" style="3" customWidth="1"/>
    <col min="10" max="10" width="8.7109375" style="53" customWidth="1"/>
    <col min="11" max="13" width="9.28515625" style="53" customWidth="1"/>
    <col min="14" max="18" width="9.28515625" style="3" customWidth="1"/>
    <col min="19" max="19" width="10.42578125" style="3" customWidth="1"/>
    <col min="20" max="21" width="9.28515625" style="3" customWidth="1"/>
    <col min="22" max="22" width="4.42578125" style="3" customWidth="1"/>
    <col min="23" max="23" width="5" style="3" customWidth="1"/>
    <col min="24" max="24" width="4.140625" style="3" customWidth="1"/>
    <col min="25" max="25" width="4.5703125" style="3" customWidth="1"/>
    <col min="26" max="27" width="4.28515625" style="3" customWidth="1"/>
    <col min="28" max="28" width="4.7109375" style="3" customWidth="1"/>
    <col min="29" max="29" width="3.5703125" style="3" customWidth="1"/>
    <col min="30" max="30" width="3.140625" style="3" customWidth="1"/>
    <col min="31" max="31" width="3.5703125" style="3" customWidth="1"/>
    <col min="32" max="32" width="3.42578125" style="3" customWidth="1"/>
    <col min="33" max="33" width="4.140625" style="3" customWidth="1"/>
    <col min="34" max="16384" width="9.140625" style="3"/>
  </cols>
  <sheetData>
    <row r="1" spans="1:34" s="1" customFormat="1" ht="15.75" customHeight="1" x14ac:dyDescent="0.25">
      <c r="C1" s="13"/>
      <c r="G1" s="13"/>
      <c r="J1" s="45"/>
      <c r="K1" s="45"/>
      <c r="L1" s="45"/>
      <c r="M1" s="45"/>
      <c r="V1" s="93" t="s">
        <v>74</v>
      </c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</row>
    <row r="2" spans="1:34" s="1" customFormat="1" ht="15.75" x14ac:dyDescent="0.25">
      <c r="C2" s="13"/>
      <c r="G2" s="13"/>
      <c r="J2" s="45"/>
      <c r="K2" s="45"/>
      <c r="L2" s="45"/>
      <c r="M2" s="45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</row>
    <row r="3" spans="1:34" s="1" customFormat="1" ht="58.5" customHeight="1" x14ac:dyDescent="0.25">
      <c r="C3" s="13"/>
      <c r="G3" s="13"/>
      <c r="J3" s="45"/>
      <c r="K3" s="45"/>
      <c r="L3" s="45"/>
      <c r="M3" s="45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</row>
    <row r="4" spans="1:34" s="1" customFormat="1" ht="58.5" customHeight="1" x14ac:dyDescent="0.25">
      <c r="C4" s="13"/>
      <c r="G4" s="13"/>
      <c r="J4" s="45"/>
      <c r="K4" s="45"/>
      <c r="L4" s="45"/>
      <c r="M4" s="45"/>
      <c r="V4" s="111" t="s">
        <v>73</v>
      </c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</row>
    <row r="6" spans="1:34" ht="33" customHeight="1" x14ac:dyDescent="0.25">
      <c r="A6" s="95" t="s">
        <v>19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7"/>
      <c r="AH6" s="2"/>
    </row>
    <row r="7" spans="1:34" s="5" customFormat="1" ht="51" customHeight="1" x14ac:dyDescent="0.25">
      <c r="A7" s="63" t="s">
        <v>0</v>
      </c>
      <c r="B7" s="63" t="s">
        <v>9</v>
      </c>
      <c r="C7" s="63" t="s">
        <v>10</v>
      </c>
      <c r="D7" s="63" t="s">
        <v>11</v>
      </c>
      <c r="E7" s="63" t="s">
        <v>12</v>
      </c>
      <c r="F7" s="63" t="s">
        <v>1</v>
      </c>
      <c r="G7" s="63" t="s">
        <v>2</v>
      </c>
      <c r="H7" s="63" t="s">
        <v>3</v>
      </c>
      <c r="I7" s="104" t="s">
        <v>4</v>
      </c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5" t="s">
        <v>5</v>
      </c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7"/>
      <c r="AH7" s="4"/>
    </row>
    <row r="8" spans="1:34" s="5" customFormat="1" ht="7.5" customHeight="1" x14ac:dyDescent="0.25">
      <c r="A8" s="64"/>
      <c r="B8" s="64"/>
      <c r="C8" s="64"/>
      <c r="D8" s="64"/>
      <c r="E8" s="64"/>
      <c r="F8" s="64"/>
      <c r="G8" s="64"/>
      <c r="H8" s="6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8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10"/>
      <c r="AH8" s="4"/>
    </row>
    <row r="9" spans="1:34" ht="24" customHeight="1" x14ac:dyDescent="0.25">
      <c r="A9" s="64"/>
      <c r="B9" s="64"/>
      <c r="C9" s="64"/>
      <c r="D9" s="64"/>
      <c r="E9" s="64"/>
      <c r="F9" s="64"/>
      <c r="G9" s="64"/>
      <c r="H9" s="64"/>
      <c r="I9" s="88" t="s">
        <v>6</v>
      </c>
      <c r="J9" s="98" t="s">
        <v>61</v>
      </c>
      <c r="K9" s="99"/>
      <c r="L9" s="99"/>
      <c r="M9" s="100"/>
      <c r="N9" s="72" t="s">
        <v>18</v>
      </c>
      <c r="O9" s="73"/>
      <c r="P9" s="73"/>
      <c r="Q9" s="74"/>
      <c r="R9" s="72" t="s">
        <v>17</v>
      </c>
      <c r="S9" s="83"/>
      <c r="T9" s="83"/>
      <c r="U9" s="84"/>
      <c r="V9" s="66" t="s">
        <v>61</v>
      </c>
      <c r="W9" s="67"/>
      <c r="X9" s="67"/>
      <c r="Y9" s="68"/>
      <c r="Z9" s="72" t="s">
        <v>18</v>
      </c>
      <c r="AA9" s="73"/>
      <c r="AB9" s="73"/>
      <c r="AC9" s="74"/>
      <c r="AD9" s="72" t="s">
        <v>17</v>
      </c>
      <c r="AE9" s="83"/>
      <c r="AF9" s="83"/>
      <c r="AG9" s="84"/>
      <c r="AH9" s="7"/>
    </row>
    <row r="10" spans="1:34" ht="12.75" customHeight="1" x14ac:dyDescent="0.25">
      <c r="A10" s="64"/>
      <c r="B10" s="64"/>
      <c r="C10" s="64"/>
      <c r="D10" s="64"/>
      <c r="E10" s="64"/>
      <c r="F10" s="64"/>
      <c r="G10" s="64"/>
      <c r="H10" s="64"/>
      <c r="I10" s="89"/>
      <c r="J10" s="101"/>
      <c r="K10" s="102"/>
      <c r="L10" s="102"/>
      <c r="M10" s="103"/>
      <c r="N10" s="75"/>
      <c r="O10" s="76"/>
      <c r="P10" s="76"/>
      <c r="Q10" s="77"/>
      <c r="R10" s="85"/>
      <c r="S10" s="86"/>
      <c r="T10" s="86"/>
      <c r="U10" s="87"/>
      <c r="V10" s="69"/>
      <c r="W10" s="70"/>
      <c r="X10" s="70"/>
      <c r="Y10" s="71"/>
      <c r="Z10" s="75"/>
      <c r="AA10" s="76"/>
      <c r="AB10" s="76"/>
      <c r="AC10" s="77"/>
      <c r="AD10" s="85"/>
      <c r="AE10" s="86"/>
      <c r="AF10" s="86"/>
      <c r="AG10" s="87"/>
      <c r="AH10" s="7"/>
    </row>
    <row r="11" spans="1:34" ht="59.25" customHeight="1" x14ac:dyDescent="0.25">
      <c r="A11" s="65"/>
      <c r="B11" s="65"/>
      <c r="C11" s="65"/>
      <c r="D11" s="65"/>
      <c r="E11" s="65"/>
      <c r="F11" s="65"/>
      <c r="G11" s="65"/>
      <c r="H11" s="65"/>
      <c r="I11" s="90"/>
      <c r="J11" s="46" t="s">
        <v>13</v>
      </c>
      <c r="K11" s="46" t="s">
        <v>14</v>
      </c>
      <c r="L11" s="46" t="s">
        <v>15</v>
      </c>
      <c r="M11" s="46" t="s">
        <v>16</v>
      </c>
      <c r="N11" s="8" t="s">
        <v>13</v>
      </c>
      <c r="O11" s="8" t="s">
        <v>14</v>
      </c>
      <c r="P11" s="8" t="s">
        <v>15</v>
      </c>
      <c r="Q11" s="8" t="s">
        <v>16</v>
      </c>
      <c r="R11" s="8" t="s">
        <v>13</v>
      </c>
      <c r="S11" s="8" t="s">
        <v>14</v>
      </c>
      <c r="T11" s="8" t="s">
        <v>15</v>
      </c>
      <c r="U11" s="8" t="s">
        <v>16</v>
      </c>
      <c r="V11" s="6">
        <v>1</v>
      </c>
      <c r="W11" s="6">
        <v>2</v>
      </c>
      <c r="X11" s="6">
        <v>3</v>
      </c>
      <c r="Y11" s="6">
        <v>4</v>
      </c>
      <c r="Z11" s="6">
        <v>1</v>
      </c>
      <c r="AA11" s="6">
        <v>2</v>
      </c>
      <c r="AB11" s="6">
        <v>3</v>
      </c>
      <c r="AC11" s="6">
        <v>4</v>
      </c>
      <c r="AD11" s="6">
        <v>1</v>
      </c>
      <c r="AE11" s="6">
        <v>2</v>
      </c>
      <c r="AF11" s="6">
        <v>3</v>
      </c>
      <c r="AG11" s="6">
        <v>4</v>
      </c>
      <c r="AH11" s="7"/>
    </row>
    <row r="12" spans="1:34" s="11" customFormat="1" x14ac:dyDescent="0.25">
      <c r="A12" s="9">
        <v>1</v>
      </c>
      <c r="B12" s="9">
        <v>2</v>
      </c>
      <c r="C12" s="6">
        <v>3</v>
      </c>
      <c r="D12" s="9">
        <v>4</v>
      </c>
      <c r="E12" s="9">
        <v>5</v>
      </c>
      <c r="F12" s="6">
        <v>6</v>
      </c>
      <c r="G12" s="9">
        <v>7</v>
      </c>
      <c r="H12" s="9">
        <v>8</v>
      </c>
      <c r="I12" s="6">
        <v>9</v>
      </c>
      <c r="J12" s="47">
        <v>10</v>
      </c>
      <c r="K12" s="47">
        <v>11</v>
      </c>
      <c r="L12" s="47">
        <v>12</v>
      </c>
      <c r="M12" s="47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  <c r="S12" s="6">
        <v>19</v>
      </c>
      <c r="T12" s="6">
        <v>20</v>
      </c>
      <c r="U12" s="6">
        <v>21</v>
      </c>
      <c r="V12" s="9">
        <v>22</v>
      </c>
      <c r="W12" s="9">
        <v>23</v>
      </c>
      <c r="X12" s="6">
        <v>24</v>
      </c>
      <c r="Y12" s="9">
        <v>25</v>
      </c>
      <c r="Z12" s="9">
        <v>26</v>
      </c>
      <c r="AA12" s="6">
        <v>27</v>
      </c>
      <c r="AB12" s="9">
        <v>28</v>
      </c>
      <c r="AC12" s="9">
        <v>29</v>
      </c>
      <c r="AD12" s="6">
        <v>30</v>
      </c>
      <c r="AE12" s="9">
        <v>31</v>
      </c>
      <c r="AF12" s="9">
        <v>32</v>
      </c>
      <c r="AG12" s="6">
        <v>33</v>
      </c>
      <c r="AH12" s="10"/>
    </row>
    <row r="13" spans="1:34" ht="27" customHeight="1" x14ac:dyDescent="0.25">
      <c r="A13" s="78" t="s">
        <v>21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"/>
    </row>
    <row r="14" spans="1:34" ht="29.25" customHeight="1" x14ac:dyDescent="0.25">
      <c r="A14" s="79" t="s">
        <v>20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</row>
    <row r="15" spans="1:34" ht="72" customHeight="1" x14ac:dyDescent="0.25">
      <c r="A15" s="15" t="s">
        <v>29</v>
      </c>
      <c r="B15" s="39" t="s">
        <v>62</v>
      </c>
      <c r="C15" s="15"/>
      <c r="D15" s="60" t="s">
        <v>64</v>
      </c>
      <c r="E15" s="60" t="s">
        <v>65</v>
      </c>
      <c r="F15" s="58" t="s">
        <v>66</v>
      </c>
      <c r="G15" s="44">
        <v>41640</v>
      </c>
      <c r="H15" s="44">
        <v>41974</v>
      </c>
      <c r="I15" s="19">
        <f>J15+K15+L15+M15+N15+O15+P15+Q15+R15+S15+T15+U15</f>
        <v>973</v>
      </c>
      <c r="J15" s="48">
        <v>0</v>
      </c>
      <c r="K15" s="48">
        <v>0</v>
      </c>
      <c r="L15" s="48">
        <v>973</v>
      </c>
      <c r="M15" s="48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40"/>
      <c r="W15" s="40" t="s">
        <v>26</v>
      </c>
      <c r="X15" s="40" t="s">
        <v>26</v>
      </c>
      <c r="Y15" s="40" t="s">
        <v>26</v>
      </c>
      <c r="Z15" s="40"/>
      <c r="AA15" s="40"/>
      <c r="AB15" s="40"/>
      <c r="AC15" s="40"/>
      <c r="AD15" s="40"/>
      <c r="AE15" s="40"/>
      <c r="AF15" s="40"/>
      <c r="AG15" s="40"/>
    </row>
    <row r="16" spans="1:34" ht="68.25" customHeight="1" x14ac:dyDescent="0.25">
      <c r="A16" s="15" t="s">
        <v>46</v>
      </c>
      <c r="B16" s="39" t="s">
        <v>63</v>
      </c>
      <c r="C16" s="15"/>
      <c r="D16" s="91"/>
      <c r="E16" s="91"/>
      <c r="F16" s="92"/>
      <c r="G16" s="44">
        <v>41640</v>
      </c>
      <c r="H16" s="44">
        <v>41974</v>
      </c>
      <c r="I16" s="18">
        <f>J16+K16+L16+M16+N16+O16+P16+Q16+R16+S16+T16+U16</f>
        <v>973</v>
      </c>
      <c r="J16" s="49">
        <v>0</v>
      </c>
      <c r="K16" s="49">
        <v>0</v>
      </c>
      <c r="L16" s="49">
        <v>973</v>
      </c>
      <c r="M16" s="49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40"/>
      <c r="W16" s="40" t="s">
        <v>26</v>
      </c>
      <c r="X16" s="40" t="s">
        <v>26</v>
      </c>
      <c r="Y16" s="40" t="s">
        <v>26</v>
      </c>
      <c r="Z16" s="40"/>
      <c r="AA16" s="40"/>
      <c r="AB16" s="40"/>
      <c r="AC16" s="40"/>
      <c r="AD16" s="40"/>
      <c r="AE16" s="40"/>
      <c r="AF16" s="40"/>
      <c r="AG16" s="40"/>
    </row>
    <row r="17" spans="1:33" ht="68.25" customHeight="1" x14ac:dyDescent="0.25">
      <c r="A17" s="15"/>
      <c r="B17" s="39" t="s">
        <v>71</v>
      </c>
      <c r="C17" s="15">
        <v>0</v>
      </c>
      <c r="D17" s="42"/>
      <c r="E17" s="42"/>
      <c r="F17" s="43"/>
      <c r="G17" s="40"/>
      <c r="H17" s="40"/>
      <c r="I17" s="18"/>
      <c r="J17" s="49"/>
      <c r="K17" s="49"/>
      <c r="L17" s="49"/>
      <c r="M17" s="49"/>
      <c r="N17" s="18"/>
      <c r="O17" s="18"/>
      <c r="P17" s="18"/>
      <c r="Q17" s="18"/>
      <c r="R17" s="18"/>
      <c r="S17" s="18"/>
      <c r="T17" s="18"/>
      <c r="U17" s="18"/>
      <c r="V17" s="40"/>
      <c r="W17" s="40"/>
      <c r="X17" s="40"/>
      <c r="Y17" s="40" t="s">
        <v>26</v>
      </c>
      <c r="Z17" s="40"/>
      <c r="AA17" s="40"/>
      <c r="AB17" s="40"/>
      <c r="AC17" s="40"/>
      <c r="AD17" s="40"/>
      <c r="AE17" s="40"/>
      <c r="AF17" s="40"/>
      <c r="AG17" s="40"/>
    </row>
    <row r="18" spans="1:33" ht="69.75" customHeight="1" x14ac:dyDescent="0.25">
      <c r="A18" s="15" t="s">
        <v>30</v>
      </c>
      <c r="B18" s="16" t="s">
        <v>22</v>
      </c>
      <c r="C18" s="15"/>
      <c r="D18" s="60" t="s">
        <v>45</v>
      </c>
      <c r="E18" s="60" t="s">
        <v>47</v>
      </c>
      <c r="F18" s="58" t="s">
        <v>53</v>
      </c>
      <c r="G18" s="18">
        <v>2014</v>
      </c>
      <c r="H18" s="18">
        <v>2016</v>
      </c>
      <c r="I18" s="19">
        <f>L18+P18+T18</f>
        <v>302</v>
      </c>
      <c r="J18" s="48">
        <v>0</v>
      </c>
      <c r="K18" s="48">
        <v>0</v>
      </c>
      <c r="L18" s="48">
        <v>62</v>
      </c>
      <c r="M18" s="48">
        <v>0</v>
      </c>
      <c r="N18" s="19">
        <v>0</v>
      </c>
      <c r="O18" s="19">
        <v>0</v>
      </c>
      <c r="P18" s="19">
        <v>120</v>
      </c>
      <c r="Q18" s="19">
        <v>0</v>
      </c>
      <c r="R18" s="19">
        <v>0</v>
      </c>
      <c r="S18" s="19">
        <v>0</v>
      </c>
      <c r="T18" s="19">
        <v>120</v>
      </c>
      <c r="U18" s="19">
        <v>0</v>
      </c>
      <c r="V18" s="18" t="s">
        <v>26</v>
      </c>
      <c r="W18" s="18" t="s">
        <v>26</v>
      </c>
      <c r="X18" s="18" t="s">
        <v>26</v>
      </c>
      <c r="Y18" s="18" t="s">
        <v>26</v>
      </c>
      <c r="Z18" s="18" t="s">
        <v>26</v>
      </c>
      <c r="AA18" s="18" t="s">
        <v>26</v>
      </c>
      <c r="AB18" s="18" t="s">
        <v>26</v>
      </c>
      <c r="AC18" s="18" t="s">
        <v>26</v>
      </c>
      <c r="AD18" s="18" t="s">
        <v>26</v>
      </c>
      <c r="AE18" s="18" t="s">
        <v>26</v>
      </c>
      <c r="AF18" s="18" t="s">
        <v>26</v>
      </c>
      <c r="AG18" s="18" t="s">
        <v>26</v>
      </c>
    </row>
    <row r="19" spans="1:33" ht="112.5" customHeight="1" x14ac:dyDescent="0.25">
      <c r="A19" s="15" t="s">
        <v>67</v>
      </c>
      <c r="B19" s="16" t="s">
        <v>27</v>
      </c>
      <c r="C19" s="15"/>
      <c r="D19" s="61"/>
      <c r="E19" s="61"/>
      <c r="F19" s="58"/>
      <c r="G19" s="18">
        <v>2014</v>
      </c>
      <c r="H19" s="18">
        <v>2016</v>
      </c>
      <c r="I19" s="18">
        <f>L19+P19+T19</f>
        <v>302</v>
      </c>
      <c r="J19" s="49">
        <v>0</v>
      </c>
      <c r="K19" s="49">
        <v>0</v>
      </c>
      <c r="L19" s="49">
        <v>62</v>
      </c>
      <c r="M19" s="49">
        <v>0</v>
      </c>
      <c r="N19" s="18">
        <v>0</v>
      </c>
      <c r="O19" s="18">
        <v>0</v>
      </c>
      <c r="P19" s="18">
        <v>120</v>
      </c>
      <c r="Q19" s="18">
        <v>0</v>
      </c>
      <c r="R19" s="18">
        <v>0</v>
      </c>
      <c r="S19" s="18">
        <v>0</v>
      </c>
      <c r="T19" s="18">
        <v>120</v>
      </c>
      <c r="U19" s="18">
        <v>0</v>
      </c>
      <c r="V19" s="18" t="s">
        <v>26</v>
      </c>
      <c r="W19" s="18" t="s">
        <v>26</v>
      </c>
      <c r="X19" s="18" t="s">
        <v>26</v>
      </c>
      <c r="Y19" s="18" t="s">
        <v>26</v>
      </c>
      <c r="Z19" s="18" t="s">
        <v>26</v>
      </c>
      <c r="AA19" s="18" t="s">
        <v>26</v>
      </c>
      <c r="AB19" s="18" t="s">
        <v>26</v>
      </c>
      <c r="AC19" s="18" t="s">
        <v>26</v>
      </c>
      <c r="AD19" s="18" t="s">
        <v>26</v>
      </c>
      <c r="AE19" s="18" t="s">
        <v>26</v>
      </c>
      <c r="AF19" s="18" t="s">
        <v>26</v>
      </c>
      <c r="AG19" s="18" t="s">
        <v>26</v>
      </c>
    </row>
    <row r="20" spans="1:33" ht="42.75" customHeight="1" x14ac:dyDescent="0.25">
      <c r="A20" s="17"/>
      <c r="B20" s="20" t="s">
        <v>54</v>
      </c>
      <c r="C20" s="15">
        <v>0</v>
      </c>
      <c r="D20" s="17"/>
      <c r="E20" s="17"/>
      <c r="F20" s="59"/>
      <c r="G20" s="15" t="s">
        <v>7</v>
      </c>
      <c r="H20" s="54" t="s">
        <v>8</v>
      </c>
      <c r="I20" s="17"/>
      <c r="J20" s="50"/>
      <c r="K20" s="50"/>
      <c r="L20" s="50"/>
      <c r="M20" s="50"/>
      <c r="N20" s="17"/>
      <c r="O20" s="17"/>
      <c r="P20" s="17"/>
      <c r="Q20" s="17"/>
      <c r="R20" s="17"/>
      <c r="S20" s="17"/>
      <c r="T20" s="17"/>
      <c r="U20" s="17"/>
      <c r="V20" s="21"/>
      <c r="W20" s="21"/>
      <c r="X20" s="21"/>
      <c r="Y20" s="15" t="s">
        <v>26</v>
      </c>
      <c r="Z20" s="21"/>
      <c r="AA20" s="21"/>
      <c r="AB20" s="21"/>
      <c r="AC20" s="15" t="s">
        <v>26</v>
      </c>
      <c r="AD20" s="21"/>
      <c r="AE20" s="21"/>
      <c r="AF20" s="21"/>
      <c r="AG20" s="15" t="s">
        <v>26</v>
      </c>
    </row>
    <row r="21" spans="1:33" s="12" customFormat="1" ht="180" customHeight="1" x14ac:dyDescent="0.25">
      <c r="A21" s="18" t="s">
        <v>31</v>
      </c>
      <c r="B21" s="22" t="s">
        <v>40</v>
      </c>
      <c r="C21" s="18"/>
      <c r="D21" s="23" t="s">
        <v>45</v>
      </c>
      <c r="E21" s="23" t="s">
        <v>47</v>
      </c>
      <c r="F21" s="59"/>
      <c r="G21" s="18">
        <v>2015</v>
      </c>
      <c r="H21" s="18">
        <v>2016</v>
      </c>
      <c r="I21" s="19">
        <f>L21+P21+T21</f>
        <v>40</v>
      </c>
      <c r="J21" s="48">
        <v>0</v>
      </c>
      <c r="K21" s="48">
        <v>0</v>
      </c>
      <c r="L21" s="48">
        <v>0</v>
      </c>
      <c r="M21" s="48">
        <v>0</v>
      </c>
      <c r="N21" s="19">
        <v>0</v>
      </c>
      <c r="O21" s="19">
        <v>0</v>
      </c>
      <c r="P21" s="19">
        <v>20</v>
      </c>
      <c r="Q21" s="19">
        <v>0</v>
      </c>
      <c r="R21" s="19">
        <v>0</v>
      </c>
      <c r="S21" s="19">
        <v>0</v>
      </c>
      <c r="T21" s="19">
        <v>20</v>
      </c>
      <c r="U21" s="19">
        <v>0</v>
      </c>
      <c r="V21" s="18"/>
      <c r="W21" s="18"/>
      <c r="X21" s="18"/>
      <c r="Y21" s="18"/>
      <c r="Z21" s="18" t="s">
        <v>26</v>
      </c>
      <c r="AA21" s="18" t="s">
        <v>26</v>
      </c>
      <c r="AB21" s="18" t="s">
        <v>26</v>
      </c>
      <c r="AC21" s="18" t="s">
        <v>26</v>
      </c>
      <c r="AD21" s="18" t="s">
        <v>26</v>
      </c>
      <c r="AE21" s="18" t="s">
        <v>26</v>
      </c>
      <c r="AF21" s="18" t="s">
        <v>26</v>
      </c>
      <c r="AG21" s="18" t="s">
        <v>26</v>
      </c>
    </row>
    <row r="22" spans="1:33" s="12" customFormat="1" ht="122.25" customHeight="1" x14ac:dyDescent="0.25">
      <c r="A22" s="24"/>
      <c r="B22" s="22" t="s">
        <v>55</v>
      </c>
      <c r="C22" s="15">
        <v>0</v>
      </c>
      <c r="D22" s="23"/>
      <c r="E22" s="23"/>
      <c r="F22" s="59"/>
      <c r="G22" s="18" t="s">
        <v>7</v>
      </c>
      <c r="H22" s="38" t="s">
        <v>8</v>
      </c>
      <c r="I22" s="24"/>
      <c r="J22" s="51"/>
      <c r="K22" s="51"/>
      <c r="L22" s="51"/>
      <c r="M22" s="51"/>
      <c r="N22" s="24"/>
      <c r="O22" s="24"/>
      <c r="P22" s="24"/>
      <c r="Q22" s="24"/>
      <c r="R22" s="24"/>
      <c r="S22" s="24"/>
      <c r="T22" s="24"/>
      <c r="U22" s="24"/>
      <c r="V22" s="26"/>
      <c r="W22" s="26"/>
      <c r="X22" s="26"/>
      <c r="Y22" s="18"/>
      <c r="Z22" s="26"/>
      <c r="AA22" s="26"/>
      <c r="AB22" s="26"/>
      <c r="AC22" s="18" t="s">
        <v>26</v>
      </c>
      <c r="AD22" s="26"/>
      <c r="AE22" s="26"/>
      <c r="AF22" s="26"/>
      <c r="AG22" s="18" t="s">
        <v>26</v>
      </c>
    </row>
    <row r="23" spans="1:33" s="12" customFormat="1" ht="78.75" customHeight="1" x14ac:dyDescent="0.25">
      <c r="A23" s="18" t="s">
        <v>32</v>
      </c>
      <c r="B23" s="22" t="s">
        <v>44</v>
      </c>
      <c r="C23" s="15"/>
      <c r="D23" s="60" t="s">
        <v>45</v>
      </c>
      <c r="E23" s="60" t="s">
        <v>47</v>
      </c>
      <c r="F23" s="59"/>
      <c r="G23" s="38">
        <v>42005</v>
      </c>
      <c r="H23" s="38">
        <v>42257</v>
      </c>
      <c r="I23" s="19">
        <f t="shared" ref="I23" si="0">L23+P23+T23</f>
        <v>140</v>
      </c>
      <c r="J23" s="48">
        <v>0</v>
      </c>
      <c r="K23" s="48">
        <v>0</v>
      </c>
      <c r="L23" s="48">
        <f>L24</f>
        <v>0</v>
      </c>
      <c r="M23" s="48">
        <v>0</v>
      </c>
      <c r="N23" s="19">
        <v>0</v>
      </c>
      <c r="O23" s="19">
        <v>0</v>
      </c>
      <c r="P23" s="19">
        <v>140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8"/>
      <c r="Y23" s="18"/>
      <c r="Z23" s="18"/>
      <c r="AA23" s="18" t="s">
        <v>26</v>
      </c>
      <c r="AB23" s="18" t="s">
        <v>26</v>
      </c>
      <c r="AC23" s="18"/>
      <c r="AD23" s="18"/>
      <c r="AE23" s="18"/>
      <c r="AF23" s="18"/>
      <c r="AG23" s="18"/>
    </row>
    <row r="24" spans="1:33" s="12" customFormat="1" ht="104.25" customHeight="1" x14ac:dyDescent="0.25">
      <c r="A24" s="18" t="s">
        <v>33</v>
      </c>
      <c r="B24" s="22" t="s">
        <v>60</v>
      </c>
      <c r="C24" s="15"/>
      <c r="D24" s="61"/>
      <c r="E24" s="61"/>
      <c r="F24" s="59"/>
      <c r="G24" s="38">
        <v>42005</v>
      </c>
      <c r="H24" s="38">
        <v>42257</v>
      </c>
      <c r="I24" s="18">
        <f t="shared" ref="I24" si="1">L24+P24+T24</f>
        <v>140</v>
      </c>
      <c r="J24" s="49">
        <v>0</v>
      </c>
      <c r="K24" s="49">
        <v>0</v>
      </c>
      <c r="L24" s="49">
        <v>0</v>
      </c>
      <c r="M24" s="49">
        <v>0</v>
      </c>
      <c r="N24" s="18">
        <v>0</v>
      </c>
      <c r="O24" s="18">
        <v>0</v>
      </c>
      <c r="P24" s="18">
        <v>140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/>
      <c r="Y24" s="18"/>
      <c r="Z24" s="18"/>
      <c r="AA24" s="18" t="s">
        <v>26</v>
      </c>
      <c r="AB24" s="18" t="s">
        <v>26</v>
      </c>
      <c r="AC24" s="18"/>
      <c r="AD24" s="18"/>
      <c r="AE24" s="18"/>
      <c r="AF24" s="18"/>
      <c r="AG24" s="18"/>
    </row>
    <row r="25" spans="1:33" s="12" customFormat="1" ht="72" customHeight="1" x14ac:dyDescent="0.25">
      <c r="A25" s="18"/>
      <c r="B25" s="23" t="s">
        <v>58</v>
      </c>
      <c r="C25" s="18">
        <v>0</v>
      </c>
      <c r="D25" s="23"/>
      <c r="E25" s="23"/>
      <c r="F25" s="59"/>
      <c r="G25" s="18" t="s">
        <v>7</v>
      </c>
      <c r="H25" s="38">
        <v>42257</v>
      </c>
      <c r="I25" s="18"/>
      <c r="J25" s="49"/>
      <c r="K25" s="49"/>
      <c r="L25" s="49"/>
      <c r="M25" s="49"/>
      <c r="N25" s="18"/>
      <c r="O25" s="18"/>
      <c r="P25" s="18"/>
      <c r="Q25" s="18"/>
      <c r="R25" s="18"/>
      <c r="S25" s="18"/>
      <c r="T25" s="18"/>
      <c r="U25" s="18"/>
      <c r="V25" s="18"/>
      <c r="W25" s="18"/>
      <c r="Z25" s="18"/>
      <c r="AA25" s="18"/>
      <c r="AB25" s="18" t="s">
        <v>26</v>
      </c>
      <c r="AC25" s="18"/>
      <c r="AD25" s="18"/>
      <c r="AE25" s="18"/>
      <c r="AF25" s="18"/>
      <c r="AG25" s="18"/>
    </row>
    <row r="26" spans="1:33" s="12" customFormat="1" ht="39" customHeight="1" x14ac:dyDescent="0.25">
      <c r="A26" s="18"/>
      <c r="B26" s="27" t="s">
        <v>50</v>
      </c>
      <c r="C26" s="18"/>
      <c r="D26" s="23"/>
      <c r="E26" s="23"/>
      <c r="F26" s="59"/>
      <c r="G26" s="18"/>
      <c r="H26" s="25"/>
      <c r="I26" s="19">
        <f>J26+K26+L26+M26+N26+O26+P26+Q26+R26+S26+T26+U26</f>
        <v>1455</v>
      </c>
      <c r="J26" s="48">
        <f t="shared" ref="J26:U26" si="2">J18+J21+J23</f>
        <v>0</v>
      </c>
      <c r="K26" s="48">
        <f t="shared" si="2"/>
        <v>0</v>
      </c>
      <c r="L26" s="48">
        <f>L15+L18</f>
        <v>1035</v>
      </c>
      <c r="M26" s="48">
        <f t="shared" si="2"/>
        <v>0</v>
      </c>
      <c r="N26" s="19">
        <f t="shared" si="2"/>
        <v>0</v>
      </c>
      <c r="O26" s="19">
        <f t="shared" si="2"/>
        <v>0</v>
      </c>
      <c r="P26" s="19">
        <f t="shared" si="2"/>
        <v>280</v>
      </c>
      <c r="Q26" s="19">
        <f t="shared" si="2"/>
        <v>0</v>
      </c>
      <c r="R26" s="19">
        <f t="shared" si="2"/>
        <v>0</v>
      </c>
      <c r="S26" s="19">
        <f t="shared" si="2"/>
        <v>0</v>
      </c>
      <c r="T26" s="19">
        <f t="shared" si="2"/>
        <v>140</v>
      </c>
      <c r="U26" s="19">
        <f t="shared" si="2"/>
        <v>0</v>
      </c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</row>
    <row r="27" spans="1:33" ht="34.5" customHeight="1" x14ac:dyDescent="0.25">
      <c r="A27" s="80" t="s">
        <v>23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2"/>
    </row>
    <row r="28" spans="1:33" ht="36.75" customHeight="1" x14ac:dyDescent="0.25">
      <c r="A28" s="28" t="s">
        <v>59</v>
      </c>
      <c r="B28" s="29"/>
      <c r="C28" s="30"/>
      <c r="D28" s="29"/>
      <c r="E28" s="29"/>
      <c r="F28" s="29"/>
      <c r="G28" s="30"/>
      <c r="H28" s="29"/>
      <c r="I28" s="29"/>
      <c r="J28" s="52"/>
      <c r="K28" s="52"/>
      <c r="L28" s="52"/>
      <c r="M28" s="52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1"/>
    </row>
    <row r="29" spans="1:33" ht="78.75" customHeight="1" x14ac:dyDescent="0.25">
      <c r="A29" s="32" t="s">
        <v>41</v>
      </c>
      <c r="B29" s="23" t="s">
        <v>24</v>
      </c>
      <c r="C29" s="18"/>
      <c r="D29" s="23" t="s">
        <v>48</v>
      </c>
      <c r="E29" s="24" t="s">
        <v>25</v>
      </c>
      <c r="F29" s="60" t="s">
        <v>28</v>
      </c>
      <c r="G29" s="18">
        <v>2015</v>
      </c>
      <c r="H29" s="18">
        <v>2016</v>
      </c>
      <c r="I29" s="19">
        <f>J29+K29+L29+M29+N29+O29+P29+Q29+R29+S29+T29+U29</f>
        <v>20894.7</v>
      </c>
      <c r="J29" s="48">
        <f t="shared" ref="J29:O29" si="3">J30+J31</f>
        <v>0</v>
      </c>
      <c r="K29" s="48">
        <f t="shared" si="3"/>
        <v>0</v>
      </c>
      <c r="L29" s="48">
        <f t="shared" si="3"/>
        <v>0</v>
      </c>
      <c r="M29" s="48">
        <f t="shared" si="3"/>
        <v>0</v>
      </c>
      <c r="N29" s="19">
        <f t="shared" si="3"/>
        <v>0</v>
      </c>
      <c r="O29" s="19">
        <f t="shared" si="3"/>
        <v>0</v>
      </c>
      <c r="P29" s="19">
        <f>P30+P31</f>
        <v>3000</v>
      </c>
      <c r="Q29" s="19">
        <f t="shared" ref="Q29:U29" si="4">Q30+Q31</f>
        <v>0</v>
      </c>
      <c r="R29" s="19">
        <f t="shared" si="4"/>
        <v>0</v>
      </c>
      <c r="S29" s="19">
        <f t="shared" si="4"/>
        <v>17000</v>
      </c>
      <c r="T29" s="19">
        <f t="shared" si="4"/>
        <v>894.7</v>
      </c>
      <c r="U29" s="19">
        <f t="shared" si="4"/>
        <v>0</v>
      </c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</row>
    <row r="30" spans="1:33" ht="123.75" customHeight="1" x14ac:dyDescent="0.25">
      <c r="A30" s="32" t="s">
        <v>43</v>
      </c>
      <c r="B30" s="23" t="s">
        <v>34</v>
      </c>
      <c r="C30" s="18"/>
      <c r="D30" s="23" t="s">
        <v>48</v>
      </c>
      <c r="E30" s="24" t="s">
        <v>25</v>
      </c>
      <c r="F30" s="62"/>
      <c r="G30" s="44">
        <v>42005</v>
      </c>
      <c r="H30" s="44">
        <v>42156</v>
      </c>
      <c r="I30" s="18">
        <f>J30+K30+L30+M30+N30+O30+P30+Q30+R30+S30+T30+U30</f>
        <v>3000</v>
      </c>
      <c r="J30" s="49">
        <v>0</v>
      </c>
      <c r="K30" s="49">
        <v>0</v>
      </c>
      <c r="L30" s="49">
        <v>0</v>
      </c>
      <c r="M30" s="49">
        <v>0</v>
      </c>
      <c r="N30" s="18">
        <v>0</v>
      </c>
      <c r="O30" s="18">
        <v>0</v>
      </c>
      <c r="P30" s="18">
        <v>3000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/>
      <c r="W30" s="18"/>
      <c r="X30" s="24"/>
      <c r="Y30" s="24"/>
      <c r="Z30" s="18" t="s">
        <v>26</v>
      </c>
      <c r="AA30" s="18" t="s">
        <v>26</v>
      </c>
      <c r="AB30" s="24"/>
      <c r="AC30" s="24"/>
      <c r="AD30" s="24"/>
      <c r="AE30" s="24"/>
      <c r="AF30" s="24"/>
      <c r="AG30" s="24"/>
    </row>
    <row r="31" spans="1:33" ht="87" customHeight="1" x14ac:dyDescent="0.25">
      <c r="A31" s="32" t="s">
        <v>42</v>
      </c>
      <c r="B31" s="23" t="s">
        <v>35</v>
      </c>
      <c r="C31" s="18"/>
      <c r="D31" s="23" t="s">
        <v>48</v>
      </c>
      <c r="E31" s="24" t="s">
        <v>25</v>
      </c>
      <c r="F31" s="62"/>
      <c r="G31" s="44">
        <v>42461</v>
      </c>
      <c r="H31" s="44" t="s">
        <v>72</v>
      </c>
      <c r="I31" s="41">
        <f>J31+K31+L31+M31+N31+O31+P31+Q31+R31+S31+T31+U31</f>
        <v>17894.7</v>
      </c>
      <c r="J31" s="49">
        <v>0</v>
      </c>
      <c r="K31" s="49">
        <v>0</v>
      </c>
      <c r="L31" s="49">
        <v>0</v>
      </c>
      <c r="M31" s="49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17000</v>
      </c>
      <c r="T31" s="18">
        <v>894.7</v>
      </c>
      <c r="U31" s="18">
        <v>0</v>
      </c>
      <c r="V31" s="24"/>
      <c r="W31" s="24"/>
      <c r="X31" s="24"/>
      <c r="Y31" s="24"/>
      <c r="Z31" s="24"/>
      <c r="AA31" s="18"/>
      <c r="AB31" s="18"/>
      <c r="AC31" s="24"/>
      <c r="AD31" s="24"/>
      <c r="AE31" s="18" t="s">
        <v>26</v>
      </c>
      <c r="AF31" s="18" t="s">
        <v>26</v>
      </c>
      <c r="AG31" s="24"/>
    </row>
    <row r="32" spans="1:33" ht="71.25" customHeight="1" x14ac:dyDescent="0.25">
      <c r="A32" s="18"/>
      <c r="B32" s="23" t="s">
        <v>56</v>
      </c>
      <c r="C32" s="18">
        <v>0</v>
      </c>
      <c r="D32" s="24"/>
      <c r="E32" s="24"/>
      <c r="F32" s="61"/>
      <c r="G32" s="55" t="s">
        <v>7</v>
      </c>
      <c r="H32" s="56" t="s">
        <v>8</v>
      </c>
      <c r="I32" s="24"/>
      <c r="J32" s="51"/>
      <c r="K32" s="51"/>
      <c r="L32" s="51"/>
      <c r="M32" s="51"/>
      <c r="N32" s="24"/>
      <c r="O32" s="24"/>
      <c r="P32" s="24"/>
      <c r="Q32" s="24"/>
      <c r="R32" s="24"/>
      <c r="S32" s="24"/>
      <c r="T32" s="24"/>
      <c r="U32" s="24"/>
      <c r="V32" s="26"/>
      <c r="W32" s="26"/>
      <c r="X32" s="26"/>
      <c r="Y32" s="26"/>
      <c r="Z32" s="26"/>
      <c r="AA32" s="18"/>
      <c r="AB32" s="18"/>
      <c r="AD32" s="26"/>
      <c r="AE32" s="26"/>
      <c r="AF32" s="26"/>
      <c r="AG32" s="18" t="s">
        <v>26</v>
      </c>
    </row>
    <row r="33" spans="1:33" ht="64.5" customHeight="1" x14ac:dyDescent="0.25">
      <c r="A33" s="18" t="s">
        <v>68</v>
      </c>
      <c r="B33" s="23" t="s">
        <v>36</v>
      </c>
      <c r="C33" s="18"/>
      <c r="D33" s="23" t="s">
        <v>49</v>
      </c>
      <c r="E33" s="24" t="s">
        <v>25</v>
      </c>
      <c r="F33" s="60" t="s">
        <v>39</v>
      </c>
      <c r="G33" s="18">
        <v>2015</v>
      </c>
      <c r="H33" s="18">
        <v>2016</v>
      </c>
      <c r="I33" s="19">
        <f>K33+L33+M33+N33+O33+P33+Q33+R33+S33+T33+U33</f>
        <v>24637.8</v>
      </c>
      <c r="J33" s="48">
        <v>0</v>
      </c>
      <c r="K33" s="48">
        <v>0</v>
      </c>
      <c r="L33" s="48">
        <v>0</v>
      </c>
      <c r="M33" s="48">
        <v>0</v>
      </c>
      <c r="N33" s="19">
        <v>0</v>
      </c>
      <c r="O33" s="57"/>
      <c r="P33" s="19">
        <v>6860</v>
      </c>
      <c r="Q33" s="19">
        <v>0</v>
      </c>
      <c r="R33" s="19">
        <v>0</v>
      </c>
      <c r="S33" s="19">
        <v>16000</v>
      </c>
      <c r="T33" s="19">
        <v>1777.8</v>
      </c>
      <c r="U33" s="19">
        <v>0</v>
      </c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</row>
    <row r="34" spans="1:33" ht="123" customHeight="1" x14ac:dyDescent="0.25">
      <c r="A34" s="18" t="s">
        <v>69</v>
      </c>
      <c r="B34" s="23" t="s">
        <v>37</v>
      </c>
      <c r="C34" s="18"/>
      <c r="D34" s="23" t="s">
        <v>48</v>
      </c>
      <c r="E34" s="24" t="s">
        <v>25</v>
      </c>
      <c r="F34" s="62"/>
      <c r="G34" s="44">
        <v>42005</v>
      </c>
      <c r="H34" s="44">
        <v>42156</v>
      </c>
      <c r="I34" s="18">
        <f>L34+O34+P34</f>
        <v>6860</v>
      </c>
      <c r="J34" s="49">
        <v>0</v>
      </c>
      <c r="K34" s="49">
        <v>0</v>
      </c>
      <c r="L34" s="49">
        <v>0</v>
      </c>
      <c r="M34" s="49">
        <v>0</v>
      </c>
      <c r="N34" s="18">
        <v>0</v>
      </c>
      <c r="O34" s="18">
        <v>0</v>
      </c>
      <c r="P34" s="18">
        <v>6860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2"/>
      <c r="W34" s="12"/>
      <c r="X34" s="24"/>
      <c r="Y34" s="24"/>
      <c r="Z34" s="18" t="s">
        <v>26</v>
      </c>
      <c r="AA34" s="18" t="s">
        <v>26</v>
      </c>
      <c r="AB34" s="24"/>
      <c r="AC34" s="24"/>
      <c r="AD34" s="24"/>
      <c r="AE34" s="24"/>
      <c r="AF34" s="24"/>
      <c r="AG34" s="24"/>
    </row>
    <row r="35" spans="1:33" ht="84.75" customHeight="1" x14ac:dyDescent="0.25">
      <c r="A35" s="18" t="s">
        <v>70</v>
      </c>
      <c r="B35" s="23" t="s">
        <v>38</v>
      </c>
      <c r="C35" s="18"/>
      <c r="D35" s="23" t="s">
        <v>48</v>
      </c>
      <c r="E35" s="24" t="s">
        <v>25</v>
      </c>
      <c r="F35" s="62"/>
      <c r="G35" s="44">
        <v>42461</v>
      </c>
      <c r="H35" s="44" t="s">
        <v>72</v>
      </c>
      <c r="I35" s="18">
        <f>J35+K35+L35+M35+N35+O35+P35+Q35+R35+S35+T35+U35</f>
        <v>17777.8</v>
      </c>
      <c r="J35" s="49">
        <v>0</v>
      </c>
      <c r="K35" s="49">
        <v>0</v>
      </c>
      <c r="L35" s="49">
        <v>0</v>
      </c>
      <c r="M35" s="49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16000</v>
      </c>
      <c r="T35" s="18">
        <v>1777.8</v>
      </c>
      <c r="U35" s="18">
        <v>0</v>
      </c>
      <c r="V35" s="18"/>
      <c r="W35" s="18"/>
      <c r="X35" s="24"/>
      <c r="Y35" s="24"/>
      <c r="Z35" s="24"/>
      <c r="AA35" s="12"/>
      <c r="AB35" s="12"/>
      <c r="AC35" s="24"/>
      <c r="AD35" s="24"/>
      <c r="AE35" s="18" t="s">
        <v>26</v>
      </c>
      <c r="AF35" s="18" t="s">
        <v>26</v>
      </c>
      <c r="AG35" s="24"/>
    </row>
    <row r="36" spans="1:33" ht="69.75" customHeight="1" x14ac:dyDescent="0.25">
      <c r="A36" s="24"/>
      <c r="B36" s="23" t="s">
        <v>57</v>
      </c>
      <c r="C36" s="18">
        <v>0</v>
      </c>
      <c r="D36" s="24"/>
      <c r="E36" s="24"/>
      <c r="F36" s="61"/>
      <c r="G36" s="18" t="s">
        <v>7</v>
      </c>
      <c r="H36" s="38" t="s">
        <v>8</v>
      </c>
      <c r="I36" s="24"/>
      <c r="J36" s="51"/>
      <c r="K36" s="51"/>
      <c r="L36" s="51"/>
      <c r="M36" s="51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D36" s="24"/>
      <c r="AE36" s="24"/>
      <c r="AF36" s="24"/>
      <c r="AG36" s="18" t="s">
        <v>26</v>
      </c>
    </row>
    <row r="37" spans="1:33" ht="38.25" customHeight="1" x14ac:dyDescent="0.25">
      <c r="A37" s="24"/>
      <c r="B37" s="27" t="s">
        <v>51</v>
      </c>
      <c r="C37" s="18"/>
      <c r="D37" s="24"/>
      <c r="E37" s="24"/>
      <c r="F37" s="33"/>
      <c r="G37" s="18"/>
      <c r="H37" s="25"/>
      <c r="I37" s="19">
        <f>I29+I33</f>
        <v>45532.5</v>
      </c>
      <c r="J37" s="48">
        <f>J29+J33</f>
        <v>0</v>
      </c>
      <c r="K37" s="48">
        <f t="shared" ref="K37:U37" si="5">K29+K33</f>
        <v>0</v>
      </c>
      <c r="L37" s="48">
        <f t="shared" si="5"/>
        <v>0</v>
      </c>
      <c r="M37" s="48">
        <f t="shared" si="5"/>
        <v>0</v>
      </c>
      <c r="N37" s="48">
        <f t="shared" si="5"/>
        <v>0</v>
      </c>
      <c r="O37" s="48">
        <f t="shared" si="5"/>
        <v>0</v>
      </c>
      <c r="P37" s="48">
        <f t="shared" si="5"/>
        <v>9860</v>
      </c>
      <c r="Q37" s="48">
        <f t="shared" si="5"/>
        <v>0</v>
      </c>
      <c r="R37" s="48">
        <f t="shared" si="5"/>
        <v>0</v>
      </c>
      <c r="S37" s="48">
        <f t="shared" si="5"/>
        <v>33000</v>
      </c>
      <c r="T37" s="48">
        <f t="shared" si="5"/>
        <v>2672.5</v>
      </c>
      <c r="U37" s="48">
        <f t="shared" si="5"/>
        <v>0</v>
      </c>
      <c r="V37" s="24"/>
      <c r="W37" s="24"/>
      <c r="X37" s="24"/>
      <c r="Y37" s="24"/>
      <c r="Z37" s="24"/>
      <c r="AA37" s="24"/>
      <c r="AB37" s="24"/>
      <c r="AC37" s="18"/>
      <c r="AD37" s="24"/>
      <c r="AE37" s="24"/>
      <c r="AF37" s="24"/>
      <c r="AG37" s="24"/>
    </row>
    <row r="38" spans="1:33" s="14" customFormat="1" ht="30" customHeight="1" x14ac:dyDescent="0.25">
      <c r="A38" s="34"/>
      <c r="B38" s="35" t="s">
        <v>52</v>
      </c>
      <c r="C38" s="19"/>
      <c r="D38" s="34"/>
      <c r="E38" s="34"/>
      <c r="F38" s="34"/>
      <c r="G38" s="19"/>
      <c r="H38" s="36"/>
      <c r="I38" s="19">
        <f>I26+I37</f>
        <v>46987.5</v>
      </c>
      <c r="J38" s="48">
        <f t="shared" ref="J38:U38" si="6">J26+J37</f>
        <v>0</v>
      </c>
      <c r="K38" s="48">
        <f t="shared" si="6"/>
        <v>0</v>
      </c>
      <c r="L38" s="48">
        <f t="shared" si="6"/>
        <v>1035</v>
      </c>
      <c r="M38" s="48">
        <f t="shared" si="6"/>
        <v>0</v>
      </c>
      <c r="N38" s="19">
        <f t="shared" si="6"/>
        <v>0</v>
      </c>
      <c r="O38" s="19">
        <f t="shared" si="6"/>
        <v>0</v>
      </c>
      <c r="P38" s="19">
        <f t="shared" si="6"/>
        <v>10140</v>
      </c>
      <c r="Q38" s="19">
        <f t="shared" si="6"/>
        <v>0</v>
      </c>
      <c r="R38" s="19">
        <f t="shared" si="6"/>
        <v>0</v>
      </c>
      <c r="S38" s="19">
        <f t="shared" si="6"/>
        <v>33000</v>
      </c>
      <c r="T38" s="19">
        <f t="shared" si="6"/>
        <v>2812.5</v>
      </c>
      <c r="U38" s="19">
        <f t="shared" si="6"/>
        <v>0</v>
      </c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</row>
  </sheetData>
  <mergeCells count="33">
    <mergeCell ref="D15:D16"/>
    <mergeCell ref="E15:E16"/>
    <mergeCell ref="F15:F16"/>
    <mergeCell ref="V1:AG3"/>
    <mergeCell ref="G7:G11"/>
    <mergeCell ref="A6:AG6"/>
    <mergeCell ref="J9:M10"/>
    <mergeCell ref="N9:Q10"/>
    <mergeCell ref="I7:U8"/>
    <mergeCell ref="AD9:AG10"/>
    <mergeCell ref="V7:AG8"/>
    <mergeCell ref="V4:AG4"/>
    <mergeCell ref="F29:F32"/>
    <mergeCell ref="F33:F36"/>
    <mergeCell ref="H7:H11"/>
    <mergeCell ref="V9:Y10"/>
    <mergeCell ref="Z9:AC10"/>
    <mergeCell ref="A13:AG13"/>
    <mergeCell ref="A14:AG14"/>
    <mergeCell ref="A27:AG27"/>
    <mergeCell ref="R9:U10"/>
    <mergeCell ref="I9:I11"/>
    <mergeCell ref="A7:A11"/>
    <mergeCell ref="B7:B11"/>
    <mergeCell ref="C7:C11"/>
    <mergeCell ref="D7:D11"/>
    <mergeCell ref="E7:E11"/>
    <mergeCell ref="F7:F11"/>
    <mergeCell ref="F18:F26"/>
    <mergeCell ref="D18:D19"/>
    <mergeCell ref="E18:E19"/>
    <mergeCell ref="D23:D24"/>
    <mergeCell ref="E23:E24"/>
  </mergeCells>
  <pageMargins left="0.35433070866141736" right="0.27559055118110237" top="0.6692913385826772" bottom="0.6692913385826772" header="0.23622047244094491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admin</cp:lastModifiedBy>
  <cp:lastPrinted>2015-04-29T07:42:40Z</cp:lastPrinted>
  <dcterms:created xsi:type="dcterms:W3CDTF">2014-09-11T06:26:00Z</dcterms:created>
  <dcterms:modified xsi:type="dcterms:W3CDTF">2015-04-29T07:42:47Z</dcterms:modified>
</cp:coreProperties>
</file>