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2435" tabRatio="663"/>
  </bookViews>
  <sheets>
    <sheet name="Развитие экономики  " sheetId="30" r:id="rId1"/>
  </sheets>
  <definedNames>
    <definedName name="_xlnm.Print_Titles" localSheetId="0">'Развитие экономики  '!$15:$19</definedName>
    <definedName name="_xlnm.Print_Area" localSheetId="0">'Развитие экономики  '!$A$1:$AJ$111</definedName>
  </definedNames>
  <calcPr calcId="144525"/>
  <fileRecoveryPr autoRecover="0"/>
</workbook>
</file>

<file path=xl/calcChain.xml><?xml version="1.0" encoding="utf-8"?>
<calcChain xmlns="http://schemas.openxmlformats.org/spreadsheetml/2006/main">
  <c r="L108" i="30" l="1"/>
  <c r="T75" i="30"/>
  <c r="M95" i="30"/>
  <c r="J95" i="30" s="1"/>
  <c r="T91" i="30"/>
  <c r="J70" i="30" l="1"/>
  <c r="M60" i="30"/>
  <c r="J60" i="30" s="1"/>
  <c r="I60" i="30" s="1"/>
  <c r="K108" i="30" l="1"/>
  <c r="J101" i="30"/>
  <c r="I101" i="30" s="1"/>
  <c r="I95" i="30"/>
  <c r="J93" i="30"/>
  <c r="I93" i="30" s="1"/>
  <c r="I70" i="30"/>
  <c r="X60" i="30"/>
  <c r="W60" i="30"/>
  <c r="W108" i="30" s="1"/>
  <c r="V60" i="30"/>
  <c r="V108" i="30" s="1"/>
  <c r="U60" i="30"/>
  <c r="U108" i="30" s="1"/>
  <c r="S60" i="30"/>
  <c r="R60" i="30"/>
  <c r="R108" i="30" s="1"/>
  <c r="Q60" i="30"/>
  <c r="Q108" i="30" s="1"/>
  <c r="P60" i="30"/>
  <c r="P108" i="30" s="1"/>
  <c r="O75" i="30"/>
  <c r="J75" i="30"/>
  <c r="T102" i="30"/>
  <c r="O102" i="30"/>
  <c r="J102" i="30"/>
  <c r="T103" i="30"/>
  <c r="O103" i="30"/>
  <c r="J103" i="30"/>
  <c r="T104" i="30"/>
  <c r="O104" i="30" s="1"/>
  <c r="J104" i="30"/>
  <c r="I104" i="30" s="1"/>
  <c r="O91" i="30"/>
  <c r="J91" i="30"/>
  <c r="O89" i="30"/>
  <c r="J89" i="30"/>
  <c r="T86" i="30"/>
  <c r="O86" i="30"/>
  <c r="J86" i="30"/>
  <c r="T84" i="30"/>
  <c r="O84" i="30"/>
  <c r="J84" i="30"/>
  <c r="T83" i="30"/>
  <c r="O83" i="30"/>
  <c r="J83" i="30"/>
  <c r="T82" i="30"/>
  <c r="O82" i="30"/>
  <c r="J82" i="30"/>
  <c r="I82" i="30" s="1"/>
  <c r="T74" i="30"/>
  <c r="O74" i="30"/>
  <c r="J74" i="30"/>
  <c r="T73" i="30"/>
  <c r="O73" i="30"/>
  <c r="J73" i="30"/>
  <c r="T72" i="30"/>
  <c r="O72" i="30"/>
  <c r="J72" i="30"/>
  <c r="T69" i="30"/>
  <c r="O69" i="30"/>
  <c r="J69" i="30"/>
  <c r="T68" i="30"/>
  <c r="O68" i="30"/>
  <c r="J68" i="30"/>
  <c r="T67" i="30"/>
  <c r="O67" i="30"/>
  <c r="N108" i="30" s="1"/>
  <c r="J67" i="30"/>
  <c r="J65" i="30"/>
  <c r="I65" i="30" s="1"/>
  <c r="J64" i="30"/>
  <c r="I64" i="30" s="1"/>
  <c r="J61" i="30"/>
  <c r="I61" i="30" s="1"/>
  <c r="J58" i="30"/>
  <c r="I58" i="30" s="1"/>
  <c r="J54" i="30"/>
  <c r="I54" i="30" s="1"/>
  <c r="I108" i="30" l="1"/>
  <c r="I67" i="30"/>
  <c r="I83" i="30"/>
  <c r="J108" i="30"/>
  <c r="T108" i="30"/>
  <c r="I102" i="30"/>
  <c r="I73" i="30"/>
  <c r="I89" i="30"/>
  <c r="I91" i="30"/>
  <c r="I103" i="30"/>
  <c r="I75" i="30"/>
  <c r="S108" i="30"/>
  <c r="I69" i="30"/>
  <c r="I72" i="30"/>
  <c r="I74" i="30"/>
  <c r="I84" i="30"/>
  <c r="I86" i="30"/>
  <c r="M108" i="30"/>
  <c r="O108" i="30"/>
  <c r="I68" i="30"/>
  <c r="L22" i="30" l="1"/>
  <c r="K22" i="30"/>
  <c r="X22" i="30"/>
  <c r="W22" i="30"/>
  <c r="V22" i="30"/>
  <c r="U22" i="30"/>
  <c r="S22" i="30"/>
  <c r="R22" i="30"/>
  <c r="Q22" i="30"/>
  <c r="P22" i="30"/>
  <c r="N22" i="30"/>
  <c r="M22" i="30"/>
  <c r="T29" i="30" l="1"/>
  <c r="O29" i="30"/>
  <c r="J29" i="30"/>
  <c r="J28" i="30"/>
  <c r="O28" i="30"/>
  <c r="T28" i="30"/>
  <c r="I48" i="30" l="1"/>
  <c r="I47" i="30"/>
  <c r="I46" i="30"/>
  <c r="I44" i="30"/>
  <c r="I43" i="30"/>
  <c r="I42" i="30"/>
  <c r="I41" i="30"/>
  <c r="I39" i="30"/>
  <c r="I37" i="30"/>
  <c r="I36" i="30"/>
  <c r="I35" i="30"/>
  <c r="X34" i="30"/>
  <c r="W34" i="30"/>
  <c r="V34" i="30"/>
  <c r="U34" i="30"/>
  <c r="T34" i="30"/>
  <c r="S34" i="30"/>
  <c r="R34" i="30"/>
  <c r="Q34" i="30"/>
  <c r="P34" i="30"/>
  <c r="O34" i="30"/>
  <c r="N34" i="30"/>
  <c r="M34" i="30"/>
  <c r="L34" i="30"/>
  <c r="K34" i="30"/>
  <c r="J34" i="30"/>
  <c r="I50" i="30"/>
  <c r="I34" i="30" l="1"/>
  <c r="T31" i="30"/>
  <c r="O31" i="30"/>
  <c r="J31" i="30"/>
  <c r="T30" i="30"/>
  <c r="O30" i="30"/>
  <c r="J30" i="30"/>
  <c r="T26" i="30"/>
  <c r="O26" i="30"/>
  <c r="J26" i="30"/>
  <c r="T25" i="30"/>
  <c r="O25" i="30"/>
  <c r="J25" i="30"/>
  <c r="T24" i="30"/>
  <c r="O24" i="30"/>
  <c r="J24" i="30"/>
  <c r="T23" i="30"/>
  <c r="O23" i="30"/>
  <c r="J23" i="30"/>
  <c r="X52" i="30"/>
  <c r="X109" i="30" s="1"/>
  <c r="W52" i="30"/>
  <c r="W109" i="30" s="1"/>
  <c r="V52" i="30"/>
  <c r="V109" i="30" s="1"/>
  <c r="U52" i="30"/>
  <c r="U109" i="30" s="1"/>
  <c r="S52" i="30"/>
  <c r="S109" i="30" s="1"/>
  <c r="R52" i="30"/>
  <c r="R109" i="30" s="1"/>
  <c r="Q52" i="30"/>
  <c r="Q109" i="30" s="1"/>
  <c r="P52" i="30"/>
  <c r="P109" i="30" s="1"/>
  <c r="N52" i="30"/>
  <c r="N109" i="30" s="1"/>
  <c r="M52" i="30"/>
  <c r="M109" i="30" s="1"/>
  <c r="L52" i="30"/>
  <c r="L109" i="30" s="1"/>
  <c r="K52" i="30"/>
  <c r="K109" i="30" s="1"/>
  <c r="J22" i="30" l="1"/>
  <c r="J52" i="30" s="1"/>
  <c r="J109" i="30" s="1"/>
  <c r="I23" i="30"/>
  <c r="I25" i="30"/>
  <c r="I28" i="30"/>
  <c r="I29" i="30" s="1"/>
  <c r="I24" i="30"/>
  <c r="I26" i="30"/>
  <c r="I30" i="30"/>
  <c r="I31" i="30"/>
  <c r="T22" i="30"/>
  <c r="T52" i="30" s="1"/>
  <c r="T109" i="30" s="1"/>
  <c r="O22" i="30"/>
  <c r="O52" i="30" s="1"/>
  <c r="O109" i="30" s="1"/>
  <c r="I22" i="30" l="1"/>
  <c r="I52" i="30" s="1"/>
  <c r="I109" i="30" s="1"/>
</calcChain>
</file>

<file path=xl/sharedStrings.xml><?xml version="1.0" encoding="utf-8"?>
<sst xmlns="http://schemas.openxmlformats.org/spreadsheetml/2006/main" count="915" uniqueCount="237">
  <si>
    <t>№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</si>
  <si>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</si>
  <si>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</si>
  <si>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</si>
  <si>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</si>
  <si>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</si>
  <si>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</si>
  <si>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</si>
  <si>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</si>
  <si>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</si>
  <si>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</si>
  <si>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2015 год</t>
  </si>
  <si>
    <t>2016 год</t>
  </si>
  <si>
    <t>V</t>
  </si>
  <si>
    <t xml:space="preserve">План мероприятий по реализации муниципальной программы "Развитие экономики МО МР "Печора" </t>
  </si>
  <si>
    <t>Наименование, основного мероприятия, контрольного события программы</t>
  </si>
  <si>
    <t xml:space="preserve">Статус </t>
  </si>
  <si>
    <t>Ответственный руководитель (Ф.И.О., должность)</t>
  </si>
  <si>
    <t>Бюджет МО МР</t>
  </si>
  <si>
    <t>Буданова Н.И. - начальник управления экономики, инвестиций и муниципальных программ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</si>
  <si>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</si>
  <si>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</si>
  <si>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торговли, совместное решение вопросов развития предпринимательства в сфере торговли
</t>
  </si>
  <si>
    <t>Задача  2. «Усиление рыночных позиций субъектов малого и среднего предпринимательства в МР «Печора»</t>
  </si>
  <si>
    <t xml:space="preserve">Обновление материально-технической базы при оказании услуг школьного питания 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</si>
  <si>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</si>
  <si>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</si>
  <si>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</si>
  <si>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</si>
  <si>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</si>
  <si>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</si>
  <si>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</si>
  <si>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</si>
  <si>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Яковина Г.С. - председатель комитета по управлению муниципальной собственностью</t>
  </si>
  <si>
    <t>финансовые поступления в бюджет МР от пользования имуществом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</si>
  <si>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</si>
  <si>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Комитет по управлению муниципальной собственностью</t>
  </si>
  <si>
    <r>
      <t xml:space="preserve">Мероприятие1.2.1.1. </t>
    </r>
    <r>
      <rPr>
        <sz val="18"/>
        <color indexed="8"/>
        <rFont val="Times New Roman"/>
        <family val="1"/>
        <charset val="204"/>
      </rPr>
      <t xml:space="preserve">Оплата услуг по обслуживанию справочно-правовых систем "Консультант Плюс", подписка и доставка периодических изданий по тематике предпринимательской деятельности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</si>
  <si>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</si>
  <si>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3.1.1. Организационная поддержка малого и среднего предпринимательства</t>
  </si>
  <si>
    <t xml:space="preserve"> Сектор потребительского рынка и развития предпринимательства УЭИиМП</t>
  </si>
  <si>
    <t xml:space="preserve">Повышение уровня профессионального мастерства. </t>
  </si>
  <si>
    <r>
      <t>Основное мероприятие 3.1.2.</t>
    </r>
    <r>
      <rPr>
        <i/>
        <sz val="18"/>
        <color indexed="8"/>
        <rFont val="Times New Roman"/>
        <family val="1"/>
        <charset val="204"/>
      </rPr>
      <t xml:space="preserve">                      </t>
    </r>
    <r>
      <rPr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</si>
  <si>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t>Мероприятие 3.1.2.1.</t>
    </r>
    <r>
      <rPr>
        <sz val="18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</si>
  <si>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                        Оказание финансовой поддержки не менее 10 субъектам малого и среднего предпринимательства </t>
    </r>
  </si>
  <si>
    <t>Основное мероприятие 3.2.1. Финансовая поддержка субъектов малого и среднего предпринимательства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</si>
  <si>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</si>
  <si>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</si>
  <si>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</si>
  <si>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</si>
  <si>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</si>
  <si>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</si>
  <si>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 xml:space="preserve">Мероприятие 3.2.1.7.Субсидирование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</si>
  <si>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Мероприятие 3.2.1.8.Субсидирование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</si>
  <si>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Основное мероприятие 3.2.2. Имущественная поддержка субъектов малого и среднего предпринимательства</t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</si>
  <si>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Заключение договора аренды  муниципальной собственности </t>
    </r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</si>
  <si>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</si>
  <si>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5 мероприятий, напрвленных на развитие малого и среднего предпринимательства</t>
    </r>
  </si>
  <si>
    <t xml:space="preserve">Повышение уровня информированности  субъектов малого и среднего бизнеса по вопросам предпринимательства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</si>
  <si>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 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</si>
  <si>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  Предоставление финансовой поддержки субъектам малого и среднего предпринимательства</t>
    </r>
  </si>
  <si>
    <t>Предоставление финансовой поддержки субъектам малого и среднего предпринимательства</t>
  </si>
  <si>
    <t>Задача 1. «Формирование благоприятной среды для развития малого и среднего предпринимательства в МР «Печора»</t>
  </si>
  <si>
    <t>Ежегодно до 31 декабря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</si>
  <si>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</si>
  <si>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</si>
  <si>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</si>
  <si>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</si>
  <si>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>Занятость субъектов малого бизнеса в сфере сельского хозяйства. Создание новых рабочих мест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</si>
  <si>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</si>
  <si>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</si>
  <si>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</si>
  <si>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</si>
  <si>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</si>
  <si>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 xml:space="preserve">Мероприятие 3.1.1.4. Проведение мероприятия посвященного Дню работника торговли </t>
  </si>
  <si>
    <t>Шахова И. А.  - начальник управления культуры и туризма МР "Печора"</t>
  </si>
  <si>
    <t>Управление культуры и туризма МР "Печора"</t>
  </si>
  <si>
    <t>Подпрограмма 2 «Развитие туризма на территории МР «Печора»</t>
  </si>
  <si>
    <t>Основное мероприятие 1.1 Создание и совершенствование информационной и нормативно-правовой базы туристской отрасли</t>
  </si>
  <si>
    <t>Пополнение, обновление нормативно-правовой базы, создание электронной базы по туризму</t>
  </si>
  <si>
    <t>2014 год</t>
  </si>
  <si>
    <t>Мероприятие 1.1.1                                                           Работа координационного совета по туризму при главе администрации муниципального района «Печора» и совершенствование его деятельности</t>
  </si>
  <si>
    <t>Шахова И.А.- начальник Управления культуры и туризма МР "Печора"</t>
  </si>
  <si>
    <t xml:space="preserve">Согласованность действий заинтересованных органов исполнительной власти, органов местного самоуправления, учреждений, предприятий и организаций МР «Печора» по решению вопросов в сфере туризма  </t>
  </si>
  <si>
    <t>Мероприятие 1.1.2             Пополнение, обновление нормативно-правовой базы в сфере туризма</t>
  </si>
  <si>
    <t>Мероприятие 1.1.3 Создание электронной базы по туризму</t>
  </si>
  <si>
    <t>Регулярно обновляемая нормативно-правовая база</t>
  </si>
  <si>
    <t>Узнаваемость туристских объектов МР "Печора"</t>
  </si>
  <si>
    <t>Контрольное событие  Выпуск электронного справочника «Туризм в МР «Печора»</t>
  </si>
  <si>
    <t>Основное мероприятие 1.2 Совершенствование организации туристкой деятельности и управления развитием туризма</t>
  </si>
  <si>
    <t>Мероприятие 1.2.1                                                 Установление межрегиональных и международных связей в сфере туризма</t>
  </si>
  <si>
    <t>Мероприятие 1.2.2  Информирование объектов туристской индустрии МР "Печора" о возможностях получения господдержки за счет средств бюджета РК</t>
  </si>
  <si>
    <t>Установление межрегиональных и международных связей, создание муниципального учреждения для решения и выполнения целей и задач отрасли «туризм», разработка и  сертификация туристских маршрутов</t>
  </si>
  <si>
    <t>Выход туристских продуктов МР "Печора" на международный и межрегиональный уровень</t>
  </si>
  <si>
    <t>Расширение возможностей по развитию туризма у субъектов туриндустрии</t>
  </si>
  <si>
    <t>Мероприятие 1.2.3  Участие в реализации республиканских проектов, направленных на развитие туризма в МР "Печора"</t>
  </si>
  <si>
    <t>Реализация республиканских проектов</t>
  </si>
  <si>
    <t>Создание муниципального учреждения для решения и выполнения целей и задач развития туризма</t>
  </si>
  <si>
    <t>Появление сертифицированных туристских продуктов (маршрутов)</t>
  </si>
  <si>
    <t>Контрольное событие Создание МАУ "Этнокультурный парк "Бызовая"</t>
  </si>
  <si>
    <t xml:space="preserve">Мероприятие 1.2.5                                                  Сертификация туристских продуктов (маршрутов) на территории МР "Печора", </t>
  </si>
  <si>
    <t>Основное мероприятие 1.3 Содействие развитию объектов туристкой инфраструктуры МР «Печора»</t>
  </si>
  <si>
    <t xml:space="preserve">Строительство объектов туристской индустрии, создание туристско-рекреационных кластеров,  субсидирование  субъектам туристской индустрии  части расходов, реализация проектов победителей грантового конкурса по развитию инфраструктуры туризма, формирование банка проектов по развитию туризма;  укрепление материально-технической базы: приобретение туристского снаряжения, инвентаря, приобретение скалодрома.   </t>
  </si>
  <si>
    <t>Мероприятие 1.3.1                                                          Грантовый конкурс на разработку и реализацию проектов, направленных на развитие инфраструктуры туризма среди поселений муниципального района «Печора»</t>
  </si>
  <si>
    <t>Реализация проектов победителей конкурса</t>
  </si>
  <si>
    <t>Мероприятие 1.3.2                                                          Строительство туристской базы в районе д. Бызовой</t>
  </si>
  <si>
    <t> Создание условий для комфортного пребывания туристов на территории МР "Печора"</t>
  </si>
  <si>
    <t xml:space="preserve">Мероприятие 1.3.3.                                                    Строительный надзор за строительством  АБЦ в составе турбазы в районе д. Бызовой </t>
  </si>
  <si>
    <t>Осуществление контроля за строительством</t>
  </si>
  <si>
    <t>Контрольное событие                                         Окончание работ по строительству объекта «Административно-бытовой центр в составе турбазы в д. Бызовой»</t>
  </si>
  <si>
    <t>Создание условий для комфортного пребывания туристов на территории МР "Печора"</t>
  </si>
  <si>
    <t>Мероприятие 1.3.6.                                                     Изменения в проектную документацию на строительство объекта «Социально-культурный центр с универсальным залом на 100 мест в деревне Бызовая»</t>
  </si>
  <si>
    <t>Основное мероприятие 1.4.                                            Создание современной системы информационного обеспечения туристской деятельности и продвижения туристского продукта</t>
  </si>
  <si>
    <t>Выпуск рекламной продукции, обновление раздела «туризм» на сайте управления культуры и туризма, участие в туристских выставках в целях продвижения туристских продуктов МР «Печора», продвижение бренда, повышение информативности туристских объектов</t>
  </si>
  <si>
    <t>Мероприятие 1.4.1.                                               Участие в международных и региональных туристских выставках в России и за рубежом в целях продвижения туристских продуктов МР "Печора"</t>
  </si>
  <si>
    <t>Увеличение потока туристов из других регионов в МР "Печора"</t>
  </si>
  <si>
    <t xml:space="preserve">Мероприятие 1.4.2.                                                                 Установка дорожных знаков и другой ориентирующей информации для туристов  </t>
  </si>
  <si>
    <t>Обеспечение информативной и доступной навигации для туристов</t>
  </si>
  <si>
    <t>Мероприятие 1.4.3 Освещение в СМИ информации о туризме в МР "Печора"</t>
  </si>
  <si>
    <t>Популяризация  туризма в МР "Печора"</t>
  </si>
  <si>
    <t>Мероприятие 1.4.4.                                                  Разработка и выпуск рекламно-информационной продукции: издание тематических буклетов, туристских карт, каталогов, брошюр о туризме и туристских ресурсах МР «Печора»</t>
  </si>
  <si>
    <t xml:space="preserve">Мероприятие 1.4.5.                                                    Поддержка, обновление и продвижение раздела «туризм» на сайте Управления культуры и туризма </t>
  </si>
  <si>
    <t>Привлечение и информирование потенциальных туристов</t>
  </si>
  <si>
    <t>Мероприятие 1.4.6.                                                    Продвижение бренда туризма МР "Печора"</t>
  </si>
  <si>
    <t>Узнаваемость бренда туризма МР "Печора" – мамонтенок в коми-костюме</t>
  </si>
  <si>
    <t>Основное мероприятие 1.5.                     Повышение качества обслуживания в сфере туризма, подготовка кадров</t>
  </si>
  <si>
    <t>Повышение квалификации специалистов туризма, методическая помощь, семинары, стажировки</t>
  </si>
  <si>
    <t>Мероприятие 1.5.1. Содействие развитию туристских объединений, в т.ч. молодежных, детских</t>
  </si>
  <si>
    <t>Мероприятие 1.5.2                                                  Организационно-методическая поддержка системы туристского образования: обучение, семинары, стажировки, методическая помощь.</t>
  </si>
  <si>
    <t>Контрольное событие                                                 Проведение семинара с приглашенными специалистами по туризму из др. регионов</t>
  </si>
  <si>
    <t>Популяризация туризма среди всех слоев населения</t>
  </si>
  <si>
    <t>Повышение квалификационного уровня специалистов туризма, высокое качество обслуживания туристов</t>
  </si>
  <si>
    <t xml:space="preserve">Основное мероприятие 1.6.                                      Развитие различных видов и форм туризма </t>
  </si>
  <si>
    <t>Мероприятие 1.6.1.                                                         Развитие водно-круизного туризма в муниципальном районе «Печора»</t>
  </si>
  <si>
    <t>Развитие водно-круизного туризма</t>
  </si>
  <si>
    <t>Разработка и благоустройство маршрутов и троп</t>
  </si>
  <si>
    <t>Мероприятие 1.6.3.                                                     Разработка и реализация проекта конкурса «Лучшая экскурсия на территории МР "Печора"</t>
  </si>
  <si>
    <t>Мероприятие 1.6.4.                                                      Содействие развитию приключенческого туризма (охота, рыбалка)</t>
  </si>
  <si>
    <t>Мероприятие 1.6.5. Развитие делового туризма на территории муниципального района «Печора»: коллегии, конференции, конгрессы</t>
  </si>
  <si>
    <t>Формирование базы потенциальных туристских маршрутов и экологических троп для дальнейшей реализации проектов</t>
  </si>
  <si>
    <t>Развитие приключенческого туризма</t>
  </si>
  <si>
    <t>Развитие делового туризма</t>
  </si>
  <si>
    <t>Мероприятие 1.6.6.                                                      Разработка и реализация проектов по развитию событийного туризма («Праздник рыбного пирога»).</t>
  </si>
  <si>
    <t>Развитие событийного туризма, привлечение туристского потока в МР "Печора"</t>
  </si>
  <si>
    <t>Мероприятие 1.6.7.                                                        Разработка и реализация проектов по развитию спортивного туризма (туристский праздник «Встречи у костра»)</t>
  </si>
  <si>
    <t>Мероприятие 1.6.8.                                                     Проведение фотоконкурса "Все грани туризма", посвященного Международному дню туризма</t>
  </si>
  <si>
    <t>Мероприятие 1.6.9.                                                     Разработка и реализация проектов по развитию зимнего туризма (спортивное ориентирование на лыжах и т.д.)</t>
  </si>
  <si>
    <t>Мероприятие 1.6.10.                                                Разработка и реализация проектов по проведению туристских соревнований (соревнования на скалах Джинтуя, скалах Каменки  и т.д.)</t>
  </si>
  <si>
    <t>Мероприятие 1.6.11. Подготовка и участие муниципальной команды по спортивно-пешеходному туризму в соревнованиях РК, РФ</t>
  </si>
  <si>
    <t>Популяризация спортивного туризма</t>
  </si>
  <si>
    <t>Популяризация всех видов туризма в МР "Печора"</t>
  </si>
  <si>
    <t>Популяризация зимнего туризма</t>
  </si>
  <si>
    <t>Привлечение населения к занятиям спортивно-пешеходным туризмом, формирование муниципальной команды, участие команды в соревнованиях</t>
  </si>
  <si>
    <t>Контрольное событие                        Обновление нормативно-правовой базы в сфере туризма</t>
  </si>
  <si>
    <t xml:space="preserve">Мероприятие 1.3.5.                                                      Строительный надзор за строительством СКЦ в составе Этнокультурного парка в д. Бызовой   </t>
  </si>
  <si>
    <t>Мероприятие 1.3.7.      Выполнение работ по корректировке сметной документации объекта "Социально-культурный центр с универсальным залом на 100 мест в д. Бызовая"</t>
  </si>
  <si>
    <t>Контрольное событие                          Разработка и выпуск рекламно-информационной продукции</t>
  </si>
  <si>
    <t>Итого по подпрограмме</t>
  </si>
  <si>
    <t>Подпрограмма 1 "Развитие и поддержка малого и среднего предпринимательства на территории МО МР "Печора"</t>
  </si>
  <si>
    <t>Приложение 1 к постановлению администрации МР "Печора"                                                                                                                                                        от  01 апреля  2014г. № 399</t>
  </si>
  <si>
    <t>Итого по подпрограмме 1:</t>
  </si>
  <si>
    <t>Контрольное событие                          Подготовка сметной документации объекта "Социально-культурный центр с универсальным залом на 100 мест в д. Бызовая"</t>
  </si>
  <si>
    <t>Мероприятие 1.2.4   Разработка и реализация проекта по созданию муниципального учреждения для решения и выполнения целей и задач отрасли "туризм"</t>
  </si>
  <si>
    <t xml:space="preserve">Мероприятие 1.3.4.                                                        Строительство СКЦ в составе Этнокультурного парка в д. Бызовой        </t>
  </si>
  <si>
    <t>Мероприятие 1.3.8.Приобретение скалодрома</t>
  </si>
  <si>
    <t>Мероприятие 1.3.9.Разработка проектов "Обустройство туристского маршрута д. Араней - Саблинский хребет", "Строительство турбазы в д. Аранец"</t>
  </si>
  <si>
    <t>Мероприятие 1.3.10. Разработка проекта строительства на территории ГП "Путеец" тематического культурно-познавательного комплекса "Страна счастья"</t>
  </si>
  <si>
    <t>Мероприятие 1.3.11. Приобретение туристского снаряжения, инвентаря</t>
  </si>
  <si>
    <t>Укрепление материально-технической базы туризма</t>
  </si>
  <si>
    <t>Мероприятие 1.3.12. Формирование банка инвестиционных проектов и предложений по развитию инфраструктуры туризма.</t>
  </si>
  <si>
    <t>Сбор проектов и предложений для постепенной реализации</t>
  </si>
  <si>
    <t>Контрольное событие                         Модернизация сайта Управления культуры и туризма МР "Печора" в части раздела "туризм"</t>
  </si>
  <si>
    <t>Мероприятие 1.6.2.                                                   Содействие развитию экологического туризма (разработка и благоустройство экологических маршрутов и троп)</t>
  </si>
  <si>
    <t>Контрольное событие. Проведение народного гулянья "Праздник рыбного пирога"</t>
  </si>
  <si>
    <t>1.</t>
  </si>
  <si>
    <t>1.2.</t>
  </si>
  <si>
    <t>1.1.</t>
  </si>
  <si>
    <t>1.3.</t>
  </si>
  <si>
    <t>1.4.</t>
  </si>
  <si>
    <t>2.</t>
  </si>
  <si>
    <t>2.1.</t>
  </si>
  <si>
    <t>2.2.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</si>
  <si>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</si>
  <si>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</si>
  <si>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</si>
  <si>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</si>
  <si>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</si>
  <si>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</si>
  <si>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</si>
  <si>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</si>
  <si>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</si>
  <si>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</si>
  <si>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4</t>
  </si>
  <si>
    <t>4.1</t>
  </si>
  <si>
    <t>4.2</t>
  </si>
  <si>
    <t>4.3</t>
  </si>
  <si>
    <t>5</t>
  </si>
  <si>
    <t>5.1</t>
  </si>
  <si>
    <t>5.2</t>
  </si>
  <si>
    <t>5.3</t>
  </si>
  <si>
    <t>5.4</t>
  </si>
  <si>
    <t>5.5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</si>
  <si>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</si>
  <si>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</si>
  <si>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</si>
  <si>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</si>
  <si>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</si>
  <si>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</si>
  <si>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</si>
  <si>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</si>
  <si>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</si>
  <si>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</si>
  <si>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</si>
  <si>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</si>
  <si>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</si>
  <si>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</si>
  <si>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</si>
  <si>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</si>
  <si>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</si>
  <si>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</si>
  <si>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</si>
  <si>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</si>
  <si>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</si>
  <si>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</si>
  <si>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</si>
  <si>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9</t>
  </si>
  <si>
    <t>9.1</t>
  </si>
  <si>
    <t>9.2</t>
  </si>
  <si>
    <t>9.3</t>
  </si>
  <si>
    <t>9.4</t>
  </si>
  <si>
    <t>9.5</t>
  </si>
  <si>
    <t>9.6</t>
  </si>
  <si>
    <t>9.7</t>
  </si>
  <si>
    <t>9.8</t>
  </si>
  <si>
    <t>9.10</t>
  </si>
  <si>
    <t>9.11</t>
  </si>
  <si>
    <t>Приложение 1 к постановлению администрации МР "Печора"                                                                                                                                                        от  16 апреля  2015г. №  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</si>
</sst>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14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2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/>
    <xf numFmtId="0" fontId="3" fillId="2" borderId="0" xfId="0" applyFont="1" applyFill="1"/>
    <xf numFmtId="0" fontId="2" fillId="2" borderId="0" xfId="0" applyFont="1" applyFill="1" applyAlignment="1">
      <alignment horizontal="left" vertical="top"/>
    </xf>
    <xf numFmtId="0" fontId="3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/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/>
    <xf numFmtId="0" fontId="3" fillId="0" borderId="0" xfId="0" applyFont="1" applyAlignment="1">
      <alignment horizontal="right"/>
    </xf>
    <xf numFmtId="0" fontId="9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4" fillId="2" borderId="5" xfId="0" applyFont="1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3" fillId="2" borderId="4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wrapText="1"/>
    </xf>
    <xf numFmtId="0" fontId="0" fillId="0" borderId="0" xfId="0" applyAlignment="1">
      <alignment horizontal="right" vertical="top" wrapText="1"/>
    </xf>
    <xf numFmtId="14" fontId="4" fillId="2" borderId="2" xfId="0" applyNumberFormat="1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22"/>
  <sheetViews>
    <sheetView tabSelected="1" view="pageBreakPreview" zoomScale="30" zoomScaleNormal="100" zoomScaleSheetLayoutView="30" workbookViewId="0">
      <pane xSplit="20" ySplit="2" topLeftCell="U3" activePane="bottomRight" state="frozen"/>
      <selection pane="topRight" activeCell="U1" sqref="U1"/>
      <selection pane="bottomLeft" activeCell="A3" sqref="A3"/>
      <selection pane="bottomRight" activeCell="U3" sqref="U3:AJ3"/>
    </sheetView>
  </sheetViews>
  <sheetFormatPr defaultRowHeight="15.75" x14ac:dyDescent="0.25"/>
  <cols>
    <col min="1" max="1" width="11.5703125" style="1" customWidth="1"/>
    <col min="2" max="2" width="61" style="2" customWidth="1"/>
    <col min="3" max="3" width="13" style="1" customWidth="1"/>
    <col min="4" max="4" width="28" style="1" customWidth="1"/>
    <col min="5" max="5" width="27.5703125" style="1" customWidth="1"/>
    <col min="6" max="6" width="51" style="1" customWidth="1"/>
    <col min="7" max="7" width="21.28515625" style="1" customWidth="1"/>
    <col min="8" max="8" width="19.28515625" style="1" customWidth="1"/>
    <col min="9" max="9" width="13.140625" style="1" customWidth="1"/>
    <col min="10" max="10" width="13.28515625" style="1" customWidth="1"/>
    <col min="11" max="11" width="10.7109375" style="1" customWidth="1"/>
    <col min="12" max="12" width="13.28515625" style="1" customWidth="1"/>
    <col min="13" max="13" width="13.42578125" style="1" customWidth="1"/>
    <col min="14" max="14" width="10.7109375" style="1" customWidth="1"/>
    <col min="15" max="15" width="12.28515625" style="1" customWidth="1"/>
    <col min="16" max="17" width="10.7109375" style="1" customWidth="1"/>
    <col min="18" max="18" width="12" style="1" customWidth="1"/>
    <col min="19" max="19" width="10.7109375" style="1" customWidth="1"/>
    <col min="20" max="20" width="12" style="1" customWidth="1"/>
    <col min="21" max="22" width="10.7109375" style="1" customWidth="1"/>
    <col min="23" max="23" width="12" style="1" customWidth="1"/>
    <col min="24" max="24" width="13" style="1" customWidth="1"/>
    <col min="25" max="36" width="5.7109375" style="1" customWidth="1"/>
    <col min="37" max="16384" width="9.140625" style="1"/>
  </cols>
  <sheetData>
    <row r="1" spans="1:36" ht="23.25" x14ac:dyDescent="0.35">
      <c r="X1" s="3"/>
      <c r="Y1" s="3"/>
      <c r="Z1" s="3"/>
      <c r="AA1" s="47"/>
      <c r="AB1" s="47"/>
      <c r="AC1" s="47"/>
      <c r="AD1" s="47"/>
      <c r="AE1" s="47"/>
      <c r="AF1" s="47"/>
      <c r="AG1" s="47"/>
      <c r="AH1" s="47"/>
      <c r="AI1" s="47"/>
      <c r="AJ1" s="47"/>
    </row>
    <row r="2" spans="1:36" ht="23.25" x14ac:dyDescent="0.35"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</row>
    <row r="3" spans="1:36" ht="23.25" x14ac:dyDescent="0.35"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</row>
    <row r="4" spans="1:36" ht="23.25" x14ac:dyDescent="0.35"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</row>
    <row r="5" spans="1:36" ht="23.25" x14ac:dyDescent="0.35"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</row>
    <row r="6" spans="1:36" ht="120" customHeight="1" x14ac:dyDescent="0.35">
      <c r="U6" s="10"/>
      <c r="V6" s="10"/>
      <c r="W6" s="10"/>
      <c r="X6" s="10"/>
      <c r="Y6" s="54" t="s">
        <v>236</v>
      </c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</row>
    <row r="7" spans="1:36" ht="23.25" x14ac:dyDescent="0.35">
      <c r="U7" s="10"/>
      <c r="V7" s="10"/>
      <c r="W7" s="10"/>
      <c r="X7" s="1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</row>
    <row r="8" spans="1:36" ht="23.25" x14ac:dyDescent="0.35">
      <c r="U8" s="10"/>
      <c r="V8" s="10"/>
      <c r="W8" s="10"/>
      <c r="X8" s="10"/>
      <c r="Y8" s="54" t="s">
        <v>159</v>
      </c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</row>
    <row r="9" spans="1:36" ht="23.25" x14ac:dyDescent="0.35">
      <c r="U9" s="19"/>
      <c r="V9" s="19"/>
      <c r="W9" s="19"/>
      <c r="X9" s="19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</row>
    <row r="10" spans="1:36" ht="23.25" x14ac:dyDescent="0.35">
      <c r="U10" s="10"/>
      <c r="V10" s="10"/>
      <c r="W10" s="10"/>
      <c r="X10" s="10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</row>
    <row r="11" spans="1:36" ht="23.25" x14ac:dyDescent="0.35">
      <c r="U11" s="19"/>
      <c r="V11" s="19"/>
      <c r="W11" s="19"/>
      <c r="X11" s="19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</row>
    <row r="12" spans="1:36" ht="23.25" x14ac:dyDescent="0.35">
      <c r="U12" s="19"/>
      <c r="V12" s="19"/>
      <c r="W12" s="19"/>
      <c r="X12" s="19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</row>
    <row r="13" spans="1:36" x14ac:dyDescent="0.25"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</row>
    <row r="14" spans="1:36" s="21" customFormat="1" ht="23.25" x14ac:dyDescent="0.25">
      <c r="A14" s="48" t="s">
        <v>14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</row>
    <row r="15" spans="1:36" s="15" customFormat="1" ht="23.25" x14ac:dyDescent="0.25">
      <c r="A15" s="50" t="s">
        <v>0</v>
      </c>
      <c r="B15" s="51" t="s">
        <v>15</v>
      </c>
      <c r="C15" s="50" t="s">
        <v>16</v>
      </c>
      <c r="D15" s="50" t="s">
        <v>17</v>
      </c>
      <c r="E15" s="50" t="s">
        <v>1</v>
      </c>
      <c r="F15" s="50" t="s">
        <v>2</v>
      </c>
      <c r="G15" s="50" t="s">
        <v>3</v>
      </c>
      <c r="H15" s="50" t="s">
        <v>4</v>
      </c>
      <c r="I15" s="50" t="s">
        <v>5</v>
      </c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</row>
    <row r="16" spans="1:36" s="15" customFormat="1" ht="23.25" x14ac:dyDescent="0.25">
      <c r="A16" s="50"/>
      <c r="B16" s="52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 t="s">
        <v>80</v>
      </c>
      <c r="Z16" s="50"/>
      <c r="AA16" s="50"/>
      <c r="AB16" s="50"/>
      <c r="AC16" s="50" t="s">
        <v>11</v>
      </c>
      <c r="AD16" s="50"/>
      <c r="AE16" s="50"/>
      <c r="AF16" s="50"/>
      <c r="AG16" s="50" t="s">
        <v>12</v>
      </c>
      <c r="AH16" s="50"/>
      <c r="AI16" s="50"/>
      <c r="AJ16" s="50"/>
    </row>
    <row r="17" spans="1:36" s="15" customFormat="1" ht="23.25" x14ac:dyDescent="0.25">
      <c r="A17" s="50"/>
      <c r="B17" s="52"/>
      <c r="C17" s="50"/>
      <c r="D17" s="50"/>
      <c r="E17" s="50"/>
      <c r="F17" s="50"/>
      <c r="G17" s="50"/>
      <c r="H17" s="50"/>
      <c r="I17" s="50" t="s">
        <v>6</v>
      </c>
      <c r="J17" s="50" t="s">
        <v>80</v>
      </c>
      <c r="K17" s="50"/>
      <c r="L17" s="50"/>
      <c r="M17" s="50"/>
      <c r="N17" s="50"/>
      <c r="O17" s="50" t="s">
        <v>11</v>
      </c>
      <c r="P17" s="50"/>
      <c r="Q17" s="50"/>
      <c r="R17" s="50"/>
      <c r="S17" s="50"/>
      <c r="T17" s="50" t="s">
        <v>12</v>
      </c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</row>
    <row r="18" spans="1:36" s="15" customFormat="1" ht="156.75" customHeight="1" x14ac:dyDescent="0.25">
      <c r="A18" s="50"/>
      <c r="B18" s="53"/>
      <c r="C18" s="50"/>
      <c r="D18" s="50"/>
      <c r="E18" s="50"/>
      <c r="F18" s="50"/>
      <c r="G18" s="50"/>
      <c r="H18" s="50"/>
      <c r="I18" s="50"/>
      <c r="J18" s="23" t="s">
        <v>10</v>
      </c>
      <c r="K18" s="23" t="s">
        <v>9</v>
      </c>
      <c r="L18" s="23" t="s">
        <v>8</v>
      </c>
      <c r="M18" s="23" t="s">
        <v>18</v>
      </c>
      <c r="N18" s="23" t="s">
        <v>7</v>
      </c>
      <c r="O18" s="23" t="s">
        <v>10</v>
      </c>
      <c r="P18" s="23" t="s">
        <v>9</v>
      </c>
      <c r="Q18" s="23" t="s">
        <v>8</v>
      </c>
      <c r="R18" s="23" t="s">
        <v>18</v>
      </c>
      <c r="S18" s="23" t="s">
        <v>7</v>
      </c>
      <c r="T18" s="23" t="s">
        <v>10</v>
      </c>
      <c r="U18" s="23" t="s">
        <v>9</v>
      </c>
      <c r="V18" s="23" t="s">
        <v>8</v>
      </c>
      <c r="W18" s="23" t="s">
        <v>18</v>
      </c>
      <c r="X18" s="23" t="s">
        <v>7</v>
      </c>
      <c r="Y18" s="6">
        <v>1</v>
      </c>
      <c r="Z18" s="6">
        <v>2</v>
      </c>
      <c r="AA18" s="6">
        <v>3</v>
      </c>
      <c r="AB18" s="6">
        <v>4</v>
      </c>
      <c r="AC18" s="6">
        <v>1</v>
      </c>
      <c r="AD18" s="6">
        <v>2</v>
      </c>
      <c r="AE18" s="6">
        <v>3</v>
      </c>
      <c r="AF18" s="6">
        <v>4</v>
      </c>
      <c r="AG18" s="6">
        <v>1</v>
      </c>
      <c r="AH18" s="6">
        <v>2</v>
      </c>
      <c r="AI18" s="6">
        <v>3</v>
      </c>
      <c r="AJ18" s="6">
        <v>4</v>
      </c>
    </row>
    <row r="19" spans="1:36" s="25" customFormat="1" ht="23.25" x14ac:dyDescent="0.25">
      <c r="A19" s="24">
        <v>1</v>
      </c>
      <c r="B19" s="24">
        <v>2</v>
      </c>
      <c r="C19" s="6">
        <v>3</v>
      </c>
      <c r="D19" s="24">
        <v>4</v>
      </c>
      <c r="E19" s="24">
        <v>5</v>
      </c>
      <c r="F19" s="6">
        <v>6</v>
      </c>
      <c r="G19" s="24">
        <v>7</v>
      </c>
      <c r="H19" s="24">
        <v>8</v>
      </c>
      <c r="I19" s="6">
        <v>9</v>
      </c>
      <c r="J19" s="6">
        <v>10</v>
      </c>
      <c r="K19" s="6">
        <v>11</v>
      </c>
      <c r="L19" s="6">
        <v>12</v>
      </c>
      <c r="M19" s="6">
        <v>13</v>
      </c>
      <c r="N19" s="6">
        <v>14</v>
      </c>
      <c r="O19" s="6">
        <v>15</v>
      </c>
      <c r="P19" s="6">
        <v>16</v>
      </c>
      <c r="Q19" s="6">
        <v>17</v>
      </c>
      <c r="R19" s="6">
        <v>18</v>
      </c>
      <c r="S19" s="6">
        <v>19</v>
      </c>
      <c r="T19" s="6">
        <v>20</v>
      </c>
      <c r="U19" s="6">
        <v>21</v>
      </c>
      <c r="V19" s="6">
        <v>22</v>
      </c>
      <c r="W19" s="6">
        <v>23</v>
      </c>
      <c r="X19" s="6">
        <v>24</v>
      </c>
      <c r="Y19" s="6">
        <v>25</v>
      </c>
      <c r="Z19" s="24">
        <v>26</v>
      </c>
      <c r="AA19" s="6">
        <v>25</v>
      </c>
      <c r="AB19" s="24">
        <v>26</v>
      </c>
      <c r="AC19" s="24">
        <v>27</v>
      </c>
      <c r="AD19" s="6">
        <v>28</v>
      </c>
      <c r="AE19" s="24">
        <v>29</v>
      </c>
      <c r="AF19" s="24">
        <v>30</v>
      </c>
      <c r="AG19" s="6">
        <v>31</v>
      </c>
      <c r="AH19" s="24">
        <v>32</v>
      </c>
      <c r="AI19" s="24">
        <v>33</v>
      </c>
      <c r="AJ19" s="6">
        <v>34</v>
      </c>
    </row>
    <row r="20" spans="1:36" s="15" customFormat="1" ht="49.5" customHeight="1" x14ac:dyDescent="0.25">
      <c r="A20" s="62" t="s">
        <v>158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4"/>
    </row>
    <row r="21" spans="1:36" s="15" customFormat="1" ht="44.25" customHeight="1" x14ac:dyDescent="0.25">
      <c r="A21" s="65" t="s">
        <v>62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7"/>
    </row>
    <row r="22" spans="1:36" s="15" customFormat="1" ht="169.5" customHeight="1" x14ac:dyDescent="0.25">
      <c r="A22" s="4" t="s">
        <v>174</v>
      </c>
      <c r="B22" s="11" t="s">
        <v>39</v>
      </c>
      <c r="C22" s="6"/>
      <c r="D22" s="11" t="s">
        <v>19</v>
      </c>
      <c r="E22" s="12" t="s">
        <v>40</v>
      </c>
      <c r="F22" s="6" t="s">
        <v>20</v>
      </c>
      <c r="G22" s="17">
        <v>2014</v>
      </c>
      <c r="H22" s="9">
        <v>2016</v>
      </c>
      <c r="I22" s="13">
        <f>J22+O22+T22</f>
        <v>409</v>
      </c>
      <c r="J22" s="14">
        <f>K22+L22+M22+N22</f>
        <v>169</v>
      </c>
      <c r="K22" s="14">
        <f t="shared" ref="K22:L22" si="0">K23+K24+K25+K26</f>
        <v>0</v>
      </c>
      <c r="L22" s="14">
        <f t="shared" si="0"/>
        <v>0</v>
      </c>
      <c r="M22" s="14">
        <f>M23+M24+M25+M26</f>
        <v>169</v>
      </c>
      <c r="N22" s="14">
        <f>N23+N24+N25+N26</f>
        <v>0</v>
      </c>
      <c r="O22" s="13">
        <f>P22+Q22+R22+S22</f>
        <v>120</v>
      </c>
      <c r="P22" s="14">
        <f t="shared" ref="P22:S22" si="1">P23+P24+P25+P26</f>
        <v>0</v>
      </c>
      <c r="Q22" s="14">
        <f t="shared" si="1"/>
        <v>0</v>
      </c>
      <c r="R22" s="14">
        <f t="shared" si="1"/>
        <v>120</v>
      </c>
      <c r="S22" s="14">
        <f t="shared" si="1"/>
        <v>0</v>
      </c>
      <c r="T22" s="13">
        <f>U22+V22+W22+X22</f>
        <v>120</v>
      </c>
      <c r="U22" s="14">
        <f t="shared" ref="U22:X22" si="2">U23+U24+U25+U26</f>
        <v>0</v>
      </c>
      <c r="V22" s="14">
        <f t="shared" si="2"/>
        <v>0</v>
      </c>
      <c r="W22" s="14">
        <f t="shared" si="2"/>
        <v>120</v>
      </c>
      <c r="X22" s="14">
        <f t="shared" si="2"/>
        <v>0</v>
      </c>
      <c r="Y22" s="9" t="s">
        <v>13</v>
      </c>
      <c r="Z22" s="9" t="s">
        <v>13</v>
      </c>
      <c r="AA22" s="9" t="s">
        <v>13</v>
      </c>
      <c r="AB22" s="9" t="s">
        <v>13</v>
      </c>
      <c r="AC22" s="9" t="s">
        <v>13</v>
      </c>
      <c r="AD22" s="9" t="s">
        <v>13</v>
      </c>
      <c r="AE22" s="9" t="s">
        <v>13</v>
      </c>
      <c r="AF22" s="9" t="s">
        <v>13</v>
      </c>
      <c r="AG22" s="9" t="s">
        <v>13</v>
      </c>
      <c r="AH22" s="9" t="s">
        <v>13</v>
      </c>
      <c r="AI22" s="9" t="s">
        <v>13</v>
      </c>
      <c r="AJ22" s="9" t="s">
        <v>13</v>
      </c>
    </row>
    <row r="23" spans="1:36" s="15" customFormat="1" ht="103.5" customHeight="1" x14ac:dyDescent="0.25">
      <c r="A23" s="4" t="s">
        <v>176</v>
      </c>
      <c r="B23" s="11" t="s">
        <v>71</v>
      </c>
      <c r="C23" s="6"/>
      <c r="D23" s="11" t="s">
        <v>19</v>
      </c>
      <c r="E23" s="12" t="s">
        <v>40</v>
      </c>
      <c r="F23" s="6" t="s">
        <v>41</v>
      </c>
      <c r="G23" s="17">
        <v>2014</v>
      </c>
      <c r="H23" s="9">
        <v>2016</v>
      </c>
      <c r="I23" s="13">
        <f t="shared" ref="I23:I31" si="3">J23+O23+T23</f>
        <v>170</v>
      </c>
      <c r="J23" s="18">
        <f t="shared" ref="J23:J31" si="4">K23+L23+M23+N23</f>
        <v>70</v>
      </c>
      <c r="K23" s="18">
        <v>0</v>
      </c>
      <c r="L23" s="18">
        <v>0</v>
      </c>
      <c r="M23" s="18">
        <v>70</v>
      </c>
      <c r="N23" s="18">
        <v>0</v>
      </c>
      <c r="O23" s="13">
        <f t="shared" ref="O23:O31" si="5">P23+Q23+R23+S23</f>
        <v>50</v>
      </c>
      <c r="P23" s="13">
        <v>0</v>
      </c>
      <c r="Q23" s="13">
        <v>0</v>
      </c>
      <c r="R23" s="13">
        <v>50</v>
      </c>
      <c r="S23" s="13">
        <v>0</v>
      </c>
      <c r="T23" s="13">
        <f t="shared" ref="T23:T31" si="6">U23+V23+W23+X23</f>
        <v>50</v>
      </c>
      <c r="U23" s="13">
        <v>0</v>
      </c>
      <c r="V23" s="13">
        <v>0</v>
      </c>
      <c r="W23" s="13">
        <v>50</v>
      </c>
      <c r="X23" s="13">
        <v>0</v>
      </c>
      <c r="Y23" s="9"/>
      <c r="Z23" s="9" t="s">
        <v>13</v>
      </c>
      <c r="AA23" s="9"/>
      <c r="AB23" s="9"/>
      <c r="AC23" s="9"/>
      <c r="AD23" s="9" t="s">
        <v>13</v>
      </c>
      <c r="AE23" s="9"/>
      <c r="AF23" s="9"/>
      <c r="AG23" s="9"/>
      <c r="AH23" s="17" t="s">
        <v>13</v>
      </c>
      <c r="AI23" s="17"/>
      <c r="AJ23" s="6"/>
    </row>
    <row r="24" spans="1:36" s="15" customFormat="1" ht="180.75" customHeight="1" x14ac:dyDescent="0.25">
      <c r="A24" s="4" t="s">
        <v>175</v>
      </c>
      <c r="B24" s="11" t="s">
        <v>72</v>
      </c>
      <c r="C24" s="6"/>
      <c r="D24" s="11" t="s">
        <v>19</v>
      </c>
      <c r="E24" s="12" t="s">
        <v>40</v>
      </c>
      <c r="F24" s="6" t="s">
        <v>41</v>
      </c>
      <c r="G24" s="17">
        <v>2014</v>
      </c>
      <c r="H24" s="9">
        <v>2016</v>
      </c>
      <c r="I24" s="13">
        <f t="shared" si="3"/>
        <v>180</v>
      </c>
      <c r="J24" s="14">
        <f t="shared" si="4"/>
        <v>80</v>
      </c>
      <c r="K24" s="14">
        <v>0</v>
      </c>
      <c r="L24" s="14">
        <v>0</v>
      </c>
      <c r="M24" s="14">
        <v>80</v>
      </c>
      <c r="N24" s="14">
        <v>0</v>
      </c>
      <c r="O24" s="13">
        <f t="shared" si="5"/>
        <v>50</v>
      </c>
      <c r="P24" s="13">
        <v>0</v>
      </c>
      <c r="Q24" s="13">
        <v>0</v>
      </c>
      <c r="R24" s="13">
        <v>50</v>
      </c>
      <c r="S24" s="13">
        <v>0</v>
      </c>
      <c r="T24" s="13">
        <f t="shared" si="6"/>
        <v>50</v>
      </c>
      <c r="U24" s="13">
        <v>0</v>
      </c>
      <c r="V24" s="13">
        <v>0</v>
      </c>
      <c r="W24" s="13">
        <v>50</v>
      </c>
      <c r="X24" s="13">
        <v>0</v>
      </c>
      <c r="Y24" s="9"/>
      <c r="Z24" s="9"/>
      <c r="AA24" s="9"/>
      <c r="AB24" s="9" t="s">
        <v>13</v>
      </c>
      <c r="AC24" s="9"/>
      <c r="AD24" s="9"/>
      <c r="AE24" s="9"/>
      <c r="AF24" s="9" t="s">
        <v>13</v>
      </c>
      <c r="AG24" s="9"/>
      <c r="AH24" s="9"/>
      <c r="AI24" s="17"/>
      <c r="AJ24" s="17" t="s">
        <v>13</v>
      </c>
    </row>
    <row r="25" spans="1:36" s="15" customFormat="1" ht="172.5" customHeight="1" x14ac:dyDescent="0.25">
      <c r="A25" s="4" t="s">
        <v>177</v>
      </c>
      <c r="B25" s="11" t="s">
        <v>73</v>
      </c>
      <c r="C25" s="6"/>
      <c r="D25" s="11" t="s">
        <v>19</v>
      </c>
      <c r="E25" s="12" t="s">
        <v>40</v>
      </c>
      <c r="F25" s="6" t="s">
        <v>21</v>
      </c>
      <c r="G25" s="17">
        <v>2014</v>
      </c>
      <c r="H25" s="9">
        <v>2016</v>
      </c>
      <c r="I25" s="13">
        <f t="shared" si="3"/>
        <v>30</v>
      </c>
      <c r="J25" s="14">
        <f t="shared" si="4"/>
        <v>10</v>
      </c>
      <c r="K25" s="14">
        <v>0</v>
      </c>
      <c r="L25" s="14">
        <v>0</v>
      </c>
      <c r="M25" s="14">
        <v>10</v>
      </c>
      <c r="N25" s="14">
        <v>0</v>
      </c>
      <c r="O25" s="13">
        <f t="shared" si="5"/>
        <v>10</v>
      </c>
      <c r="P25" s="13">
        <v>0</v>
      </c>
      <c r="Q25" s="13">
        <v>0</v>
      </c>
      <c r="R25" s="13">
        <v>10</v>
      </c>
      <c r="S25" s="13">
        <v>0</v>
      </c>
      <c r="T25" s="13">
        <f t="shared" si="6"/>
        <v>10</v>
      </c>
      <c r="U25" s="13">
        <v>0</v>
      </c>
      <c r="V25" s="13">
        <v>0</v>
      </c>
      <c r="W25" s="13">
        <v>10</v>
      </c>
      <c r="X25" s="13">
        <v>0</v>
      </c>
      <c r="Y25" s="9"/>
      <c r="Z25" s="17" t="s">
        <v>13</v>
      </c>
      <c r="AA25" s="9"/>
      <c r="AB25" s="9"/>
      <c r="AC25" s="9"/>
      <c r="AD25" s="9" t="s">
        <v>13</v>
      </c>
      <c r="AE25" s="9"/>
      <c r="AF25" s="9"/>
      <c r="AG25" s="9"/>
      <c r="AH25" s="9" t="s">
        <v>13</v>
      </c>
      <c r="AI25" s="17"/>
      <c r="AJ25" s="6"/>
    </row>
    <row r="26" spans="1:36" s="15" customFormat="1" ht="169.5" customHeight="1" x14ac:dyDescent="0.25">
      <c r="A26" s="4" t="s">
        <v>178</v>
      </c>
      <c r="B26" s="11" t="s">
        <v>74</v>
      </c>
      <c r="C26" s="6"/>
      <c r="D26" s="11" t="s">
        <v>19</v>
      </c>
      <c r="E26" s="12" t="s">
        <v>40</v>
      </c>
      <c r="F26" s="6" t="s">
        <v>22</v>
      </c>
      <c r="G26" s="17">
        <v>2014</v>
      </c>
      <c r="H26" s="9">
        <v>2016</v>
      </c>
      <c r="I26" s="13">
        <f t="shared" si="3"/>
        <v>29</v>
      </c>
      <c r="J26" s="14">
        <f t="shared" si="4"/>
        <v>9</v>
      </c>
      <c r="K26" s="14">
        <v>0</v>
      </c>
      <c r="L26" s="14">
        <v>0</v>
      </c>
      <c r="M26" s="14">
        <v>9</v>
      </c>
      <c r="N26" s="14">
        <v>0</v>
      </c>
      <c r="O26" s="13">
        <f t="shared" si="5"/>
        <v>10</v>
      </c>
      <c r="P26" s="13">
        <v>0</v>
      </c>
      <c r="Q26" s="13">
        <v>0</v>
      </c>
      <c r="R26" s="13">
        <v>10</v>
      </c>
      <c r="S26" s="13">
        <v>0</v>
      </c>
      <c r="T26" s="13">
        <f t="shared" si="6"/>
        <v>10</v>
      </c>
      <c r="U26" s="13">
        <v>0</v>
      </c>
      <c r="V26" s="13">
        <v>0</v>
      </c>
      <c r="W26" s="13">
        <v>10</v>
      </c>
      <c r="X26" s="13">
        <v>0</v>
      </c>
      <c r="Y26" s="9"/>
      <c r="Z26" s="9" t="s">
        <v>13</v>
      </c>
      <c r="AA26" s="9"/>
      <c r="AB26" s="9"/>
      <c r="AC26" s="9"/>
      <c r="AD26" s="9" t="s">
        <v>13</v>
      </c>
      <c r="AE26" s="9"/>
      <c r="AF26" s="9"/>
      <c r="AG26" s="9"/>
      <c r="AH26" s="9" t="s">
        <v>13</v>
      </c>
      <c r="AI26" s="17"/>
      <c r="AJ26" s="6"/>
    </row>
    <row r="27" spans="1:36" s="15" customFormat="1" ht="131.25" customHeight="1" x14ac:dyDescent="0.25">
      <c r="A27" s="4"/>
      <c r="B27" s="11" t="s">
        <v>57</v>
      </c>
      <c r="C27" s="17">
        <v>0</v>
      </c>
      <c r="D27" s="11"/>
      <c r="E27" s="12"/>
      <c r="F27" s="6"/>
      <c r="G27" s="71" t="s">
        <v>63</v>
      </c>
      <c r="H27" s="72"/>
      <c r="I27" s="7"/>
      <c r="J27" s="8"/>
      <c r="K27" s="8"/>
      <c r="L27" s="8"/>
      <c r="M27" s="8"/>
      <c r="N27" s="8"/>
      <c r="O27" s="7"/>
      <c r="P27" s="7"/>
      <c r="Q27" s="7"/>
      <c r="R27" s="7"/>
      <c r="S27" s="7"/>
      <c r="T27" s="7"/>
      <c r="U27" s="7"/>
      <c r="V27" s="7"/>
      <c r="W27" s="7"/>
      <c r="X27" s="7"/>
      <c r="Y27" s="9"/>
      <c r="Z27" s="9"/>
      <c r="AA27" s="9"/>
      <c r="AB27" s="9" t="s">
        <v>13</v>
      </c>
      <c r="AC27" s="9"/>
      <c r="AD27" s="9"/>
      <c r="AE27" s="9"/>
      <c r="AF27" s="9" t="s">
        <v>13</v>
      </c>
      <c r="AG27" s="9"/>
      <c r="AH27" s="9"/>
      <c r="AI27" s="17"/>
      <c r="AJ27" s="17" t="s">
        <v>13</v>
      </c>
    </row>
    <row r="28" spans="1:36" s="15" customFormat="1" ht="177" customHeight="1" x14ac:dyDescent="0.25">
      <c r="A28" s="4" t="s">
        <v>179</v>
      </c>
      <c r="B28" s="5" t="s">
        <v>42</v>
      </c>
      <c r="C28" s="6"/>
      <c r="D28" s="55" t="s">
        <v>75</v>
      </c>
      <c r="E28" s="58" t="s">
        <v>76</v>
      </c>
      <c r="F28" s="51" t="s">
        <v>58</v>
      </c>
      <c r="G28" s="17">
        <v>2014</v>
      </c>
      <c r="H28" s="9">
        <v>2016</v>
      </c>
      <c r="I28" s="13">
        <f t="shared" si="3"/>
        <v>2390.3000000000002</v>
      </c>
      <c r="J28" s="18">
        <f t="shared" si="4"/>
        <v>796.3</v>
      </c>
      <c r="K28" s="18">
        <v>0</v>
      </c>
      <c r="L28" s="18">
        <v>119.3</v>
      </c>
      <c r="M28" s="18">
        <v>677</v>
      </c>
      <c r="N28" s="18">
        <v>0</v>
      </c>
      <c r="O28" s="13">
        <f t="shared" si="5"/>
        <v>797</v>
      </c>
      <c r="P28" s="13">
        <v>0</v>
      </c>
      <c r="Q28" s="13">
        <v>119.3</v>
      </c>
      <c r="R28" s="13">
        <v>677.7</v>
      </c>
      <c r="S28" s="13">
        <v>0</v>
      </c>
      <c r="T28" s="13">
        <f t="shared" si="6"/>
        <v>797</v>
      </c>
      <c r="U28" s="13">
        <v>0</v>
      </c>
      <c r="V28" s="13">
        <v>119.3</v>
      </c>
      <c r="W28" s="13">
        <v>677.7</v>
      </c>
      <c r="X28" s="13">
        <v>0</v>
      </c>
      <c r="Y28" s="9" t="s">
        <v>13</v>
      </c>
      <c r="Z28" s="9" t="s">
        <v>13</v>
      </c>
      <c r="AA28" s="9" t="s">
        <v>13</v>
      </c>
      <c r="AB28" s="9" t="s">
        <v>13</v>
      </c>
      <c r="AC28" s="9" t="s">
        <v>13</v>
      </c>
      <c r="AD28" s="9" t="s">
        <v>13</v>
      </c>
      <c r="AE28" s="9" t="s">
        <v>13</v>
      </c>
      <c r="AF28" s="9" t="s">
        <v>13</v>
      </c>
      <c r="AG28" s="9" t="s">
        <v>13</v>
      </c>
      <c r="AH28" s="9" t="s">
        <v>13</v>
      </c>
      <c r="AI28" s="17" t="s">
        <v>13</v>
      </c>
      <c r="AJ28" s="17" t="s">
        <v>13</v>
      </c>
    </row>
    <row r="29" spans="1:36" s="15" customFormat="1" ht="222.75" customHeight="1" x14ac:dyDescent="0.25">
      <c r="A29" s="4" t="s">
        <v>180</v>
      </c>
      <c r="B29" s="26" t="s">
        <v>43</v>
      </c>
      <c r="C29" s="6"/>
      <c r="D29" s="56"/>
      <c r="E29" s="59"/>
      <c r="F29" s="73"/>
      <c r="G29" s="17">
        <v>2014</v>
      </c>
      <c r="H29" s="9">
        <v>2016</v>
      </c>
      <c r="I29" s="27">
        <f>I28</f>
        <v>2390.3000000000002</v>
      </c>
      <c r="J29" s="28">
        <f>K29+L29+M29+N29</f>
        <v>796.3</v>
      </c>
      <c r="K29" s="27">
        <v>0</v>
      </c>
      <c r="L29" s="27">
        <v>119.3</v>
      </c>
      <c r="M29" s="27">
        <v>677</v>
      </c>
      <c r="N29" s="27">
        <v>0</v>
      </c>
      <c r="O29" s="28">
        <f>P29+Q29+R29+S29</f>
        <v>797</v>
      </c>
      <c r="P29" s="27">
        <v>0</v>
      </c>
      <c r="Q29" s="27">
        <v>119.3</v>
      </c>
      <c r="R29" s="27">
        <v>677.7</v>
      </c>
      <c r="S29" s="27">
        <v>0</v>
      </c>
      <c r="T29" s="28">
        <f>U29+V29+W29+X29</f>
        <v>797</v>
      </c>
      <c r="U29" s="27">
        <v>0</v>
      </c>
      <c r="V29" s="27">
        <v>119.3</v>
      </c>
      <c r="W29" s="27">
        <v>677.7</v>
      </c>
      <c r="X29" s="27">
        <v>0</v>
      </c>
      <c r="Y29" s="9"/>
      <c r="Z29" s="9" t="s">
        <v>13</v>
      </c>
      <c r="AA29" s="9"/>
      <c r="AB29" s="9"/>
      <c r="AC29" s="9"/>
      <c r="AD29" s="9" t="s">
        <v>13</v>
      </c>
      <c r="AE29" s="9"/>
      <c r="AF29" s="9"/>
      <c r="AG29" s="9"/>
      <c r="AH29" s="17" t="s">
        <v>13</v>
      </c>
      <c r="AI29" s="17"/>
      <c r="AJ29" s="6"/>
    </row>
    <row r="30" spans="1:36" s="15" customFormat="1" ht="242.25" hidden="1" customHeight="1" x14ac:dyDescent="0.25">
      <c r="A30" s="4"/>
      <c r="B30" s="26" t="s">
        <v>37</v>
      </c>
      <c r="C30" s="6"/>
      <c r="D30" s="56"/>
      <c r="E30" s="59"/>
      <c r="F30" s="73"/>
      <c r="G30" s="17">
        <v>2014</v>
      </c>
      <c r="H30" s="9">
        <v>2016</v>
      </c>
      <c r="I30" s="7">
        <f t="shared" si="3"/>
        <v>0</v>
      </c>
      <c r="J30" s="8">
        <f t="shared" si="4"/>
        <v>0</v>
      </c>
      <c r="K30" s="8">
        <v>0</v>
      </c>
      <c r="L30" s="8">
        <v>0</v>
      </c>
      <c r="M30" s="8">
        <v>0</v>
      </c>
      <c r="N30" s="8">
        <v>0</v>
      </c>
      <c r="O30" s="7">
        <f t="shared" si="5"/>
        <v>0</v>
      </c>
      <c r="P30" s="7">
        <v>0</v>
      </c>
      <c r="Q30" s="7">
        <v>0</v>
      </c>
      <c r="R30" s="7">
        <v>0</v>
      </c>
      <c r="S30" s="7">
        <v>0</v>
      </c>
      <c r="T30" s="7">
        <f t="shared" si="6"/>
        <v>0</v>
      </c>
      <c r="U30" s="7">
        <v>0</v>
      </c>
      <c r="V30" s="7">
        <v>0</v>
      </c>
      <c r="W30" s="7">
        <v>0</v>
      </c>
      <c r="X30" s="7">
        <v>0</v>
      </c>
      <c r="Y30" s="9" t="s">
        <v>13</v>
      </c>
      <c r="Z30" s="9"/>
      <c r="AA30" s="9"/>
      <c r="AB30" s="9" t="s">
        <v>13</v>
      </c>
      <c r="AC30" s="9" t="s">
        <v>13</v>
      </c>
      <c r="AD30" s="9"/>
      <c r="AE30" s="9" t="s">
        <v>13</v>
      </c>
      <c r="AF30" s="9" t="s">
        <v>13</v>
      </c>
      <c r="AG30" s="9" t="s">
        <v>13</v>
      </c>
      <c r="AH30" s="9"/>
      <c r="AI30" s="17" t="s">
        <v>13</v>
      </c>
      <c r="AJ30" s="6"/>
    </row>
    <row r="31" spans="1:36" s="15" customFormat="1" ht="175.5" customHeight="1" x14ac:dyDescent="0.25">
      <c r="A31" s="4" t="s">
        <v>181</v>
      </c>
      <c r="B31" s="26" t="s">
        <v>56</v>
      </c>
      <c r="C31" s="6"/>
      <c r="D31" s="57"/>
      <c r="E31" s="60"/>
      <c r="F31" s="73"/>
      <c r="G31" s="17">
        <v>2014</v>
      </c>
      <c r="H31" s="9">
        <v>2016</v>
      </c>
      <c r="I31" s="13">
        <f t="shared" si="3"/>
        <v>0</v>
      </c>
      <c r="J31" s="14">
        <f t="shared" si="4"/>
        <v>0</v>
      </c>
      <c r="K31" s="14">
        <v>0</v>
      </c>
      <c r="L31" s="14">
        <v>0</v>
      </c>
      <c r="M31" s="14">
        <v>0</v>
      </c>
      <c r="N31" s="14">
        <v>0</v>
      </c>
      <c r="O31" s="13">
        <f t="shared" si="5"/>
        <v>0</v>
      </c>
      <c r="P31" s="13">
        <v>0</v>
      </c>
      <c r="Q31" s="13">
        <v>0</v>
      </c>
      <c r="R31" s="13">
        <v>0</v>
      </c>
      <c r="S31" s="13">
        <v>0</v>
      </c>
      <c r="T31" s="13">
        <f t="shared" si="6"/>
        <v>0</v>
      </c>
      <c r="U31" s="13">
        <v>0</v>
      </c>
      <c r="V31" s="13">
        <v>0</v>
      </c>
      <c r="W31" s="13">
        <v>0</v>
      </c>
      <c r="X31" s="13">
        <v>0</v>
      </c>
      <c r="Y31" s="9" t="s">
        <v>13</v>
      </c>
      <c r="Z31" s="9" t="s">
        <v>13</v>
      </c>
      <c r="AA31" s="9" t="s">
        <v>13</v>
      </c>
      <c r="AB31" s="9" t="s">
        <v>13</v>
      </c>
      <c r="AC31" s="9" t="s">
        <v>13</v>
      </c>
      <c r="AD31" s="9" t="s">
        <v>13</v>
      </c>
      <c r="AE31" s="9" t="s">
        <v>13</v>
      </c>
      <c r="AF31" s="9" t="s">
        <v>13</v>
      </c>
      <c r="AG31" s="9" t="s">
        <v>13</v>
      </c>
      <c r="AH31" s="9" t="s">
        <v>13</v>
      </c>
      <c r="AI31" s="17" t="s">
        <v>13</v>
      </c>
      <c r="AJ31" s="17" t="s">
        <v>13</v>
      </c>
    </row>
    <row r="32" spans="1:36" s="15" customFormat="1" ht="146.25" customHeight="1" x14ac:dyDescent="0.25">
      <c r="A32" s="4"/>
      <c r="B32" s="5" t="s">
        <v>70</v>
      </c>
      <c r="C32" s="17">
        <v>0</v>
      </c>
      <c r="D32" s="11"/>
      <c r="E32" s="12"/>
      <c r="F32" s="74"/>
      <c r="G32" s="17">
        <v>2014</v>
      </c>
      <c r="H32" s="9">
        <v>2016</v>
      </c>
      <c r="I32" s="7"/>
      <c r="J32" s="8"/>
      <c r="K32" s="8"/>
      <c r="L32" s="8"/>
      <c r="M32" s="8"/>
      <c r="N32" s="8"/>
      <c r="O32" s="7"/>
      <c r="P32" s="7"/>
      <c r="Q32" s="7"/>
      <c r="R32" s="7"/>
      <c r="S32" s="7"/>
      <c r="T32" s="7"/>
      <c r="U32" s="7"/>
      <c r="V32" s="7"/>
      <c r="W32" s="7"/>
      <c r="X32" s="7"/>
      <c r="Y32" s="9" t="s">
        <v>13</v>
      </c>
      <c r="Z32" s="9" t="s">
        <v>13</v>
      </c>
      <c r="AA32" s="9" t="s">
        <v>13</v>
      </c>
      <c r="AB32" s="9" t="s">
        <v>13</v>
      </c>
      <c r="AC32" s="9" t="s">
        <v>13</v>
      </c>
      <c r="AD32" s="9" t="s">
        <v>13</v>
      </c>
      <c r="AE32" s="9" t="s">
        <v>13</v>
      </c>
      <c r="AF32" s="9" t="s">
        <v>13</v>
      </c>
      <c r="AG32" s="9" t="s">
        <v>13</v>
      </c>
      <c r="AH32" s="9" t="s">
        <v>13</v>
      </c>
      <c r="AI32" s="17" t="s">
        <v>13</v>
      </c>
      <c r="AJ32" s="17" t="s">
        <v>13</v>
      </c>
    </row>
    <row r="33" spans="1:36" s="15" customFormat="1" ht="44.25" customHeight="1" x14ac:dyDescent="0.25">
      <c r="A33" s="68" t="s">
        <v>23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70"/>
    </row>
    <row r="34" spans="1:36" s="15" customFormat="1" ht="242.25" customHeight="1" x14ac:dyDescent="0.25">
      <c r="A34" s="16" t="s">
        <v>182</v>
      </c>
      <c r="B34" s="5" t="s">
        <v>45</v>
      </c>
      <c r="C34" s="6"/>
      <c r="D34" s="11" t="s">
        <v>19</v>
      </c>
      <c r="E34" s="12" t="s">
        <v>40</v>
      </c>
      <c r="F34" s="6" t="s">
        <v>35</v>
      </c>
      <c r="G34" s="17">
        <v>2014</v>
      </c>
      <c r="H34" s="9">
        <v>2016</v>
      </c>
      <c r="I34" s="13">
        <f t="shared" ref="I34:I48" si="7">J34+O34+T34</f>
        <v>3677</v>
      </c>
      <c r="J34" s="14">
        <f t="shared" ref="J34:X34" si="8">J35+J36+J37+J39+J41+J42+J43+J44+J46+J47+J48</f>
        <v>1277</v>
      </c>
      <c r="K34" s="14">
        <f t="shared" si="8"/>
        <v>0</v>
      </c>
      <c r="L34" s="14">
        <f t="shared" si="8"/>
        <v>0</v>
      </c>
      <c r="M34" s="14">
        <f t="shared" si="8"/>
        <v>1277</v>
      </c>
      <c r="N34" s="14">
        <f t="shared" si="8"/>
        <v>0</v>
      </c>
      <c r="O34" s="14">
        <f t="shared" si="8"/>
        <v>1200</v>
      </c>
      <c r="P34" s="14">
        <f t="shared" si="8"/>
        <v>0</v>
      </c>
      <c r="Q34" s="14">
        <f t="shared" si="8"/>
        <v>0</v>
      </c>
      <c r="R34" s="14">
        <f t="shared" si="8"/>
        <v>1200</v>
      </c>
      <c r="S34" s="14">
        <f t="shared" si="8"/>
        <v>0</v>
      </c>
      <c r="T34" s="14">
        <f t="shared" si="8"/>
        <v>1200</v>
      </c>
      <c r="U34" s="14">
        <f t="shared" si="8"/>
        <v>0</v>
      </c>
      <c r="V34" s="14">
        <f t="shared" si="8"/>
        <v>0</v>
      </c>
      <c r="W34" s="14">
        <f t="shared" si="8"/>
        <v>1200</v>
      </c>
      <c r="X34" s="14">
        <f t="shared" si="8"/>
        <v>0</v>
      </c>
      <c r="Y34" s="17" t="s">
        <v>13</v>
      </c>
      <c r="Z34" s="17" t="s">
        <v>13</v>
      </c>
      <c r="AA34" s="17" t="s">
        <v>13</v>
      </c>
      <c r="AB34" s="17" t="s">
        <v>13</v>
      </c>
      <c r="AC34" s="17" t="s">
        <v>13</v>
      </c>
      <c r="AD34" s="17" t="s">
        <v>13</v>
      </c>
      <c r="AE34" s="17" t="s">
        <v>13</v>
      </c>
      <c r="AF34" s="17" t="s">
        <v>13</v>
      </c>
      <c r="AG34" s="17" t="s">
        <v>13</v>
      </c>
      <c r="AH34" s="17" t="s">
        <v>13</v>
      </c>
      <c r="AI34" s="17" t="s">
        <v>13</v>
      </c>
      <c r="AJ34" s="17" t="s">
        <v>13</v>
      </c>
    </row>
    <row r="35" spans="1:36" s="15" customFormat="1" ht="243" customHeight="1" x14ac:dyDescent="0.25">
      <c r="A35" s="16" t="s">
        <v>183</v>
      </c>
      <c r="B35" s="11" t="s">
        <v>46</v>
      </c>
      <c r="C35" s="6"/>
      <c r="D35" s="11" t="s">
        <v>19</v>
      </c>
      <c r="E35" s="12" t="s">
        <v>40</v>
      </c>
      <c r="F35" s="6" t="s">
        <v>24</v>
      </c>
      <c r="G35" s="29">
        <v>41640</v>
      </c>
      <c r="H35" s="29">
        <v>42004</v>
      </c>
      <c r="I35" s="13">
        <f t="shared" si="7"/>
        <v>400</v>
      </c>
      <c r="J35" s="13">
        <v>400</v>
      </c>
      <c r="K35" s="13">
        <v>0</v>
      </c>
      <c r="L35" s="13">
        <v>0</v>
      </c>
      <c r="M35" s="13">
        <v>400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9" t="s">
        <v>13</v>
      </c>
      <c r="Z35" s="9" t="s">
        <v>13</v>
      </c>
      <c r="AA35" s="9" t="s">
        <v>13</v>
      </c>
      <c r="AB35" s="9" t="s">
        <v>13</v>
      </c>
      <c r="AC35" s="9"/>
      <c r="AD35" s="9"/>
      <c r="AE35" s="9"/>
      <c r="AF35" s="9"/>
      <c r="AG35" s="9"/>
      <c r="AH35" s="9"/>
      <c r="AI35" s="17"/>
      <c r="AJ35" s="17"/>
    </row>
    <row r="36" spans="1:36" s="15" customFormat="1" ht="181.5" customHeight="1" x14ac:dyDescent="0.25">
      <c r="A36" s="16" t="s">
        <v>184</v>
      </c>
      <c r="B36" s="11" t="s">
        <v>47</v>
      </c>
      <c r="C36" s="6"/>
      <c r="D36" s="11" t="s">
        <v>19</v>
      </c>
      <c r="E36" s="12" t="s">
        <v>40</v>
      </c>
      <c r="F36" s="6" t="s">
        <v>64</v>
      </c>
      <c r="G36" s="17">
        <v>2014</v>
      </c>
      <c r="H36" s="9">
        <v>2016</v>
      </c>
      <c r="I36" s="13">
        <f t="shared" si="7"/>
        <v>390</v>
      </c>
      <c r="J36" s="13">
        <v>150</v>
      </c>
      <c r="K36" s="13">
        <v>0</v>
      </c>
      <c r="L36" s="13">
        <v>0</v>
      </c>
      <c r="M36" s="13">
        <v>150</v>
      </c>
      <c r="N36" s="13">
        <v>0</v>
      </c>
      <c r="O36" s="13">
        <v>120</v>
      </c>
      <c r="P36" s="13">
        <v>0</v>
      </c>
      <c r="Q36" s="13">
        <v>0</v>
      </c>
      <c r="R36" s="13">
        <v>120</v>
      </c>
      <c r="S36" s="13">
        <v>0</v>
      </c>
      <c r="T36" s="13">
        <v>120</v>
      </c>
      <c r="U36" s="13">
        <v>0</v>
      </c>
      <c r="V36" s="13">
        <v>0</v>
      </c>
      <c r="W36" s="13">
        <v>120</v>
      </c>
      <c r="X36" s="13">
        <v>0</v>
      </c>
      <c r="Y36" s="9" t="s">
        <v>13</v>
      </c>
      <c r="Z36" s="9" t="s">
        <v>13</v>
      </c>
      <c r="AA36" s="9" t="s">
        <v>13</v>
      </c>
      <c r="AB36" s="9" t="s">
        <v>13</v>
      </c>
      <c r="AC36" s="9" t="s">
        <v>13</v>
      </c>
      <c r="AD36" s="9" t="s">
        <v>13</v>
      </c>
      <c r="AE36" s="9" t="s">
        <v>13</v>
      </c>
      <c r="AF36" s="9" t="s">
        <v>13</v>
      </c>
      <c r="AG36" s="9" t="s">
        <v>13</v>
      </c>
      <c r="AH36" s="9" t="s">
        <v>13</v>
      </c>
      <c r="AI36" s="17" t="s">
        <v>13</v>
      </c>
      <c r="AJ36" s="17" t="s">
        <v>13</v>
      </c>
    </row>
    <row r="37" spans="1:36" s="15" customFormat="1" ht="167.25" customHeight="1" x14ac:dyDescent="0.25">
      <c r="A37" s="16" t="s">
        <v>185</v>
      </c>
      <c r="B37" s="11" t="s">
        <v>48</v>
      </c>
      <c r="C37" s="6"/>
      <c r="D37" s="11" t="s">
        <v>19</v>
      </c>
      <c r="E37" s="12" t="s">
        <v>40</v>
      </c>
      <c r="F37" s="6" t="s">
        <v>65</v>
      </c>
      <c r="G37" s="17">
        <v>2014</v>
      </c>
      <c r="H37" s="9">
        <v>2016</v>
      </c>
      <c r="I37" s="13">
        <f t="shared" si="7"/>
        <v>150</v>
      </c>
      <c r="J37" s="13">
        <v>50</v>
      </c>
      <c r="K37" s="13">
        <v>0</v>
      </c>
      <c r="L37" s="13">
        <v>0</v>
      </c>
      <c r="M37" s="13">
        <v>50</v>
      </c>
      <c r="N37" s="13">
        <v>0</v>
      </c>
      <c r="O37" s="13">
        <v>50</v>
      </c>
      <c r="P37" s="13">
        <v>0</v>
      </c>
      <c r="Q37" s="13">
        <v>0</v>
      </c>
      <c r="R37" s="13">
        <v>50</v>
      </c>
      <c r="S37" s="13">
        <v>0</v>
      </c>
      <c r="T37" s="13">
        <v>50</v>
      </c>
      <c r="U37" s="13">
        <v>0</v>
      </c>
      <c r="V37" s="13">
        <v>0</v>
      </c>
      <c r="W37" s="13">
        <v>50</v>
      </c>
      <c r="X37" s="13">
        <v>0</v>
      </c>
      <c r="Y37" s="9" t="s">
        <v>13</v>
      </c>
      <c r="Z37" s="9" t="s">
        <v>13</v>
      </c>
      <c r="AA37" s="9" t="s">
        <v>13</v>
      </c>
      <c r="AB37" s="9" t="s">
        <v>13</v>
      </c>
      <c r="AC37" s="9" t="s">
        <v>13</v>
      </c>
      <c r="AD37" s="9" t="s">
        <v>13</v>
      </c>
      <c r="AE37" s="9" t="s">
        <v>13</v>
      </c>
      <c r="AF37" s="9" t="s">
        <v>13</v>
      </c>
      <c r="AG37" s="9" t="s">
        <v>13</v>
      </c>
      <c r="AH37" s="9" t="s">
        <v>13</v>
      </c>
      <c r="AI37" s="17" t="s">
        <v>13</v>
      </c>
      <c r="AJ37" s="17" t="s">
        <v>13</v>
      </c>
    </row>
    <row r="38" spans="1:36" s="15" customFormat="1" ht="126" customHeight="1" x14ac:dyDescent="0.25">
      <c r="A38" s="16"/>
      <c r="B38" s="5" t="s">
        <v>44</v>
      </c>
      <c r="C38" s="17">
        <v>0</v>
      </c>
      <c r="D38" s="11"/>
      <c r="E38" s="12"/>
      <c r="F38" s="6"/>
      <c r="G38" s="17">
        <v>2014</v>
      </c>
      <c r="H38" s="9">
        <v>2016</v>
      </c>
      <c r="I38" s="7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9" t="s">
        <v>13</v>
      </c>
      <c r="Z38" s="9" t="s">
        <v>13</v>
      </c>
      <c r="AA38" s="9" t="s">
        <v>13</v>
      </c>
      <c r="AB38" s="9" t="s">
        <v>13</v>
      </c>
      <c r="AC38" s="9" t="s">
        <v>13</v>
      </c>
      <c r="AD38" s="9" t="s">
        <v>13</v>
      </c>
      <c r="AE38" s="9" t="s">
        <v>13</v>
      </c>
      <c r="AF38" s="9" t="s">
        <v>13</v>
      </c>
      <c r="AG38" s="9" t="s">
        <v>13</v>
      </c>
      <c r="AH38" s="9" t="s">
        <v>13</v>
      </c>
      <c r="AI38" s="17" t="s">
        <v>13</v>
      </c>
      <c r="AJ38" s="17" t="s">
        <v>13</v>
      </c>
    </row>
    <row r="39" spans="1:36" s="15" customFormat="1" ht="144.75" customHeight="1" x14ac:dyDescent="0.25">
      <c r="A39" s="16" t="s">
        <v>186</v>
      </c>
      <c r="B39" s="11" t="s">
        <v>49</v>
      </c>
      <c r="C39" s="6"/>
      <c r="D39" s="11" t="s">
        <v>19</v>
      </c>
      <c r="E39" s="12" t="s">
        <v>40</v>
      </c>
      <c r="F39" s="6"/>
      <c r="G39" s="17">
        <v>2014</v>
      </c>
      <c r="H39" s="9">
        <v>2016</v>
      </c>
      <c r="I39" s="13">
        <f t="shared" si="7"/>
        <v>250</v>
      </c>
      <c r="J39" s="13">
        <v>150</v>
      </c>
      <c r="K39" s="13">
        <v>0</v>
      </c>
      <c r="L39" s="13">
        <v>0</v>
      </c>
      <c r="M39" s="13">
        <v>150</v>
      </c>
      <c r="N39" s="13">
        <v>0</v>
      </c>
      <c r="O39" s="13">
        <v>50</v>
      </c>
      <c r="P39" s="13">
        <v>0</v>
      </c>
      <c r="Q39" s="13">
        <v>0</v>
      </c>
      <c r="R39" s="13">
        <v>50</v>
      </c>
      <c r="S39" s="13">
        <v>0</v>
      </c>
      <c r="T39" s="13">
        <v>50</v>
      </c>
      <c r="U39" s="13">
        <v>0</v>
      </c>
      <c r="V39" s="13">
        <v>0</v>
      </c>
      <c r="W39" s="13">
        <v>50</v>
      </c>
      <c r="X39" s="13">
        <v>0</v>
      </c>
      <c r="Y39" s="9" t="s">
        <v>13</v>
      </c>
      <c r="Z39" s="9" t="s">
        <v>13</v>
      </c>
      <c r="AA39" s="9" t="s">
        <v>13</v>
      </c>
      <c r="AB39" s="9" t="s">
        <v>13</v>
      </c>
      <c r="AC39" s="9" t="s">
        <v>13</v>
      </c>
      <c r="AD39" s="9" t="s">
        <v>13</v>
      </c>
      <c r="AE39" s="9" t="s">
        <v>13</v>
      </c>
      <c r="AF39" s="9" t="s">
        <v>13</v>
      </c>
      <c r="AG39" s="9" t="s">
        <v>13</v>
      </c>
      <c r="AH39" s="9" t="s">
        <v>13</v>
      </c>
      <c r="AI39" s="17" t="s">
        <v>13</v>
      </c>
      <c r="AJ39" s="17" t="s">
        <v>13</v>
      </c>
    </row>
    <row r="40" spans="1:36" s="15" customFormat="1" ht="178.5" customHeight="1" x14ac:dyDescent="0.25">
      <c r="A40" s="16"/>
      <c r="B40" s="11" t="s">
        <v>59</v>
      </c>
      <c r="C40" s="6">
        <v>0</v>
      </c>
      <c r="D40" s="11" t="s">
        <v>19</v>
      </c>
      <c r="E40" s="12" t="s">
        <v>40</v>
      </c>
      <c r="F40" s="6"/>
      <c r="G40" s="17">
        <v>2014</v>
      </c>
      <c r="H40" s="9">
        <v>2016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6"/>
      <c r="Z40" s="6"/>
      <c r="AA40" s="17" t="s">
        <v>13</v>
      </c>
      <c r="AC40" s="6"/>
      <c r="AD40" s="6"/>
      <c r="AE40" s="17" t="s">
        <v>13</v>
      </c>
      <c r="AF40" s="6"/>
      <c r="AG40" s="6"/>
      <c r="AH40" s="6"/>
      <c r="AI40" s="17" t="s">
        <v>13</v>
      </c>
      <c r="AJ40" s="6"/>
    </row>
    <row r="41" spans="1:36" s="15" customFormat="1" ht="204" customHeight="1" x14ac:dyDescent="0.25">
      <c r="A41" s="16" t="s">
        <v>187</v>
      </c>
      <c r="B41" s="11" t="s">
        <v>50</v>
      </c>
      <c r="C41" s="6"/>
      <c r="D41" s="11" t="s">
        <v>19</v>
      </c>
      <c r="E41" s="12" t="s">
        <v>40</v>
      </c>
      <c r="F41" s="6" t="s">
        <v>66</v>
      </c>
      <c r="G41" s="17">
        <v>2014</v>
      </c>
      <c r="H41" s="9">
        <v>2016</v>
      </c>
      <c r="I41" s="13">
        <f t="shared" si="7"/>
        <v>150</v>
      </c>
      <c r="J41" s="13">
        <v>50</v>
      </c>
      <c r="K41" s="13">
        <v>0</v>
      </c>
      <c r="L41" s="13">
        <v>0</v>
      </c>
      <c r="M41" s="13">
        <v>50</v>
      </c>
      <c r="N41" s="13">
        <v>0</v>
      </c>
      <c r="O41" s="13">
        <v>50</v>
      </c>
      <c r="P41" s="13">
        <v>0</v>
      </c>
      <c r="Q41" s="13">
        <v>0</v>
      </c>
      <c r="R41" s="13">
        <v>50</v>
      </c>
      <c r="S41" s="13">
        <v>0</v>
      </c>
      <c r="T41" s="13">
        <v>50</v>
      </c>
      <c r="U41" s="13">
        <v>0</v>
      </c>
      <c r="V41" s="13">
        <v>0</v>
      </c>
      <c r="W41" s="13">
        <v>50</v>
      </c>
      <c r="X41" s="13">
        <v>0</v>
      </c>
      <c r="Y41" s="9" t="s">
        <v>13</v>
      </c>
      <c r="Z41" s="9" t="s">
        <v>13</v>
      </c>
      <c r="AA41" s="9" t="s">
        <v>13</v>
      </c>
      <c r="AB41" s="9" t="s">
        <v>13</v>
      </c>
      <c r="AC41" s="9" t="s">
        <v>13</v>
      </c>
      <c r="AD41" s="9" t="s">
        <v>13</v>
      </c>
      <c r="AE41" s="9" t="s">
        <v>13</v>
      </c>
      <c r="AF41" s="9" t="s">
        <v>13</v>
      </c>
      <c r="AG41" s="9" t="s">
        <v>13</v>
      </c>
      <c r="AH41" s="9" t="s">
        <v>13</v>
      </c>
      <c r="AI41" s="17" t="s">
        <v>13</v>
      </c>
      <c r="AJ41" s="17" t="s">
        <v>13</v>
      </c>
    </row>
    <row r="42" spans="1:36" s="15" customFormat="1" ht="142.5" customHeight="1" x14ac:dyDescent="0.25">
      <c r="A42" s="16" t="s">
        <v>188</v>
      </c>
      <c r="B42" s="11" t="s">
        <v>51</v>
      </c>
      <c r="C42" s="6"/>
      <c r="D42" s="11" t="s">
        <v>19</v>
      </c>
      <c r="E42" s="12" t="s">
        <v>40</v>
      </c>
      <c r="F42" s="6" t="s">
        <v>67</v>
      </c>
      <c r="G42" s="17">
        <v>2014</v>
      </c>
      <c r="H42" s="9">
        <v>2016</v>
      </c>
      <c r="I42" s="13">
        <f t="shared" si="7"/>
        <v>1100</v>
      </c>
      <c r="J42" s="13">
        <v>300</v>
      </c>
      <c r="K42" s="13">
        <v>0</v>
      </c>
      <c r="L42" s="13">
        <v>0</v>
      </c>
      <c r="M42" s="13">
        <v>300</v>
      </c>
      <c r="N42" s="13">
        <v>0</v>
      </c>
      <c r="O42" s="13">
        <v>400</v>
      </c>
      <c r="P42" s="13">
        <v>0</v>
      </c>
      <c r="Q42" s="13">
        <v>0</v>
      </c>
      <c r="R42" s="13">
        <v>400</v>
      </c>
      <c r="S42" s="13">
        <v>0</v>
      </c>
      <c r="T42" s="13">
        <v>400</v>
      </c>
      <c r="U42" s="13">
        <v>0</v>
      </c>
      <c r="V42" s="13">
        <v>0</v>
      </c>
      <c r="W42" s="13">
        <v>400</v>
      </c>
      <c r="X42" s="13">
        <v>0</v>
      </c>
      <c r="Y42" s="17" t="s">
        <v>13</v>
      </c>
      <c r="Z42" s="17" t="s">
        <v>13</v>
      </c>
      <c r="AA42" s="17" t="s">
        <v>13</v>
      </c>
      <c r="AB42" s="17" t="s">
        <v>13</v>
      </c>
      <c r="AC42" s="17" t="s">
        <v>13</v>
      </c>
      <c r="AD42" s="17" t="s">
        <v>13</v>
      </c>
      <c r="AE42" s="17" t="s">
        <v>13</v>
      </c>
      <c r="AF42" s="17" t="s">
        <v>13</v>
      </c>
      <c r="AG42" s="17" t="s">
        <v>13</v>
      </c>
      <c r="AH42" s="17" t="s">
        <v>13</v>
      </c>
      <c r="AI42" s="17" t="s">
        <v>13</v>
      </c>
      <c r="AJ42" s="17" t="s">
        <v>13</v>
      </c>
    </row>
    <row r="43" spans="1:36" s="15" customFormat="1" ht="267" customHeight="1" x14ac:dyDescent="0.25">
      <c r="A43" s="16" t="s">
        <v>189</v>
      </c>
      <c r="B43" s="11" t="s">
        <v>52</v>
      </c>
      <c r="C43" s="6"/>
      <c r="D43" s="11" t="s">
        <v>19</v>
      </c>
      <c r="E43" s="12" t="s">
        <v>40</v>
      </c>
      <c r="F43" s="6" t="s">
        <v>68</v>
      </c>
      <c r="G43" s="17">
        <v>2014</v>
      </c>
      <c r="H43" s="9">
        <v>2016</v>
      </c>
      <c r="I43" s="13">
        <f t="shared" si="7"/>
        <v>1087</v>
      </c>
      <c r="J43" s="13">
        <v>127</v>
      </c>
      <c r="K43" s="13">
        <v>0</v>
      </c>
      <c r="L43" s="13">
        <v>0</v>
      </c>
      <c r="M43" s="13">
        <v>127</v>
      </c>
      <c r="N43" s="13">
        <v>0</v>
      </c>
      <c r="O43" s="13">
        <v>480</v>
      </c>
      <c r="P43" s="13">
        <v>0</v>
      </c>
      <c r="Q43" s="13">
        <v>0</v>
      </c>
      <c r="R43" s="13">
        <v>480</v>
      </c>
      <c r="S43" s="13">
        <v>0</v>
      </c>
      <c r="T43" s="13">
        <v>480</v>
      </c>
      <c r="U43" s="13">
        <v>0</v>
      </c>
      <c r="V43" s="13">
        <v>0</v>
      </c>
      <c r="W43" s="13">
        <v>480</v>
      </c>
      <c r="X43" s="13">
        <v>0</v>
      </c>
      <c r="Y43" s="17" t="s">
        <v>13</v>
      </c>
      <c r="Z43" s="17" t="s">
        <v>13</v>
      </c>
      <c r="AA43" s="17" t="s">
        <v>13</v>
      </c>
      <c r="AB43" s="17" t="s">
        <v>13</v>
      </c>
      <c r="AC43" s="17" t="s">
        <v>13</v>
      </c>
      <c r="AD43" s="17" t="s">
        <v>13</v>
      </c>
      <c r="AE43" s="17" t="s">
        <v>13</v>
      </c>
      <c r="AF43" s="17" t="s">
        <v>13</v>
      </c>
      <c r="AG43" s="17" t="s">
        <v>13</v>
      </c>
      <c r="AH43" s="17" t="s">
        <v>13</v>
      </c>
      <c r="AI43" s="17" t="s">
        <v>13</v>
      </c>
      <c r="AJ43" s="17" t="s">
        <v>13</v>
      </c>
    </row>
    <row r="44" spans="1:36" s="15" customFormat="1" ht="174" hidden="1" customHeight="1" x14ac:dyDescent="0.25">
      <c r="A44" s="16"/>
      <c r="B44" s="11" t="s">
        <v>30</v>
      </c>
      <c r="C44" s="6"/>
      <c r="D44" s="11" t="s">
        <v>19</v>
      </c>
      <c r="E44" s="12" t="s">
        <v>40</v>
      </c>
      <c r="F44" s="6" t="s">
        <v>25</v>
      </c>
      <c r="G44" s="17">
        <v>2015</v>
      </c>
      <c r="H44" s="17">
        <v>2017</v>
      </c>
      <c r="I44" s="13">
        <f t="shared" si="7"/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6" t="s">
        <v>13</v>
      </c>
      <c r="Z44" s="6"/>
      <c r="AA44" s="6"/>
      <c r="AB44" s="6" t="s">
        <v>13</v>
      </c>
      <c r="AC44" s="6" t="s">
        <v>13</v>
      </c>
      <c r="AD44" s="6"/>
      <c r="AE44" s="6" t="s">
        <v>13</v>
      </c>
      <c r="AF44" s="6" t="s">
        <v>13</v>
      </c>
      <c r="AG44" s="6" t="s">
        <v>13</v>
      </c>
      <c r="AH44" s="6"/>
      <c r="AI44" s="6" t="s">
        <v>13</v>
      </c>
      <c r="AJ44" s="6"/>
    </row>
    <row r="45" spans="1:36" s="15" customFormat="1" ht="204.75" hidden="1" customHeight="1" x14ac:dyDescent="0.25">
      <c r="A45" s="16"/>
      <c r="B45" s="11" t="s">
        <v>38</v>
      </c>
      <c r="C45" s="6">
        <v>0</v>
      </c>
      <c r="D45" s="11" t="s">
        <v>19</v>
      </c>
      <c r="E45" s="12" t="s">
        <v>40</v>
      </c>
      <c r="F45" s="6" t="s">
        <v>25</v>
      </c>
      <c r="G45" s="17"/>
      <c r="H45" s="17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15" customFormat="1" ht="216.75" hidden="1" customHeight="1" x14ac:dyDescent="0.25">
      <c r="A46" s="16"/>
      <c r="B46" s="11" t="s">
        <v>31</v>
      </c>
      <c r="C46" s="6"/>
      <c r="D46" s="11" t="s">
        <v>19</v>
      </c>
      <c r="E46" s="12" t="s">
        <v>40</v>
      </c>
      <c r="F46" s="6" t="s">
        <v>26</v>
      </c>
      <c r="G46" s="17">
        <v>2015</v>
      </c>
      <c r="H46" s="17">
        <v>2017</v>
      </c>
      <c r="I46" s="13">
        <f t="shared" si="7"/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6" t="s">
        <v>13</v>
      </c>
      <c r="Z46" s="6"/>
      <c r="AA46" s="6"/>
      <c r="AB46" s="6" t="s">
        <v>13</v>
      </c>
      <c r="AC46" s="6" t="s">
        <v>13</v>
      </c>
      <c r="AD46" s="6"/>
      <c r="AE46" s="6" t="s">
        <v>13</v>
      </c>
      <c r="AF46" s="6" t="s">
        <v>13</v>
      </c>
      <c r="AG46" s="6" t="s">
        <v>13</v>
      </c>
      <c r="AH46" s="6"/>
      <c r="AI46" s="6" t="s">
        <v>13</v>
      </c>
      <c r="AJ46" s="6"/>
    </row>
    <row r="47" spans="1:36" s="15" customFormat="1" ht="151.5" hidden="1" customHeight="1" x14ac:dyDescent="0.25">
      <c r="A47" s="16"/>
      <c r="B47" s="11" t="s">
        <v>32</v>
      </c>
      <c r="C47" s="6"/>
      <c r="D47" s="11" t="s">
        <v>19</v>
      </c>
      <c r="E47" s="12" t="s">
        <v>40</v>
      </c>
      <c r="F47" s="6" t="s">
        <v>27</v>
      </c>
      <c r="G47" s="17">
        <v>2015</v>
      </c>
      <c r="H47" s="17">
        <v>2017</v>
      </c>
      <c r="I47" s="13">
        <f t="shared" si="7"/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6" t="s">
        <v>13</v>
      </c>
      <c r="Z47" s="6"/>
      <c r="AA47" s="6"/>
      <c r="AB47" s="6" t="s">
        <v>13</v>
      </c>
      <c r="AC47" s="6" t="s">
        <v>13</v>
      </c>
      <c r="AD47" s="6"/>
      <c r="AE47" s="6" t="s">
        <v>13</v>
      </c>
      <c r="AF47" s="6" t="s">
        <v>13</v>
      </c>
      <c r="AG47" s="6" t="s">
        <v>13</v>
      </c>
      <c r="AH47" s="6"/>
      <c r="AI47" s="6" t="s">
        <v>13</v>
      </c>
      <c r="AJ47" s="6"/>
    </row>
    <row r="48" spans="1:36" s="15" customFormat="1" ht="223.5" customHeight="1" x14ac:dyDescent="0.25">
      <c r="A48" s="16" t="s">
        <v>190</v>
      </c>
      <c r="B48" s="11" t="s">
        <v>53</v>
      </c>
      <c r="C48" s="6"/>
      <c r="D48" s="11" t="s">
        <v>19</v>
      </c>
      <c r="E48" s="12" t="s">
        <v>40</v>
      </c>
      <c r="F48" s="6" t="s">
        <v>69</v>
      </c>
      <c r="G48" s="17">
        <v>2014</v>
      </c>
      <c r="H48" s="9">
        <v>2016</v>
      </c>
      <c r="I48" s="13">
        <f t="shared" si="7"/>
        <v>150</v>
      </c>
      <c r="J48" s="13">
        <v>50</v>
      </c>
      <c r="K48" s="13">
        <v>0</v>
      </c>
      <c r="L48" s="13">
        <v>0</v>
      </c>
      <c r="M48" s="13">
        <v>50</v>
      </c>
      <c r="N48" s="13">
        <v>0</v>
      </c>
      <c r="O48" s="13">
        <v>50</v>
      </c>
      <c r="P48" s="13">
        <v>0</v>
      </c>
      <c r="Q48" s="13">
        <v>0</v>
      </c>
      <c r="R48" s="13">
        <v>50</v>
      </c>
      <c r="S48" s="13">
        <v>0</v>
      </c>
      <c r="T48" s="13">
        <v>50</v>
      </c>
      <c r="U48" s="13">
        <v>0</v>
      </c>
      <c r="V48" s="13">
        <v>0</v>
      </c>
      <c r="W48" s="13">
        <v>50</v>
      </c>
      <c r="X48" s="13">
        <v>0</v>
      </c>
      <c r="Y48" s="9" t="s">
        <v>13</v>
      </c>
      <c r="Z48" s="9" t="s">
        <v>13</v>
      </c>
      <c r="AA48" s="9" t="s">
        <v>13</v>
      </c>
      <c r="AB48" s="9" t="s">
        <v>13</v>
      </c>
      <c r="AC48" s="9" t="s">
        <v>13</v>
      </c>
      <c r="AD48" s="9" t="s">
        <v>13</v>
      </c>
      <c r="AE48" s="9" t="s">
        <v>13</v>
      </c>
      <c r="AF48" s="9" t="s">
        <v>13</v>
      </c>
      <c r="AG48" s="9" t="s">
        <v>13</v>
      </c>
      <c r="AH48" s="9" t="s">
        <v>13</v>
      </c>
      <c r="AI48" s="17" t="s">
        <v>13</v>
      </c>
      <c r="AJ48" s="17" t="s">
        <v>13</v>
      </c>
    </row>
    <row r="49" spans="1:36" s="15" customFormat="1" ht="178.5" customHeight="1" x14ac:dyDescent="0.25">
      <c r="A49" s="16"/>
      <c r="B49" s="11" t="s">
        <v>60</v>
      </c>
      <c r="C49" s="17">
        <v>0</v>
      </c>
      <c r="D49" s="11" t="s">
        <v>19</v>
      </c>
      <c r="E49" s="12" t="s">
        <v>40</v>
      </c>
      <c r="F49" s="6" t="s">
        <v>61</v>
      </c>
      <c r="G49" s="17">
        <v>2014</v>
      </c>
      <c r="H49" s="9">
        <v>2016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9" t="s">
        <v>13</v>
      </c>
      <c r="Z49" s="9" t="s">
        <v>13</v>
      </c>
      <c r="AA49" s="9" t="s">
        <v>13</v>
      </c>
      <c r="AB49" s="9" t="s">
        <v>13</v>
      </c>
      <c r="AC49" s="9" t="s">
        <v>13</v>
      </c>
      <c r="AD49" s="9" t="s">
        <v>13</v>
      </c>
      <c r="AE49" s="9" t="s">
        <v>13</v>
      </c>
      <c r="AF49" s="9" t="s">
        <v>13</v>
      </c>
      <c r="AG49" s="9" t="s">
        <v>13</v>
      </c>
      <c r="AH49" s="9" t="s">
        <v>13</v>
      </c>
      <c r="AI49" s="17" t="s">
        <v>13</v>
      </c>
      <c r="AJ49" s="17" t="s">
        <v>13</v>
      </c>
    </row>
    <row r="50" spans="1:36" s="15" customFormat="1" ht="167.25" customHeight="1" x14ac:dyDescent="0.25">
      <c r="A50" s="16" t="s">
        <v>191</v>
      </c>
      <c r="B50" s="11" t="s">
        <v>54</v>
      </c>
      <c r="C50" s="6"/>
      <c r="D50" s="11" t="s">
        <v>33</v>
      </c>
      <c r="E50" s="12" t="s">
        <v>36</v>
      </c>
      <c r="F50" s="6" t="s">
        <v>28</v>
      </c>
      <c r="G50" s="17">
        <v>2014</v>
      </c>
      <c r="H50" s="9">
        <v>2016</v>
      </c>
      <c r="I50" s="13">
        <f t="shared" ref="I50" si="9">J50+O50+T50</f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9" t="s">
        <v>13</v>
      </c>
      <c r="Z50" s="9" t="s">
        <v>13</v>
      </c>
      <c r="AA50" s="9" t="s">
        <v>13</v>
      </c>
      <c r="AB50" s="9" t="s">
        <v>13</v>
      </c>
      <c r="AC50" s="9" t="s">
        <v>13</v>
      </c>
      <c r="AD50" s="9" t="s">
        <v>13</v>
      </c>
      <c r="AE50" s="9" t="s">
        <v>13</v>
      </c>
      <c r="AF50" s="9" t="s">
        <v>13</v>
      </c>
      <c r="AG50" s="9" t="s">
        <v>13</v>
      </c>
      <c r="AH50" s="9" t="s">
        <v>13</v>
      </c>
      <c r="AI50" s="17" t="s">
        <v>13</v>
      </c>
      <c r="AJ50" s="17" t="s">
        <v>13</v>
      </c>
    </row>
    <row r="51" spans="1:36" s="15" customFormat="1" ht="156" customHeight="1" x14ac:dyDescent="0.25">
      <c r="A51" s="16"/>
      <c r="B51" s="11" t="s">
        <v>55</v>
      </c>
      <c r="C51" s="6">
        <v>0</v>
      </c>
      <c r="D51" s="11" t="s">
        <v>33</v>
      </c>
      <c r="E51" s="12" t="s">
        <v>36</v>
      </c>
      <c r="F51" s="6" t="s">
        <v>34</v>
      </c>
      <c r="G51" s="17">
        <v>2014</v>
      </c>
      <c r="H51" s="9">
        <v>2016</v>
      </c>
      <c r="I51" s="7"/>
      <c r="J51" s="8"/>
      <c r="K51" s="8"/>
      <c r="L51" s="8"/>
      <c r="M51" s="8"/>
      <c r="N51" s="8"/>
      <c r="O51" s="7"/>
      <c r="P51" s="7"/>
      <c r="Q51" s="7"/>
      <c r="R51" s="7"/>
      <c r="S51" s="7"/>
      <c r="T51" s="7"/>
      <c r="U51" s="7"/>
      <c r="V51" s="7"/>
      <c r="W51" s="7"/>
      <c r="X51" s="7"/>
      <c r="Y51" s="9" t="s">
        <v>13</v>
      </c>
      <c r="Z51" s="9" t="s">
        <v>13</v>
      </c>
      <c r="AA51" s="9" t="s">
        <v>13</v>
      </c>
      <c r="AB51" s="9" t="s">
        <v>13</v>
      </c>
      <c r="AC51" s="9" t="s">
        <v>13</v>
      </c>
      <c r="AD51" s="9" t="s">
        <v>13</v>
      </c>
      <c r="AE51" s="9" t="s">
        <v>13</v>
      </c>
      <c r="AF51" s="9" t="s">
        <v>13</v>
      </c>
      <c r="AG51" s="9" t="s">
        <v>13</v>
      </c>
      <c r="AH51" s="9" t="s">
        <v>13</v>
      </c>
      <c r="AI51" s="17" t="s">
        <v>13</v>
      </c>
      <c r="AJ51" s="17" t="s">
        <v>13</v>
      </c>
    </row>
    <row r="52" spans="1:36" s="15" customFormat="1" ht="42.75" customHeight="1" x14ac:dyDescent="0.25">
      <c r="A52" s="16"/>
      <c r="B52" s="11" t="s">
        <v>160</v>
      </c>
      <c r="C52" s="6"/>
      <c r="D52" s="6"/>
      <c r="E52" s="6"/>
      <c r="F52" s="6"/>
      <c r="G52" s="6"/>
      <c r="H52" s="6"/>
      <c r="I52" s="7">
        <f t="shared" ref="I52:X52" si="10">I22+I28+I34+I50</f>
        <v>6476.3</v>
      </c>
      <c r="J52" s="7">
        <f t="shared" si="10"/>
        <v>2242.3000000000002</v>
      </c>
      <c r="K52" s="7">
        <f t="shared" si="10"/>
        <v>0</v>
      </c>
      <c r="L52" s="7">
        <f t="shared" si="10"/>
        <v>119.3</v>
      </c>
      <c r="M52" s="7">
        <f t="shared" si="10"/>
        <v>2123</v>
      </c>
      <c r="N52" s="7">
        <f t="shared" si="10"/>
        <v>0</v>
      </c>
      <c r="O52" s="7">
        <f t="shared" si="10"/>
        <v>2117</v>
      </c>
      <c r="P52" s="7">
        <f t="shared" si="10"/>
        <v>0</v>
      </c>
      <c r="Q52" s="7">
        <f t="shared" si="10"/>
        <v>119.3</v>
      </c>
      <c r="R52" s="7">
        <f t="shared" si="10"/>
        <v>1997.7</v>
      </c>
      <c r="S52" s="7">
        <f t="shared" si="10"/>
        <v>0</v>
      </c>
      <c r="T52" s="7">
        <f t="shared" si="10"/>
        <v>2117</v>
      </c>
      <c r="U52" s="7">
        <f t="shared" si="10"/>
        <v>0</v>
      </c>
      <c r="V52" s="7">
        <f t="shared" si="10"/>
        <v>119.3</v>
      </c>
      <c r="W52" s="7">
        <f t="shared" si="10"/>
        <v>1997.7</v>
      </c>
      <c r="X52" s="7">
        <f t="shared" si="10"/>
        <v>0</v>
      </c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</row>
    <row r="53" spans="1:36" s="15" customFormat="1" ht="42.75" customHeight="1" x14ac:dyDescent="0.25">
      <c r="A53" s="79" t="s">
        <v>77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1"/>
    </row>
    <row r="54" spans="1:36" s="15" customFormat="1" ht="149.25" customHeight="1" x14ac:dyDescent="0.25">
      <c r="A54" s="16" t="s">
        <v>192</v>
      </c>
      <c r="B54" s="30" t="s">
        <v>78</v>
      </c>
      <c r="C54" s="31"/>
      <c r="D54" s="75" t="s">
        <v>82</v>
      </c>
      <c r="E54" s="75" t="s">
        <v>76</v>
      </c>
      <c r="F54" s="6" t="s">
        <v>79</v>
      </c>
      <c r="G54" s="31">
        <v>2014</v>
      </c>
      <c r="H54" s="31">
        <v>2016</v>
      </c>
      <c r="I54" s="32">
        <f>J54+O54+T54</f>
        <v>50</v>
      </c>
      <c r="J54" s="32">
        <f>K54+L54+M54+N54</f>
        <v>50</v>
      </c>
      <c r="K54" s="32">
        <v>0</v>
      </c>
      <c r="L54" s="32">
        <v>0</v>
      </c>
      <c r="M54" s="32">
        <v>50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9" t="s">
        <v>13</v>
      </c>
      <c r="Z54" s="9" t="s">
        <v>13</v>
      </c>
      <c r="AA54" s="9" t="s">
        <v>13</v>
      </c>
      <c r="AB54" s="9" t="s">
        <v>13</v>
      </c>
      <c r="AC54" s="9" t="s">
        <v>13</v>
      </c>
      <c r="AD54" s="9" t="s">
        <v>13</v>
      </c>
      <c r="AE54" s="9" t="s">
        <v>13</v>
      </c>
      <c r="AF54" s="9" t="s">
        <v>13</v>
      </c>
      <c r="AG54" s="9" t="s">
        <v>13</v>
      </c>
      <c r="AH54" s="9" t="s">
        <v>13</v>
      </c>
      <c r="AI54" s="17" t="s">
        <v>13</v>
      </c>
      <c r="AJ54" s="17" t="s">
        <v>13</v>
      </c>
    </row>
    <row r="55" spans="1:36" s="15" customFormat="1" ht="220.5" customHeight="1" x14ac:dyDescent="0.25">
      <c r="A55" s="16" t="s">
        <v>193</v>
      </c>
      <c r="B55" s="11" t="s">
        <v>81</v>
      </c>
      <c r="C55" s="6"/>
      <c r="D55" s="76"/>
      <c r="E55" s="76"/>
      <c r="F55" s="11" t="s">
        <v>83</v>
      </c>
      <c r="G55" s="6">
        <v>2014</v>
      </c>
      <c r="H55" s="6">
        <v>2016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9" t="s">
        <v>13</v>
      </c>
      <c r="Z55" s="9" t="s">
        <v>13</v>
      </c>
      <c r="AA55" s="9" t="s">
        <v>13</v>
      </c>
      <c r="AB55" s="9" t="s">
        <v>13</v>
      </c>
      <c r="AC55" s="9" t="s">
        <v>13</v>
      </c>
      <c r="AD55" s="9" t="s">
        <v>13</v>
      </c>
      <c r="AE55" s="9" t="s">
        <v>13</v>
      </c>
      <c r="AF55" s="9" t="s">
        <v>13</v>
      </c>
      <c r="AG55" s="9" t="s">
        <v>13</v>
      </c>
      <c r="AH55" s="9" t="s">
        <v>13</v>
      </c>
      <c r="AI55" s="17" t="s">
        <v>13</v>
      </c>
      <c r="AJ55" s="17" t="s">
        <v>13</v>
      </c>
    </row>
    <row r="56" spans="1:36" s="15" customFormat="1" ht="75.75" customHeight="1" x14ac:dyDescent="0.25">
      <c r="A56" s="16" t="s">
        <v>194</v>
      </c>
      <c r="B56" s="11" t="s">
        <v>84</v>
      </c>
      <c r="C56" s="6"/>
      <c r="D56" s="76"/>
      <c r="E56" s="76"/>
      <c r="F56" s="11" t="s">
        <v>86</v>
      </c>
      <c r="G56" s="6">
        <v>2014</v>
      </c>
      <c r="H56" s="6">
        <v>2016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9" t="s">
        <v>13</v>
      </c>
      <c r="Z56" s="9" t="s">
        <v>13</v>
      </c>
      <c r="AA56" s="9" t="s">
        <v>13</v>
      </c>
      <c r="AB56" s="9" t="s">
        <v>13</v>
      </c>
      <c r="AC56" s="9" t="s">
        <v>13</v>
      </c>
      <c r="AD56" s="9" t="s">
        <v>13</v>
      </c>
      <c r="AE56" s="9" t="s">
        <v>13</v>
      </c>
      <c r="AF56" s="9" t="s">
        <v>13</v>
      </c>
      <c r="AG56" s="9" t="s">
        <v>13</v>
      </c>
      <c r="AH56" s="9" t="s">
        <v>13</v>
      </c>
      <c r="AI56" s="9" t="s">
        <v>13</v>
      </c>
      <c r="AJ56" s="9" t="s">
        <v>13</v>
      </c>
    </row>
    <row r="57" spans="1:36" s="15" customFormat="1" ht="75.75" customHeight="1" x14ac:dyDescent="0.25">
      <c r="A57" s="16"/>
      <c r="B57" s="11" t="s">
        <v>153</v>
      </c>
      <c r="C57" s="6"/>
      <c r="D57" s="76"/>
      <c r="E57" s="76"/>
      <c r="F57" s="11"/>
      <c r="G57" s="6">
        <v>2014</v>
      </c>
      <c r="H57" s="6">
        <v>2016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</row>
    <row r="58" spans="1:36" s="15" customFormat="1" ht="75.75" customHeight="1" x14ac:dyDescent="0.25">
      <c r="A58" s="16" t="s">
        <v>195</v>
      </c>
      <c r="B58" s="11" t="s">
        <v>85</v>
      </c>
      <c r="C58" s="6"/>
      <c r="D58" s="76"/>
      <c r="E58" s="76"/>
      <c r="F58" s="11" t="s">
        <v>87</v>
      </c>
      <c r="G58" s="6">
        <v>2014</v>
      </c>
      <c r="H58" s="6">
        <v>2014</v>
      </c>
      <c r="I58" s="7">
        <f>J58+O58+T58</f>
        <v>50</v>
      </c>
      <c r="J58" s="7">
        <f>K58+L58+M58+N58</f>
        <v>50</v>
      </c>
      <c r="K58" s="7">
        <v>0</v>
      </c>
      <c r="L58" s="7">
        <v>0</v>
      </c>
      <c r="M58" s="7">
        <v>50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6"/>
      <c r="Z58" s="6"/>
      <c r="AA58" s="9" t="s">
        <v>13</v>
      </c>
      <c r="AB58" s="9" t="s">
        <v>13</v>
      </c>
      <c r="AC58" s="6"/>
      <c r="AD58" s="6"/>
      <c r="AE58" s="6"/>
      <c r="AF58" s="6"/>
      <c r="AG58" s="6"/>
      <c r="AH58" s="6"/>
      <c r="AI58" s="6"/>
      <c r="AJ58" s="6"/>
    </row>
    <row r="59" spans="1:36" s="15" customFormat="1" ht="75" customHeight="1" x14ac:dyDescent="0.25">
      <c r="A59" s="16"/>
      <c r="B59" s="11" t="s">
        <v>88</v>
      </c>
      <c r="C59" s="6">
        <v>0</v>
      </c>
      <c r="D59" s="77"/>
      <c r="E59" s="77"/>
      <c r="F59" s="6"/>
      <c r="G59" s="6"/>
      <c r="H59" s="4">
        <v>42004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6"/>
      <c r="Z59" s="6"/>
      <c r="AA59" s="6"/>
      <c r="AB59" s="9" t="s">
        <v>13</v>
      </c>
      <c r="AC59" s="6"/>
      <c r="AD59" s="6"/>
      <c r="AE59" s="6"/>
      <c r="AF59" s="6"/>
      <c r="AG59" s="6"/>
      <c r="AH59" s="6"/>
      <c r="AI59" s="6"/>
      <c r="AJ59" s="6"/>
    </row>
    <row r="60" spans="1:36" s="15" customFormat="1" ht="183.75" customHeight="1" x14ac:dyDescent="0.25">
      <c r="A60" s="16" t="s">
        <v>196</v>
      </c>
      <c r="B60" s="30" t="s">
        <v>89</v>
      </c>
      <c r="C60" s="6"/>
      <c r="D60" s="51" t="s">
        <v>82</v>
      </c>
      <c r="E60" s="51" t="s">
        <v>76</v>
      </c>
      <c r="F60" s="11" t="s">
        <v>92</v>
      </c>
      <c r="G60" s="6">
        <v>2014</v>
      </c>
      <c r="H60" s="6">
        <v>2016</v>
      </c>
      <c r="I60" s="32">
        <f>J60+O60+T60</f>
        <v>9.3160000000000007</v>
      </c>
      <c r="J60" s="32">
        <f>K60+L60+M60+N60</f>
        <v>9.3160000000000007</v>
      </c>
      <c r="K60" s="32">
        <v>0</v>
      </c>
      <c r="L60" s="32">
        <v>0</v>
      </c>
      <c r="M60" s="32">
        <f>M61+M65</f>
        <v>9.3160000000000007</v>
      </c>
      <c r="N60" s="32">
        <v>0</v>
      </c>
      <c r="O60" s="32">
        <v>0</v>
      </c>
      <c r="P60" s="32">
        <f t="shared" ref="P60:S60" si="11">P61+P65</f>
        <v>0</v>
      </c>
      <c r="Q60" s="32">
        <f t="shared" si="11"/>
        <v>0</v>
      </c>
      <c r="R60" s="32">
        <f t="shared" si="11"/>
        <v>0</v>
      </c>
      <c r="S60" s="32">
        <f t="shared" si="11"/>
        <v>0</v>
      </c>
      <c r="T60" s="32">
        <v>0</v>
      </c>
      <c r="U60" s="32">
        <f t="shared" ref="U60:X60" si="12">U61+U65</f>
        <v>0</v>
      </c>
      <c r="V60" s="32">
        <f t="shared" si="12"/>
        <v>0</v>
      </c>
      <c r="W60" s="32">
        <f t="shared" si="12"/>
        <v>0</v>
      </c>
      <c r="X60" s="32">
        <f t="shared" si="12"/>
        <v>0</v>
      </c>
      <c r="Y60" s="9" t="s">
        <v>13</v>
      </c>
      <c r="Z60" s="9" t="s">
        <v>13</v>
      </c>
      <c r="AA60" s="9" t="s">
        <v>13</v>
      </c>
      <c r="AB60" s="9" t="s">
        <v>13</v>
      </c>
      <c r="AC60" s="9" t="s">
        <v>13</v>
      </c>
      <c r="AD60" s="9" t="s">
        <v>13</v>
      </c>
      <c r="AE60" s="9" t="s">
        <v>13</v>
      </c>
      <c r="AF60" s="9" t="s">
        <v>13</v>
      </c>
      <c r="AG60" s="9" t="s">
        <v>13</v>
      </c>
      <c r="AH60" s="9" t="s">
        <v>13</v>
      </c>
      <c r="AI60" s="9" t="s">
        <v>13</v>
      </c>
      <c r="AJ60" s="9" t="s">
        <v>13</v>
      </c>
    </row>
    <row r="61" spans="1:36" s="15" customFormat="1" ht="97.5" customHeight="1" x14ac:dyDescent="0.25">
      <c r="A61" s="16" t="s">
        <v>197</v>
      </c>
      <c r="B61" s="11" t="s">
        <v>90</v>
      </c>
      <c r="C61" s="6"/>
      <c r="D61" s="73"/>
      <c r="E61" s="73"/>
      <c r="F61" s="11" t="s">
        <v>93</v>
      </c>
      <c r="G61" s="6">
        <v>2014</v>
      </c>
      <c r="H61" s="6">
        <v>2016</v>
      </c>
      <c r="I61" s="7">
        <f>J61+O61+T61</f>
        <v>9.3160000000000007</v>
      </c>
      <c r="J61" s="7">
        <f>K61+L61+M61+N61</f>
        <v>9.3160000000000007</v>
      </c>
      <c r="K61" s="7">
        <v>0</v>
      </c>
      <c r="L61" s="7">
        <v>0</v>
      </c>
      <c r="M61" s="7">
        <v>9.3160000000000007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6"/>
      <c r="Z61" s="6"/>
      <c r="AA61" s="9" t="s">
        <v>13</v>
      </c>
      <c r="AB61" s="9" t="s">
        <v>13</v>
      </c>
      <c r="AC61" s="6"/>
      <c r="AD61" s="6"/>
      <c r="AE61" s="9" t="s">
        <v>13</v>
      </c>
      <c r="AF61" s="9" t="s">
        <v>13</v>
      </c>
      <c r="AG61" s="6"/>
      <c r="AH61" s="6"/>
      <c r="AI61" s="9" t="s">
        <v>13</v>
      </c>
      <c r="AJ61" s="9" t="s">
        <v>13</v>
      </c>
    </row>
    <row r="62" spans="1:36" s="15" customFormat="1" ht="129.75" customHeight="1" x14ac:dyDescent="0.25">
      <c r="A62" s="16" t="s">
        <v>198</v>
      </c>
      <c r="B62" s="11" t="s">
        <v>91</v>
      </c>
      <c r="C62" s="6"/>
      <c r="D62" s="73"/>
      <c r="E62" s="73"/>
      <c r="F62" s="11" t="s">
        <v>94</v>
      </c>
      <c r="G62" s="6">
        <v>2014</v>
      </c>
      <c r="H62" s="6">
        <v>2016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9" t="s">
        <v>13</v>
      </c>
      <c r="Z62" s="9" t="s">
        <v>13</v>
      </c>
      <c r="AA62" s="9" t="s">
        <v>13</v>
      </c>
      <c r="AB62" s="9" t="s">
        <v>13</v>
      </c>
      <c r="AC62" s="9" t="s">
        <v>13</v>
      </c>
      <c r="AD62" s="9" t="s">
        <v>13</v>
      </c>
      <c r="AE62" s="9" t="s">
        <v>13</v>
      </c>
      <c r="AF62" s="9" t="s">
        <v>13</v>
      </c>
      <c r="AG62" s="9" t="s">
        <v>13</v>
      </c>
      <c r="AH62" s="9" t="s">
        <v>13</v>
      </c>
      <c r="AI62" s="9" t="s">
        <v>13</v>
      </c>
      <c r="AJ62" s="9" t="s">
        <v>13</v>
      </c>
    </row>
    <row r="63" spans="1:36" s="15" customFormat="1" ht="98.25" customHeight="1" x14ac:dyDescent="0.25">
      <c r="A63" s="16" t="s">
        <v>199</v>
      </c>
      <c r="B63" s="11" t="s">
        <v>95</v>
      </c>
      <c r="C63" s="6"/>
      <c r="D63" s="73"/>
      <c r="E63" s="73"/>
      <c r="F63" s="11" t="s">
        <v>96</v>
      </c>
      <c r="G63" s="6">
        <v>2015</v>
      </c>
      <c r="H63" s="6">
        <v>2016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6"/>
      <c r="Z63" s="6"/>
      <c r="AA63" s="6"/>
      <c r="AB63" s="6"/>
      <c r="AC63" s="9" t="s">
        <v>13</v>
      </c>
      <c r="AD63" s="9" t="s">
        <v>13</v>
      </c>
      <c r="AE63" s="9" t="s">
        <v>13</v>
      </c>
      <c r="AF63" s="9" t="s">
        <v>13</v>
      </c>
      <c r="AG63" s="9" t="s">
        <v>13</v>
      </c>
      <c r="AH63" s="9" t="s">
        <v>13</v>
      </c>
      <c r="AI63" s="9" t="s">
        <v>13</v>
      </c>
      <c r="AJ63" s="9" t="s">
        <v>13</v>
      </c>
    </row>
    <row r="64" spans="1:36" s="15" customFormat="1" ht="136.5" customHeight="1" x14ac:dyDescent="0.25">
      <c r="A64" s="16" t="s">
        <v>200</v>
      </c>
      <c r="B64" s="11" t="s">
        <v>162</v>
      </c>
      <c r="C64" s="6"/>
      <c r="D64" s="73"/>
      <c r="E64" s="73"/>
      <c r="F64" s="11" t="s">
        <v>97</v>
      </c>
      <c r="G64" s="6">
        <v>2014</v>
      </c>
      <c r="H64" s="6">
        <v>2015</v>
      </c>
      <c r="I64" s="7">
        <f>J64+O64+T64</f>
        <v>0</v>
      </c>
      <c r="J64" s="7">
        <f>K64+L64+M64+N64</f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6"/>
      <c r="Z64" s="9"/>
      <c r="AA64" s="9"/>
      <c r="AB64" s="17" t="s">
        <v>13</v>
      </c>
      <c r="AC64" s="17" t="s">
        <v>13</v>
      </c>
      <c r="AD64" s="6"/>
      <c r="AE64" s="6"/>
      <c r="AF64" s="6"/>
      <c r="AG64" s="6"/>
      <c r="AH64" s="6"/>
      <c r="AI64" s="6"/>
      <c r="AJ64" s="6"/>
    </row>
    <row r="65" spans="1:36" s="15" customFormat="1" ht="98.25" customHeight="1" x14ac:dyDescent="0.25">
      <c r="A65" s="16" t="s">
        <v>201</v>
      </c>
      <c r="B65" s="11" t="s">
        <v>100</v>
      </c>
      <c r="C65" s="6"/>
      <c r="D65" s="74"/>
      <c r="E65" s="74"/>
      <c r="F65" s="11" t="s">
        <v>98</v>
      </c>
      <c r="G65" s="6">
        <v>2015</v>
      </c>
      <c r="H65" s="6">
        <v>2016</v>
      </c>
      <c r="I65" s="7">
        <f>J65+O65+T65</f>
        <v>0</v>
      </c>
      <c r="J65" s="7">
        <f>K65+L65+M65+N65</f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6"/>
      <c r="Z65" s="9"/>
      <c r="AA65" s="9"/>
      <c r="AB65" s="9"/>
      <c r="AC65" s="9"/>
      <c r="AD65" s="9"/>
      <c r="AE65" s="9" t="s">
        <v>13</v>
      </c>
      <c r="AF65" s="9" t="s">
        <v>13</v>
      </c>
      <c r="AG65" s="6"/>
      <c r="AH65" s="9"/>
      <c r="AI65" s="9" t="s">
        <v>13</v>
      </c>
      <c r="AJ65" s="9" t="s">
        <v>13</v>
      </c>
    </row>
    <row r="66" spans="1:36" s="15" customFormat="1" ht="48.75" customHeight="1" x14ac:dyDescent="0.25">
      <c r="A66" s="16"/>
      <c r="B66" s="11" t="s">
        <v>99</v>
      </c>
      <c r="C66" s="6">
        <v>0</v>
      </c>
      <c r="D66" s="6"/>
      <c r="E66" s="6"/>
      <c r="F66" s="6"/>
      <c r="G66" s="6"/>
      <c r="H66" s="6">
        <v>2015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6"/>
      <c r="Z66" s="6"/>
      <c r="AA66" s="6"/>
      <c r="AB66" s="9"/>
      <c r="AC66" s="17" t="s">
        <v>13</v>
      </c>
      <c r="AD66" s="6"/>
      <c r="AE66" s="6"/>
      <c r="AF66" s="6"/>
      <c r="AG66" s="6"/>
      <c r="AH66" s="6"/>
      <c r="AI66" s="6"/>
      <c r="AJ66" s="6"/>
    </row>
    <row r="67" spans="1:36" s="15" customFormat="1" ht="368.25" customHeight="1" x14ac:dyDescent="0.25">
      <c r="A67" s="16" t="s">
        <v>202</v>
      </c>
      <c r="B67" s="30" t="s">
        <v>101</v>
      </c>
      <c r="C67" s="6"/>
      <c r="D67" s="51" t="s">
        <v>82</v>
      </c>
      <c r="E67" s="51" t="s">
        <v>76</v>
      </c>
      <c r="F67" s="11" t="s">
        <v>102</v>
      </c>
      <c r="G67" s="17">
        <v>2014</v>
      </c>
      <c r="H67" s="17">
        <v>2016</v>
      </c>
      <c r="I67" s="33">
        <f>J67+O67+T67</f>
        <v>31333.3</v>
      </c>
      <c r="J67" s="33">
        <f>K67+L67+M67+N67</f>
        <v>31333.3</v>
      </c>
      <c r="K67" s="33">
        <v>0</v>
      </c>
      <c r="L67" s="33">
        <v>0</v>
      </c>
      <c r="M67" s="33">
        <v>31333.3</v>
      </c>
      <c r="N67" s="33">
        <v>0</v>
      </c>
      <c r="O67" s="33">
        <f>P67+Q67+R67+S67</f>
        <v>0</v>
      </c>
      <c r="P67" s="33">
        <v>0</v>
      </c>
      <c r="Q67" s="33">
        <v>0</v>
      </c>
      <c r="R67" s="33">
        <v>0</v>
      </c>
      <c r="S67" s="33">
        <v>0</v>
      </c>
      <c r="T67" s="33">
        <f>U67+V67+W67+X67</f>
        <v>0</v>
      </c>
      <c r="U67" s="33">
        <v>0</v>
      </c>
      <c r="V67" s="33">
        <v>0</v>
      </c>
      <c r="W67" s="33">
        <v>0</v>
      </c>
      <c r="X67" s="33">
        <v>0</v>
      </c>
      <c r="Y67" s="9" t="s">
        <v>13</v>
      </c>
      <c r="Z67" s="9" t="s">
        <v>13</v>
      </c>
      <c r="AA67" s="9" t="s">
        <v>13</v>
      </c>
      <c r="AB67" s="9" t="s">
        <v>13</v>
      </c>
      <c r="AC67" s="9" t="s">
        <v>13</v>
      </c>
      <c r="AD67" s="9" t="s">
        <v>13</v>
      </c>
      <c r="AE67" s="9" t="s">
        <v>13</v>
      </c>
      <c r="AF67" s="9" t="s">
        <v>13</v>
      </c>
      <c r="AG67" s="9" t="s">
        <v>13</v>
      </c>
      <c r="AH67" s="9" t="s">
        <v>13</v>
      </c>
      <c r="AI67" s="9" t="s">
        <v>13</v>
      </c>
      <c r="AJ67" s="9" t="s">
        <v>13</v>
      </c>
    </row>
    <row r="68" spans="1:36" s="15" customFormat="1" ht="151.5" customHeight="1" x14ac:dyDescent="0.25">
      <c r="A68" s="16" t="s">
        <v>203</v>
      </c>
      <c r="B68" s="11" t="s">
        <v>103</v>
      </c>
      <c r="C68" s="6"/>
      <c r="D68" s="73"/>
      <c r="E68" s="73"/>
      <c r="F68" s="11" t="s">
        <v>104</v>
      </c>
      <c r="G68" s="17">
        <v>2014</v>
      </c>
      <c r="H68" s="17">
        <v>2014</v>
      </c>
      <c r="I68" s="13">
        <f>J68+O68+T68</f>
        <v>1000</v>
      </c>
      <c r="J68" s="13">
        <f>K68+L68+M68+N68</f>
        <v>1000</v>
      </c>
      <c r="K68" s="13">
        <v>0</v>
      </c>
      <c r="L68" s="13">
        <v>0</v>
      </c>
      <c r="M68" s="13">
        <v>1000</v>
      </c>
      <c r="N68" s="13">
        <v>0</v>
      </c>
      <c r="O68" s="13">
        <f>P68+Q68+R68+S68</f>
        <v>0</v>
      </c>
      <c r="P68" s="13">
        <v>0</v>
      </c>
      <c r="Q68" s="13">
        <v>0</v>
      </c>
      <c r="R68" s="13">
        <v>0</v>
      </c>
      <c r="S68" s="13">
        <v>0</v>
      </c>
      <c r="T68" s="13">
        <f>U68+V68+W68+X68</f>
        <v>0</v>
      </c>
      <c r="U68" s="13">
        <v>0</v>
      </c>
      <c r="V68" s="13">
        <v>0</v>
      </c>
      <c r="W68" s="13">
        <v>0</v>
      </c>
      <c r="X68" s="13">
        <v>0</v>
      </c>
      <c r="Y68" s="9" t="s">
        <v>13</v>
      </c>
      <c r="Z68" s="9" t="s">
        <v>13</v>
      </c>
      <c r="AA68" s="9" t="s">
        <v>13</v>
      </c>
      <c r="AB68" s="9" t="s">
        <v>13</v>
      </c>
      <c r="AC68" s="6"/>
      <c r="AD68" s="6"/>
      <c r="AE68" s="6"/>
      <c r="AF68" s="6"/>
      <c r="AG68" s="6"/>
      <c r="AH68" s="6"/>
      <c r="AI68" s="6"/>
      <c r="AJ68" s="6"/>
    </row>
    <row r="69" spans="1:36" s="15" customFormat="1" ht="103.5" customHeight="1" x14ac:dyDescent="0.25">
      <c r="A69" s="16" t="s">
        <v>204</v>
      </c>
      <c r="B69" s="11" t="s">
        <v>105</v>
      </c>
      <c r="C69" s="6"/>
      <c r="D69" s="73"/>
      <c r="E69" s="73"/>
      <c r="F69" s="11" t="s">
        <v>106</v>
      </c>
      <c r="G69" s="6">
        <v>2014</v>
      </c>
      <c r="H69" s="6">
        <v>2014</v>
      </c>
      <c r="I69" s="7">
        <f>J69+O69+T69</f>
        <v>18968.135999999999</v>
      </c>
      <c r="J69" s="7">
        <f>K69+L69+M69+N69</f>
        <v>18968.135999999999</v>
      </c>
      <c r="K69" s="7">
        <v>0</v>
      </c>
      <c r="L69" s="7">
        <v>0</v>
      </c>
      <c r="M69" s="7">
        <v>18968.135999999999</v>
      </c>
      <c r="N69" s="7">
        <v>0</v>
      </c>
      <c r="O69" s="7">
        <f>P69+Q69+R69+S69</f>
        <v>0</v>
      </c>
      <c r="P69" s="7">
        <v>0</v>
      </c>
      <c r="Q69" s="7">
        <v>0</v>
      </c>
      <c r="R69" s="7">
        <v>0</v>
      </c>
      <c r="S69" s="7">
        <v>0</v>
      </c>
      <c r="T69" s="7">
        <f>U69+V69+W69+X69</f>
        <v>0</v>
      </c>
      <c r="U69" s="7">
        <v>0</v>
      </c>
      <c r="V69" s="7">
        <v>0</v>
      </c>
      <c r="W69" s="7">
        <v>0</v>
      </c>
      <c r="X69" s="7">
        <v>0</v>
      </c>
      <c r="Y69" s="9" t="s">
        <v>13</v>
      </c>
      <c r="Z69" s="9" t="s">
        <v>13</v>
      </c>
      <c r="AA69" s="6"/>
      <c r="AB69" s="9"/>
      <c r="AC69" s="6"/>
      <c r="AD69" s="6"/>
      <c r="AE69" s="6"/>
      <c r="AF69" s="6"/>
      <c r="AG69" s="6"/>
      <c r="AH69" s="6"/>
      <c r="AI69" s="6"/>
      <c r="AJ69" s="6"/>
    </row>
    <row r="70" spans="1:36" s="15" customFormat="1" ht="96.75" customHeight="1" x14ac:dyDescent="0.25">
      <c r="A70" s="16" t="s">
        <v>205</v>
      </c>
      <c r="B70" s="11" t="s">
        <v>107</v>
      </c>
      <c r="C70" s="6"/>
      <c r="D70" s="73"/>
      <c r="E70" s="73"/>
      <c r="F70" s="11" t="s">
        <v>108</v>
      </c>
      <c r="G70" s="6">
        <v>2014</v>
      </c>
      <c r="H70" s="6">
        <v>2014</v>
      </c>
      <c r="I70" s="7">
        <f>J70+O70+T70</f>
        <v>200.06399999999999</v>
      </c>
      <c r="J70" s="7">
        <f>K70+L70+M70+N70</f>
        <v>200.06399999999999</v>
      </c>
      <c r="K70" s="7">
        <v>0</v>
      </c>
      <c r="L70" s="7">
        <v>0</v>
      </c>
      <c r="M70" s="7">
        <v>200.06399999999999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9" t="s">
        <v>13</v>
      </c>
      <c r="Z70" s="9" t="s">
        <v>13</v>
      </c>
      <c r="AA70" s="6"/>
      <c r="AB70" s="9"/>
      <c r="AC70" s="6"/>
      <c r="AD70" s="6"/>
      <c r="AE70" s="6"/>
      <c r="AF70" s="6"/>
      <c r="AG70" s="6"/>
      <c r="AH70" s="6"/>
      <c r="AI70" s="6"/>
      <c r="AJ70" s="6"/>
    </row>
    <row r="71" spans="1:36" s="15" customFormat="1" ht="108" customHeight="1" x14ac:dyDescent="0.25">
      <c r="A71" s="16"/>
      <c r="B71" s="11" t="s">
        <v>109</v>
      </c>
      <c r="C71" s="6">
        <v>0</v>
      </c>
      <c r="D71" s="73"/>
      <c r="E71" s="73"/>
      <c r="F71" s="11"/>
      <c r="G71" s="6"/>
      <c r="H71" s="4">
        <v>42004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9"/>
      <c r="AA71" s="6"/>
      <c r="AB71" s="9" t="s">
        <v>13</v>
      </c>
      <c r="AC71" s="6"/>
      <c r="AD71" s="6"/>
      <c r="AE71" s="6"/>
      <c r="AF71" s="6"/>
      <c r="AG71" s="6"/>
      <c r="AH71" s="6"/>
      <c r="AI71" s="6"/>
      <c r="AJ71" s="6"/>
    </row>
    <row r="72" spans="1:36" s="15" customFormat="1" ht="97.5" customHeight="1" x14ac:dyDescent="0.25">
      <c r="A72" s="16" t="s">
        <v>206</v>
      </c>
      <c r="B72" s="11" t="s">
        <v>163</v>
      </c>
      <c r="C72" s="6"/>
      <c r="D72" s="73"/>
      <c r="E72" s="73"/>
      <c r="F72" s="11" t="s">
        <v>110</v>
      </c>
      <c r="G72" s="6"/>
      <c r="H72" s="6"/>
      <c r="I72" s="7">
        <f>J72+O72+T71+T72</f>
        <v>10821.415999999999</v>
      </c>
      <c r="J72" s="7">
        <f>K72+L72+M72+N72</f>
        <v>10821.415999999999</v>
      </c>
      <c r="K72" s="7">
        <v>0</v>
      </c>
      <c r="L72" s="7">
        <v>0</v>
      </c>
      <c r="M72" s="7">
        <v>10821.415999999999</v>
      </c>
      <c r="N72" s="7">
        <v>0</v>
      </c>
      <c r="O72" s="7">
        <f>P72+Q72+R72+S72</f>
        <v>0</v>
      </c>
      <c r="P72" s="7">
        <v>0</v>
      </c>
      <c r="Q72" s="7">
        <v>0</v>
      </c>
      <c r="R72" s="7">
        <v>0</v>
      </c>
      <c r="S72" s="7">
        <v>0</v>
      </c>
      <c r="T72" s="7">
        <f>U72+V72+W72+X72</f>
        <v>0</v>
      </c>
      <c r="U72" s="7">
        <v>0</v>
      </c>
      <c r="V72" s="7">
        <v>0</v>
      </c>
      <c r="W72" s="7">
        <v>0</v>
      </c>
      <c r="X72" s="7">
        <v>0</v>
      </c>
      <c r="Y72" s="9"/>
      <c r="Z72" s="9"/>
      <c r="AA72" s="6"/>
      <c r="AB72" s="9"/>
      <c r="AC72" s="6"/>
      <c r="AD72" s="6"/>
      <c r="AE72" s="6"/>
      <c r="AF72" s="6"/>
      <c r="AG72" s="6"/>
      <c r="AH72" s="6"/>
      <c r="AI72" s="6"/>
      <c r="AJ72" s="6"/>
    </row>
    <row r="73" spans="1:36" s="15" customFormat="1" ht="96" customHeight="1" x14ac:dyDescent="0.25">
      <c r="A73" s="16" t="s">
        <v>207</v>
      </c>
      <c r="B73" s="11" t="s">
        <v>154</v>
      </c>
      <c r="C73" s="6"/>
      <c r="D73" s="73"/>
      <c r="E73" s="73"/>
      <c r="F73" s="11" t="s">
        <v>108</v>
      </c>
      <c r="G73" s="6">
        <v>2014</v>
      </c>
      <c r="H73" s="6">
        <v>2014</v>
      </c>
      <c r="I73" s="7">
        <f>J73+O73+T73</f>
        <v>248.684</v>
      </c>
      <c r="J73" s="7">
        <f>K73+L73+M73+N73</f>
        <v>248.684</v>
      </c>
      <c r="K73" s="7">
        <v>0</v>
      </c>
      <c r="L73" s="7">
        <v>0</v>
      </c>
      <c r="M73" s="7">
        <v>248.684</v>
      </c>
      <c r="N73" s="7">
        <v>0</v>
      </c>
      <c r="O73" s="7">
        <f>P73+Q73+R73+S73</f>
        <v>0</v>
      </c>
      <c r="P73" s="7">
        <v>0</v>
      </c>
      <c r="Q73" s="7">
        <v>0</v>
      </c>
      <c r="R73" s="7">
        <v>0</v>
      </c>
      <c r="S73" s="7">
        <v>0</v>
      </c>
      <c r="T73" s="7">
        <f>U73+V73+W73+X73</f>
        <v>0</v>
      </c>
      <c r="U73" s="7">
        <v>0</v>
      </c>
      <c r="V73" s="7">
        <v>0</v>
      </c>
      <c r="W73" s="7">
        <v>0</v>
      </c>
      <c r="X73" s="7">
        <v>0</v>
      </c>
      <c r="Y73" s="9"/>
      <c r="Z73" s="9"/>
      <c r="AA73" s="6"/>
      <c r="AB73" s="9" t="s">
        <v>13</v>
      </c>
      <c r="AC73" s="6"/>
      <c r="AD73" s="6"/>
      <c r="AE73" s="6"/>
      <c r="AF73" s="6"/>
      <c r="AG73" s="6"/>
      <c r="AH73" s="6"/>
      <c r="AI73" s="6"/>
      <c r="AJ73" s="6"/>
    </row>
    <row r="74" spans="1:36" s="15" customFormat="1" ht="128.25" customHeight="1" x14ac:dyDescent="0.25">
      <c r="A74" s="16" t="s">
        <v>208</v>
      </c>
      <c r="B74" s="11" t="s">
        <v>111</v>
      </c>
      <c r="C74" s="6"/>
      <c r="D74" s="73"/>
      <c r="E74" s="73"/>
      <c r="F74" s="11" t="s">
        <v>110</v>
      </c>
      <c r="G74" s="6">
        <v>2014</v>
      </c>
      <c r="H74" s="6">
        <v>2014</v>
      </c>
      <c r="I74" s="7">
        <f>J74+O74+T74</f>
        <v>60</v>
      </c>
      <c r="J74" s="7">
        <f>K74+L74+M74+N74</f>
        <v>60</v>
      </c>
      <c r="K74" s="7">
        <v>0</v>
      </c>
      <c r="L74" s="7">
        <v>0</v>
      </c>
      <c r="M74" s="7">
        <v>60</v>
      </c>
      <c r="N74" s="7">
        <v>0</v>
      </c>
      <c r="O74" s="7">
        <f>P74+Q74+R74+S74</f>
        <v>0</v>
      </c>
      <c r="P74" s="7">
        <v>0</v>
      </c>
      <c r="Q74" s="7">
        <v>0</v>
      </c>
      <c r="R74" s="7">
        <v>0</v>
      </c>
      <c r="S74" s="7">
        <v>0</v>
      </c>
      <c r="T74" s="7">
        <f>U74+V74+W74+X74</f>
        <v>0</v>
      </c>
      <c r="U74" s="7">
        <v>0</v>
      </c>
      <c r="V74" s="7">
        <v>0</v>
      </c>
      <c r="W74" s="7">
        <v>0</v>
      </c>
      <c r="X74" s="7">
        <v>0</v>
      </c>
      <c r="Y74" s="9" t="s">
        <v>13</v>
      </c>
      <c r="Z74" s="9"/>
      <c r="AA74" s="6"/>
      <c r="AB74" s="9"/>
      <c r="AC74" s="6"/>
      <c r="AD74" s="6"/>
      <c r="AE74" s="6"/>
      <c r="AF74" s="6"/>
      <c r="AG74" s="6"/>
      <c r="AH74" s="6"/>
      <c r="AI74" s="6"/>
      <c r="AJ74" s="6"/>
    </row>
    <row r="75" spans="1:36" s="15" customFormat="1" ht="128.25" customHeight="1" x14ac:dyDescent="0.25">
      <c r="A75" s="16" t="s">
        <v>209</v>
      </c>
      <c r="B75" s="11" t="s">
        <v>155</v>
      </c>
      <c r="C75" s="6"/>
      <c r="D75" s="73"/>
      <c r="E75" s="73"/>
      <c r="F75" s="11"/>
      <c r="G75" s="40">
        <v>2014</v>
      </c>
      <c r="H75" s="6">
        <v>2014</v>
      </c>
      <c r="I75" s="7">
        <f>J75+O75+T75</f>
        <v>35</v>
      </c>
      <c r="J75" s="7">
        <f>K75+L75+M75+N75</f>
        <v>35</v>
      </c>
      <c r="K75" s="7">
        <v>0</v>
      </c>
      <c r="L75" s="7">
        <v>0</v>
      </c>
      <c r="M75" s="7">
        <v>35</v>
      </c>
      <c r="N75" s="7">
        <v>0</v>
      </c>
      <c r="O75" s="7">
        <f>P75+Q75+R75+S75</f>
        <v>0</v>
      </c>
      <c r="P75" s="7">
        <v>0</v>
      </c>
      <c r="Q75" s="7">
        <v>0</v>
      </c>
      <c r="R75" s="7">
        <v>0</v>
      </c>
      <c r="S75" s="7">
        <v>0</v>
      </c>
      <c r="T75" s="7">
        <f>U75+V75+W75+X75</f>
        <v>0</v>
      </c>
      <c r="U75" s="7">
        <v>0</v>
      </c>
      <c r="V75" s="7">
        <v>0</v>
      </c>
      <c r="W75" s="7">
        <v>0</v>
      </c>
      <c r="X75" s="7">
        <v>0</v>
      </c>
      <c r="Y75" s="9" t="s">
        <v>13</v>
      </c>
      <c r="Z75" s="9" t="s">
        <v>13</v>
      </c>
      <c r="AA75" s="6"/>
      <c r="AB75" s="9"/>
      <c r="AC75" s="6"/>
      <c r="AD75" s="6"/>
      <c r="AE75" s="6"/>
      <c r="AF75" s="6"/>
      <c r="AG75" s="6"/>
      <c r="AH75" s="6"/>
      <c r="AI75" s="6"/>
      <c r="AJ75" s="6"/>
    </row>
    <row r="76" spans="1:36" s="15" customFormat="1" ht="128.25" customHeight="1" x14ac:dyDescent="0.25">
      <c r="A76" s="16" t="s">
        <v>210</v>
      </c>
      <c r="B76" s="11" t="s">
        <v>164</v>
      </c>
      <c r="C76" s="40"/>
      <c r="D76" s="73"/>
      <c r="E76" s="73"/>
      <c r="F76" s="11" t="s">
        <v>110</v>
      </c>
      <c r="G76" s="41">
        <v>2016</v>
      </c>
      <c r="H76" s="41">
        <v>2016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9"/>
      <c r="Z76" s="9"/>
      <c r="AA76" s="40"/>
      <c r="AB76" s="9"/>
      <c r="AC76" s="40"/>
      <c r="AD76" s="40"/>
      <c r="AE76" s="40"/>
      <c r="AF76" s="40"/>
      <c r="AG76" s="40"/>
      <c r="AH76" s="40"/>
      <c r="AI76" s="17" t="s">
        <v>13</v>
      </c>
      <c r="AJ76" s="17" t="s">
        <v>13</v>
      </c>
    </row>
    <row r="77" spans="1:36" s="15" customFormat="1" ht="128.25" customHeight="1" x14ac:dyDescent="0.25">
      <c r="A77" s="16" t="s">
        <v>211</v>
      </c>
      <c r="B77" s="11" t="s">
        <v>165</v>
      </c>
      <c r="C77" s="40"/>
      <c r="D77" s="73"/>
      <c r="E77" s="73"/>
      <c r="F77" s="11" t="s">
        <v>110</v>
      </c>
      <c r="G77" s="41">
        <v>2015</v>
      </c>
      <c r="H77" s="41">
        <v>2016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9"/>
      <c r="Z77" s="9"/>
      <c r="AA77" s="40"/>
      <c r="AB77" s="9"/>
      <c r="AC77" s="40"/>
      <c r="AD77" s="40"/>
      <c r="AE77" s="40"/>
      <c r="AF77" s="17" t="s">
        <v>13</v>
      </c>
      <c r="AG77" s="17" t="s">
        <v>13</v>
      </c>
      <c r="AH77" s="17" t="s">
        <v>13</v>
      </c>
      <c r="AI77" s="40"/>
      <c r="AJ77" s="40"/>
    </row>
    <row r="78" spans="1:36" s="15" customFormat="1" ht="128.25" customHeight="1" x14ac:dyDescent="0.25">
      <c r="A78" s="16" t="s">
        <v>212</v>
      </c>
      <c r="B78" s="11" t="s">
        <v>166</v>
      </c>
      <c r="C78" s="40"/>
      <c r="D78" s="73"/>
      <c r="E78" s="73"/>
      <c r="F78" s="11" t="s">
        <v>110</v>
      </c>
      <c r="G78" s="41">
        <v>2014</v>
      </c>
      <c r="H78" s="41">
        <v>2016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9" t="s">
        <v>13</v>
      </c>
      <c r="Z78" s="9" t="s">
        <v>13</v>
      </c>
      <c r="AA78" s="17" t="s">
        <v>13</v>
      </c>
      <c r="AB78" s="9" t="s">
        <v>13</v>
      </c>
      <c r="AC78" s="17" t="s">
        <v>13</v>
      </c>
      <c r="AD78" s="17" t="s">
        <v>13</v>
      </c>
      <c r="AE78" s="17" t="s">
        <v>13</v>
      </c>
      <c r="AF78" s="17" t="s">
        <v>13</v>
      </c>
      <c r="AG78" s="17" t="s">
        <v>13</v>
      </c>
      <c r="AH78" s="17" t="s">
        <v>13</v>
      </c>
      <c r="AI78" s="17" t="s">
        <v>13</v>
      </c>
      <c r="AJ78" s="17" t="s">
        <v>13</v>
      </c>
    </row>
    <row r="79" spans="1:36" s="15" customFormat="1" ht="128.25" customHeight="1" x14ac:dyDescent="0.25">
      <c r="A79" s="16" t="s">
        <v>213</v>
      </c>
      <c r="B79" s="11" t="s">
        <v>167</v>
      </c>
      <c r="C79" s="40"/>
      <c r="D79" s="73"/>
      <c r="E79" s="73"/>
      <c r="F79" s="11" t="s">
        <v>168</v>
      </c>
      <c r="G79" s="41">
        <v>2014</v>
      </c>
      <c r="H79" s="41">
        <v>2016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9"/>
      <c r="Z79" s="9"/>
      <c r="AA79" s="17"/>
      <c r="AB79" s="9" t="s">
        <v>13</v>
      </c>
      <c r="AC79" s="17"/>
      <c r="AD79" s="17"/>
      <c r="AE79" s="17" t="s">
        <v>13</v>
      </c>
      <c r="AF79" s="17" t="s">
        <v>13</v>
      </c>
      <c r="AG79" s="17"/>
      <c r="AH79" s="17"/>
      <c r="AI79" s="17" t="s">
        <v>13</v>
      </c>
      <c r="AJ79" s="17" t="s">
        <v>13</v>
      </c>
    </row>
    <row r="80" spans="1:36" s="15" customFormat="1" ht="128.25" customHeight="1" x14ac:dyDescent="0.25">
      <c r="A80" s="16" t="s">
        <v>214</v>
      </c>
      <c r="B80" s="11" t="s">
        <v>169</v>
      </c>
      <c r="C80" s="40"/>
      <c r="D80" s="73"/>
      <c r="E80" s="73"/>
      <c r="F80" s="11" t="s">
        <v>170</v>
      </c>
      <c r="G80" s="41">
        <v>2014</v>
      </c>
      <c r="H80" s="41">
        <v>2016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9" t="s">
        <v>13</v>
      </c>
      <c r="Z80" s="9" t="s">
        <v>13</v>
      </c>
      <c r="AA80" s="17" t="s">
        <v>13</v>
      </c>
      <c r="AB80" s="9" t="s">
        <v>13</v>
      </c>
      <c r="AC80" s="17" t="s">
        <v>13</v>
      </c>
      <c r="AD80" s="17" t="s">
        <v>13</v>
      </c>
      <c r="AE80" s="17" t="s">
        <v>13</v>
      </c>
      <c r="AF80" s="17" t="s">
        <v>13</v>
      </c>
      <c r="AG80" s="17" t="s">
        <v>13</v>
      </c>
      <c r="AH80" s="17" t="s">
        <v>13</v>
      </c>
      <c r="AI80" s="17" t="s">
        <v>13</v>
      </c>
      <c r="AJ80" s="17" t="s">
        <v>13</v>
      </c>
    </row>
    <row r="81" spans="1:36" s="15" customFormat="1" ht="124.5" customHeight="1" x14ac:dyDescent="0.25">
      <c r="A81" s="16"/>
      <c r="B81" s="11" t="s">
        <v>161</v>
      </c>
      <c r="C81" s="6">
        <v>0</v>
      </c>
      <c r="D81" s="74"/>
      <c r="E81" s="74"/>
      <c r="F81" s="11"/>
      <c r="G81" s="22">
        <v>2014</v>
      </c>
      <c r="H81" s="22">
        <v>2014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9"/>
      <c r="Z81" s="9"/>
      <c r="AA81" s="6"/>
      <c r="AB81" s="9" t="s">
        <v>13</v>
      </c>
      <c r="AC81" s="6"/>
      <c r="AD81" s="6"/>
      <c r="AE81" s="6"/>
      <c r="AF81" s="6"/>
      <c r="AG81" s="6"/>
      <c r="AH81" s="6"/>
      <c r="AI81" s="6"/>
      <c r="AJ81" s="6"/>
    </row>
    <row r="82" spans="1:36" s="15" customFormat="1" ht="222.75" customHeight="1" x14ac:dyDescent="0.25">
      <c r="A82" s="16" t="s">
        <v>215</v>
      </c>
      <c r="B82" s="30" t="s">
        <v>112</v>
      </c>
      <c r="C82" s="6"/>
      <c r="D82" s="51" t="s">
        <v>82</v>
      </c>
      <c r="E82" s="51" t="s">
        <v>76</v>
      </c>
      <c r="F82" s="11" t="s">
        <v>113</v>
      </c>
      <c r="G82" s="6">
        <v>2014</v>
      </c>
      <c r="H82" s="6">
        <v>2016</v>
      </c>
      <c r="I82" s="33">
        <f>J82+AR55</f>
        <v>158.25899999999999</v>
      </c>
      <c r="J82" s="33">
        <f>K82+L82+M82+N82</f>
        <v>158.25899999999999</v>
      </c>
      <c r="K82" s="33">
        <v>0</v>
      </c>
      <c r="L82" s="33">
        <v>0</v>
      </c>
      <c r="M82" s="33">
        <v>158.25899999999999</v>
      </c>
      <c r="N82" s="33">
        <v>0</v>
      </c>
      <c r="O82" s="33">
        <f>P82+Q82+R82+S82</f>
        <v>0</v>
      </c>
      <c r="P82" s="33">
        <v>0</v>
      </c>
      <c r="Q82" s="33">
        <v>0</v>
      </c>
      <c r="R82" s="33">
        <v>0</v>
      </c>
      <c r="S82" s="33">
        <v>0</v>
      </c>
      <c r="T82" s="33">
        <f>U82+V82+W82+X82</f>
        <v>0</v>
      </c>
      <c r="U82" s="33">
        <v>0</v>
      </c>
      <c r="V82" s="33">
        <v>0</v>
      </c>
      <c r="W82" s="33">
        <v>0</v>
      </c>
      <c r="X82" s="33">
        <v>0</v>
      </c>
      <c r="Y82" s="9" t="s">
        <v>13</v>
      </c>
      <c r="Z82" s="9" t="s">
        <v>13</v>
      </c>
      <c r="AA82" s="9" t="s">
        <v>13</v>
      </c>
      <c r="AB82" s="9" t="s">
        <v>13</v>
      </c>
      <c r="AC82" s="9" t="s">
        <v>13</v>
      </c>
      <c r="AD82" s="9" t="s">
        <v>13</v>
      </c>
      <c r="AE82" s="9" t="s">
        <v>13</v>
      </c>
      <c r="AF82" s="9" t="s">
        <v>13</v>
      </c>
      <c r="AG82" s="9" t="s">
        <v>13</v>
      </c>
      <c r="AH82" s="9" t="s">
        <v>13</v>
      </c>
      <c r="AI82" s="9" t="s">
        <v>13</v>
      </c>
      <c r="AJ82" s="9" t="s">
        <v>13</v>
      </c>
    </row>
    <row r="83" spans="1:36" s="15" customFormat="1" ht="142.5" customHeight="1" x14ac:dyDescent="0.25">
      <c r="A83" s="16" t="s">
        <v>216</v>
      </c>
      <c r="B83" s="11" t="s">
        <v>114</v>
      </c>
      <c r="C83" s="6"/>
      <c r="D83" s="73"/>
      <c r="E83" s="73"/>
      <c r="F83" s="11" t="s">
        <v>115</v>
      </c>
      <c r="G83" s="6">
        <v>2014</v>
      </c>
      <c r="H83" s="6">
        <v>2016</v>
      </c>
      <c r="I83" s="7">
        <f>J83+O83+T83</f>
        <v>0</v>
      </c>
      <c r="J83" s="7">
        <f>K83+L83+M83+N83</f>
        <v>0</v>
      </c>
      <c r="K83" s="7">
        <v>0</v>
      </c>
      <c r="L83" s="7">
        <v>0</v>
      </c>
      <c r="M83" s="7">
        <v>0</v>
      </c>
      <c r="N83" s="7">
        <v>0</v>
      </c>
      <c r="O83" s="7">
        <f>P83+Q83+R83+S83</f>
        <v>0</v>
      </c>
      <c r="P83" s="7">
        <v>0</v>
      </c>
      <c r="Q83" s="7">
        <v>0</v>
      </c>
      <c r="R83" s="7">
        <v>0</v>
      </c>
      <c r="S83" s="7">
        <v>0</v>
      </c>
      <c r="T83" s="7">
        <f>U83+V83+W83+X83</f>
        <v>0</v>
      </c>
      <c r="U83" s="7">
        <v>0</v>
      </c>
      <c r="V83" s="7">
        <v>0</v>
      </c>
      <c r="W83" s="7">
        <v>0</v>
      </c>
      <c r="X83" s="7">
        <v>0</v>
      </c>
      <c r="Y83" s="9" t="s">
        <v>13</v>
      </c>
      <c r="Z83" s="9" t="s">
        <v>13</v>
      </c>
      <c r="AA83" s="9" t="s">
        <v>13</v>
      </c>
      <c r="AB83" s="9" t="s">
        <v>13</v>
      </c>
      <c r="AC83" s="9" t="s">
        <v>13</v>
      </c>
      <c r="AD83" s="9" t="s">
        <v>13</v>
      </c>
      <c r="AE83" s="9" t="s">
        <v>13</v>
      </c>
      <c r="AF83" s="9" t="s">
        <v>13</v>
      </c>
      <c r="AG83" s="9" t="s">
        <v>13</v>
      </c>
      <c r="AH83" s="9" t="s">
        <v>13</v>
      </c>
      <c r="AI83" s="9" t="s">
        <v>13</v>
      </c>
      <c r="AJ83" s="9" t="s">
        <v>13</v>
      </c>
    </row>
    <row r="84" spans="1:36" s="15" customFormat="1" ht="123.75" customHeight="1" x14ac:dyDescent="0.25">
      <c r="A84" s="16" t="s">
        <v>217</v>
      </c>
      <c r="B84" s="11" t="s">
        <v>116</v>
      </c>
      <c r="C84" s="6"/>
      <c r="D84" s="73"/>
      <c r="E84" s="73"/>
      <c r="F84" s="11" t="s">
        <v>117</v>
      </c>
      <c r="G84" s="6">
        <v>2014</v>
      </c>
      <c r="H84" s="6">
        <v>2016</v>
      </c>
      <c r="I84" s="7">
        <f>J84+O84+T84</f>
        <v>0</v>
      </c>
      <c r="J84" s="7">
        <f>K84+L84+M84+N84</f>
        <v>0</v>
      </c>
      <c r="K84" s="7">
        <v>0</v>
      </c>
      <c r="L84" s="7">
        <v>0</v>
      </c>
      <c r="M84" s="7">
        <v>0</v>
      </c>
      <c r="N84" s="7">
        <v>0</v>
      </c>
      <c r="O84" s="7">
        <f>P84+Q84+R84+S84</f>
        <v>0</v>
      </c>
      <c r="P84" s="7">
        <v>0</v>
      </c>
      <c r="Q84" s="7">
        <v>0</v>
      </c>
      <c r="R84" s="7">
        <v>0</v>
      </c>
      <c r="S84" s="7">
        <v>0</v>
      </c>
      <c r="T84" s="7">
        <f>U84+V84+W84+X84</f>
        <v>0</v>
      </c>
      <c r="U84" s="7">
        <v>0</v>
      </c>
      <c r="V84" s="7">
        <v>0</v>
      </c>
      <c r="W84" s="7">
        <v>0</v>
      </c>
      <c r="X84" s="7">
        <v>0</v>
      </c>
      <c r="Y84" s="9" t="s">
        <v>13</v>
      </c>
      <c r="Z84" s="9" t="s">
        <v>13</v>
      </c>
      <c r="AA84" s="9" t="s">
        <v>13</v>
      </c>
      <c r="AB84" s="9" t="s">
        <v>13</v>
      </c>
      <c r="AC84" s="9" t="s">
        <v>13</v>
      </c>
      <c r="AD84" s="9" t="s">
        <v>13</v>
      </c>
      <c r="AE84" s="9" t="s">
        <v>13</v>
      </c>
      <c r="AF84" s="9" t="s">
        <v>13</v>
      </c>
      <c r="AG84" s="9" t="s">
        <v>13</v>
      </c>
      <c r="AH84" s="9" t="s">
        <v>13</v>
      </c>
      <c r="AI84" s="9" t="s">
        <v>13</v>
      </c>
      <c r="AJ84" s="9" t="s">
        <v>13</v>
      </c>
    </row>
    <row r="85" spans="1:36" s="15" customFormat="1" ht="57" customHeight="1" x14ac:dyDescent="0.25">
      <c r="A85" s="16" t="s">
        <v>218</v>
      </c>
      <c r="B85" s="11" t="s">
        <v>118</v>
      </c>
      <c r="C85" s="6"/>
      <c r="D85" s="73"/>
      <c r="E85" s="73"/>
      <c r="F85" s="11" t="s">
        <v>119</v>
      </c>
      <c r="G85" s="6">
        <v>2014</v>
      </c>
      <c r="H85" s="6">
        <v>2016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9" t="s">
        <v>13</v>
      </c>
      <c r="Z85" s="9" t="s">
        <v>13</v>
      </c>
      <c r="AA85" s="9" t="s">
        <v>13</v>
      </c>
      <c r="AB85" s="9" t="s">
        <v>13</v>
      </c>
      <c r="AC85" s="9" t="s">
        <v>13</v>
      </c>
      <c r="AD85" s="9" t="s">
        <v>13</v>
      </c>
      <c r="AE85" s="9" t="s">
        <v>13</v>
      </c>
      <c r="AF85" s="9" t="s">
        <v>13</v>
      </c>
      <c r="AG85" s="9" t="s">
        <v>13</v>
      </c>
      <c r="AH85" s="9" t="s">
        <v>13</v>
      </c>
      <c r="AI85" s="9" t="s">
        <v>13</v>
      </c>
      <c r="AJ85" s="9" t="s">
        <v>13</v>
      </c>
    </row>
    <row r="86" spans="1:36" s="15" customFormat="1" ht="164.25" customHeight="1" x14ac:dyDescent="0.25">
      <c r="A86" s="16" t="s">
        <v>219</v>
      </c>
      <c r="B86" s="11" t="s">
        <v>120</v>
      </c>
      <c r="C86" s="6"/>
      <c r="D86" s="73"/>
      <c r="E86" s="73"/>
      <c r="F86" s="11" t="s">
        <v>119</v>
      </c>
      <c r="G86" s="6">
        <v>2014</v>
      </c>
      <c r="H86" s="6">
        <v>2016</v>
      </c>
      <c r="I86" s="7">
        <f>J86+O86+T86</f>
        <v>98.096999999999994</v>
      </c>
      <c r="J86" s="7">
        <f>K86+L86+M86+N86</f>
        <v>98.096999999999994</v>
      </c>
      <c r="K86" s="7">
        <v>0</v>
      </c>
      <c r="L86" s="7">
        <v>0</v>
      </c>
      <c r="M86" s="7">
        <v>98.096999999999994</v>
      </c>
      <c r="N86" s="7">
        <v>0</v>
      </c>
      <c r="O86" s="7">
        <f>P86+Q86+R86+S86</f>
        <v>0</v>
      </c>
      <c r="P86" s="7">
        <v>0</v>
      </c>
      <c r="Q86" s="7">
        <v>0</v>
      </c>
      <c r="R86" s="7">
        <v>0</v>
      </c>
      <c r="S86" s="7">
        <v>0</v>
      </c>
      <c r="T86" s="7">
        <f>U86+V86+W86+X86</f>
        <v>0</v>
      </c>
      <c r="U86" s="7">
        <v>0</v>
      </c>
      <c r="V86" s="7">
        <v>0</v>
      </c>
      <c r="W86" s="7">
        <v>0</v>
      </c>
      <c r="X86" s="7">
        <v>0</v>
      </c>
      <c r="Y86" s="9" t="s">
        <v>13</v>
      </c>
      <c r="Z86" s="9" t="s">
        <v>13</v>
      </c>
      <c r="AA86" s="9" t="s">
        <v>13</v>
      </c>
      <c r="AB86" s="9" t="s">
        <v>13</v>
      </c>
      <c r="AC86" s="9" t="s">
        <v>13</v>
      </c>
      <c r="AD86" s="9" t="s">
        <v>13</v>
      </c>
      <c r="AE86" s="9" t="s">
        <v>13</v>
      </c>
      <c r="AF86" s="9" t="s">
        <v>13</v>
      </c>
      <c r="AG86" s="9" t="s">
        <v>13</v>
      </c>
      <c r="AH86" s="9" t="s">
        <v>13</v>
      </c>
      <c r="AI86" s="9" t="s">
        <v>13</v>
      </c>
      <c r="AJ86" s="9" t="s">
        <v>13</v>
      </c>
    </row>
    <row r="87" spans="1:36" s="15" customFormat="1" ht="86.25" customHeight="1" x14ac:dyDescent="0.25">
      <c r="A87" s="16"/>
      <c r="B87" s="11" t="s">
        <v>156</v>
      </c>
      <c r="C87" s="6">
        <v>0</v>
      </c>
      <c r="D87" s="73"/>
      <c r="E87" s="73"/>
      <c r="F87" s="11"/>
      <c r="G87" s="6"/>
      <c r="H87" s="6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9"/>
      <c r="Z87" s="9"/>
      <c r="AA87" s="9"/>
      <c r="AB87" s="9" t="s">
        <v>13</v>
      </c>
      <c r="AC87" s="9"/>
      <c r="AD87" s="9"/>
      <c r="AE87" s="9"/>
      <c r="AF87" s="9" t="s">
        <v>13</v>
      </c>
      <c r="AG87" s="9"/>
      <c r="AH87" s="9"/>
      <c r="AI87" s="9"/>
      <c r="AJ87" s="9" t="s">
        <v>13</v>
      </c>
    </row>
    <row r="88" spans="1:36" s="15" customFormat="1" ht="117" customHeight="1" x14ac:dyDescent="0.25">
      <c r="A88" s="16" t="s">
        <v>220</v>
      </c>
      <c r="B88" s="11" t="s">
        <v>121</v>
      </c>
      <c r="C88" s="6"/>
      <c r="D88" s="73"/>
      <c r="E88" s="73"/>
      <c r="F88" s="11" t="s">
        <v>122</v>
      </c>
      <c r="G88" s="6">
        <v>2014</v>
      </c>
      <c r="H88" s="6">
        <v>2016</v>
      </c>
      <c r="I88" s="7">
        <v>60.161999999999999</v>
      </c>
      <c r="J88" s="7">
        <v>60.161999999999999</v>
      </c>
      <c r="K88" s="7">
        <v>0</v>
      </c>
      <c r="L88" s="7">
        <v>0</v>
      </c>
      <c r="M88" s="7">
        <v>60.161999999999999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9" t="s">
        <v>13</v>
      </c>
      <c r="Z88" s="9" t="s">
        <v>13</v>
      </c>
      <c r="AA88" s="9" t="s">
        <v>13</v>
      </c>
      <c r="AB88" s="9" t="s">
        <v>13</v>
      </c>
      <c r="AC88" s="9" t="s">
        <v>13</v>
      </c>
      <c r="AD88" s="9" t="s">
        <v>13</v>
      </c>
      <c r="AE88" s="9" t="s">
        <v>13</v>
      </c>
      <c r="AF88" s="9" t="s">
        <v>13</v>
      </c>
      <c r="AG88" s="9" t="s">
        <v>13</v>
      </c>
      <c r="AH88" s="9" t="s">
        <v>13</v>
      </c>
      <c r="AI88" s="9" t="s">
        <v>13</v>
      </c>
      <c r="AJ88" s="9" t="s">
        <v>13</v>
      </c>
    </row>
    <row r="89" spans="1:36" s="15" customFormat="1" ht="93" customHeight="1" x14ac:dyDescent="0.25">
      <c r="A89" s="16" t="s">
        <v>221</v>
      </c>
      <c r="B89" s="11" t="s">
        <v>123</v>
      </c>
      <c r="C89" s="6"/>
      <c r="D89" s="73"/>
      <c r="E89" s="73"/>
      <c r="F89" s="11" t="s">
        <v>124</v>
      </c>
      <c r="G89" s="6">
        <v>2014</v>
      </c>
      <c r="H89" s="6">
        <v>2016</v>
      </c>
      <c r="I89" s="7">
        <f>J89+O89+T89</f>
        <v>0</v>
      </c>
      <c r="J89" s="7">
        <f>K89+L89+M89+N89</f>
        <v>0</v>
      </c>
      <c r="K89" s="7">
        <v>0</v>
      </c>
      <c r="L89" s="7">
        <v>0</v>
      </c>
      <c r="M89" s="7">
        <v>0</v>
      </c>
      <c r="N89" s="7">
        <v>0</v>
      </c>
      <c r="O89" s="7">
        <f t="shared" ref="O89" si="13">P89+Q89+R89+S89</f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9" t="s">
        <v>13</v>
      </c>
      <c r="Z89" s="9" t="s">
        <v>13</v>
      </c>
      <c r="AA89" s="9" t="s">
        <v>13</v>
      </c>
      <c r="AB89" s="9" t="s">
        <v>13</v>
      </c>
      <c r="AC89" s="9" t="s">
        <v>13</v>
      </c>
      <c r="AD89" s="9" t="s">
        <v>13</v>
      </c>
      <c r="AE89" s="9" t="s">
        <v>13</v>
      </c>
      <c r="AF89" s="9" t="s">
        <v>13</v>
      </c>
      <c r="AG89" s="9" t="s">
        <v>13</v>
      </c>
      <c r="AH89" s="9" t="s">
        <v>13</v>
      </c>
      <c r="AI89" s="9" t="s">
        <v>13</v>
      </c>
      <c r="AJ89" s="9" t="s">
        <v>13</v>
      </c>
    </row>
    <row r="90" spans="1:36" s="15" customFormat="1" ht="105.75" customHeight="1" x14ac:dyDescent="0.25">
      <c r="A90" s="16"/>
      <c r="B90" s="11" t="s">
        <v>171</v>
      </c>
      <c r="C90" s="17">
        <v>0</v>
      </c>
      <c r="D90" s="74"/>
      <c r="E90" s="74"/>
      <c r="F90" s="11"/>
      <c r="G90" s="6"/>
      <c r="H90" s="6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9"/>
      <c r="Z90" s="9"/>
      <c r="AA90" s="9"/>
      <c r="AB90" s="9" t="s">
        <v>13</v>
      </c>
      <c r="AC90" s="9"/>
      <c r="AD90" s="9"/>
      <c r="AE90" s="9"/>
      <c r="AF90" s="9" t="s">
        <v>13</v>
      </c>
      <c r="AG90" s="9"/>
      <c r="AH90" s="9"/>
      <c r="AI90" s="9"/>
      <c r="AJ90" s="9" t="s">
        <v>13</v>
      </c>
    </row>
    <row r="91" spans="1:36" s="15" customFormat="1" ht="113.25" customHeight="1" x14ac:dyDescent="0.25">
      <c r="A91" s="16" t="s">
        <v>222</v>
      </c>
      <c r="B91" s="30" t="s">
        <v>125</v>
      </c>
      <c r="C91" s="6"/>
      <c r="D91" s="51" t="s">
        <v>82</v>
      </c>
      <c r="E91" s="51" t="s">
        <v>76</v>
      </c>
      <c r="F91" s="11" t="s">
        <v>126</v>
      </c>
      <c r="G91" s="17">
        <v>2014</v>
      </c>
      <c r="H91" s="17">
        <v>2016</v>
      </c>
      <c r="I91" s="33">
        <f>J91+O91+T91</f>
        <v>144.46</v>
      </c>
      <c r="J91" s="33">
        <f>K91+L91+M91+N91</f>
        <v>144.46</v>
      </c>
      <c r="K91" s="33">
        <v>0</v>
      </c>
      <c r="L91" s="33">
        <v>0</v>
      </c>
      <c r="M91" s="33">
        <v>144.46</v>
      </c>
      <c r="N91" s="33"/>
      <c r="O91" s="33">
        <f>P91+Q91+R91+S91</f>
        <v>0</v>
      </c>
      <c r="P91" s="33">
        <v>0</v>
      </c>
      <c r="Q91" s="33">
        <v>0</v>
      </c>
      <c r="R91" s="33">
        <v>0</v>
      </c>
      <c r="S91" s="33">
        <v>0</v>
      </c>
      <c r="T91" s="33">
        <f>U91+V91+W91+X91</f>
        <v>0</v>
      </c>
      <c r="U91" s="33">
        <v>0</v>
      </c>
      <c r="V91" s="33">
        <v>0</v>
      </c>
      <c r="W91" s="33">
        <v>0</v>
      </c>
      <c r="X91" s="33">
        <v>0</v>
      </c>
      <c r="Y91" s="9" t="s">
        <v>13</v>
      </c>
      <c r="Z91" s="9" t="s">
        <v>13</v>
      </c>
      <c r="AA91" s="9" t="s">
        <v>13</v>
      </c>
      <c r="AB91" s="9" t="s">
        <v>13</v>
      </c>
      <c r="AC91" s="9" t="s">
        <v>13</v>
      </c>
      <c r="AD91" s="9" t="s">
        <v>13</v>
      </c>
      <c r="AE91" s="9" t="s">
        <v>13</v>
      </c>
      <c r="AF91" s="9" t="s">
        <v>13</v>
      </c>
      <c r="AG91" s="9" t="s">
        <v>13</v>
      </c>
      <c r="AH91" s="9" t="s">
        <v>13</v>
      </c>
      <c r="AI91" s="9" t="s">
        <v>13</v>
      </c>
      <c r="AJ91" s="9" t="s">
        <v>13</v>
      </c>
    </row>
    <row r="92" spans="1:36" s="15" customFormat="1" ht="83.25" customHeight="1" x14ac:dyDescent="0.25">
      <c r="A92" s="16" t="s">
        <v>223</v>
      </c>
      <c r="B92" s="11" t="s">
        <v>127</v>
      </c>
      <c r="C92" s="6"/>
      <c r="D92" s="73"/>
      <c r="E92" s="73"/>
      <c r="F92" s="11" t="s">
        <v>130</v>
      </c>
      <c r="G92" s="17">
        <v>2014</v>
      </c>
      <c r="H92" s="17">
        <v>2016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/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9" t="s">
        <v>13</v>
      </c>
      <c r="Z92" s="9" t="s">
        <v>13</v>
      </c>
      <c r="AA92" s="9" t="s">
        <v>13</v>
      </c>
      <c r="AB92" s="9" t="s">
        <v>13</v>
      </c>
      <c r="AC92" s="9" t="s">
        <v>13</v>
      </c>
      <c r="AD92" s="9" t="s">
        <v>13</v>
      </c>
      <c r="AE92" s="9" t="s">
        <v>13</v>
      </c>
      <c r="AF92" s="9" t="s">
        <v>13</v>
      </c>
      <c r="AG92" s="9" t="s">
        <v>13</v>
      </c>
      <c r="AH92" s="9" t="s">
        <v>13</v>
      </c>
      <c r="AI92" s="9" t="s">
        <v>13</v>
      </c>
      <c r="AJ92" s="9" t="s">
        <v>13</v>
      </c>
    </row>
    <row r="93" spans="1:36" s="15" customFormat="1" ht="127.5" customHeight="1" x14ac:dyDescent="0.25">
      <c r="A93" s="16" t="s">
        <v>224</v>
      </c>
      <c r="B93" s="11" t="s">
        <v>128</v>
      </c>
      <c r="C93" s="6"/>
      <c r="D93" s="73"/>
      <c r="E93" s="73"/>
      <c r="F93" s="11" t="s">
        <v>131</v>
      </c>
      <c r="G93" s="17">
        <v>2014</v>
      </c>
      <c r="H93" s="17">
        <v>2016</v>
      </c>
      <c r="I93" s="33">
        <f>J93+O93+T93</f>
        <v>144.5</v>
      </c>
      <c r="J93" s="13">
        <f>K93+L93+M93+N93</f>
        <v>144.5</v>
      </c>
      <c r="K93" s="13">
        <v>0</v>
      </c>
      <c r="L93" s="13">
        <v>0</v>
      </c>
      <c r="M93" s="13">
        <v>144.5</v>
      </c>
      <c r="N93" s="13"/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6"/>
      <c r="Z93" s="6"/>
      <c r="AA93" s="9" t="s">
        <v>13</v>
      </c>
      <c r="AB93" s="6"/>
      <c r="AC93" s="6"/>
      <c r="AD93" s="9" t="s">
        <v>13</v>
      </c>
      <c r="AE93" s="9" t="s">
        <v>13</v>
      </c>
      <c r="AF93" s="6"/>
      <c r="AG93" s="6"/>
      <c r="AH93" s="9" t="s">
        <v>13</v>
      </c>
      <c r="AI93" s="9" t="s">
        <v>13</v>
      </c>
      <c r="AJ93" s="6"/>
    </row>
    <row r="94" spans="1:36" s="15" customFormat="1" ht="119.25" customHeight="1" x14ac:dyDescent="0.25">
      <c r="A94" s="16"/>
      <c r="B94" s="11" t="s">
        <v>129</v>
      </c>
      <c r="C94" s="17">
        <v>0</v>
      </c>
      <c r="D94" s="74"/>
      <c r="E94" s="74"/>
      <c r="F94" s="11"/>
      <c r="G94" s="17">
        <v>2014</v>
      </c>
      <c r="H94" s="17">
        <v>2016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6"/>
      <c r="Z94" s="6"/>
      <c r="AA94" s="9" t="s">
        <v>13</v>
      </c>
      <c r="AB94" s="6"/>
      <c r="AC94" s="6"/>
      <c r="AD94" s="6"/>
      <c r="AE94" s="9" t="s">
        <v>13</v>
      </c>
      <c r="AF94" s="6"/>
      <c r="AG94" s="6"/>
      <c r="AH94" s="6"/>
      <c r="AI94" s="9" t="s">
        <v>13</v>
      </c>
      <c r="AJ94" s="6"/>
    </row>
    <row r="95" spans="1:36" s="15" customFormat="1" ht="79.5" customHeight="1" x14ac:dyDescent="0.25">
      <c r="A95" s="16" t="s">
        <v>225</v>
      </c>
      <c r="B95" s="30" t="s">
        <v>132</v>
      </c>
      <c r="C95" s="6"/>
      <c r="D95" s="51" t="s">
        <v>82</v>
      </c>
      <c r="E95" s="51" t="s">
        <v>76</v>
      </c>
      <c r="F95" s="11"/>
      <c r="G95" s="6"/>
      <c r="H95" s="6"/>
      <c r="I95" s="32">
        <f>J95+O95+T95</f>
        <v>201.95699999999999</v>
      </c>
      <c r="J95" s="32">
        <f>K95+L95+M95+N95</f>
        <v>201.95699999999999</v>
      </c>
      <c r="K95" s="32">
        <v>0</v>
      </c>
      <c r="L95" s="32">
        <v>0</v>
      </c>
      <c r="M95" s="32">
        <f>M101+M102+M103+M104</f>
        <v>201.95699999999999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9" t="s">
        <v>13</v>
      </c>
      <c r="Z95" s="9" t="s">
        <v>13</v>
      </c>
      <c r="AA95" s="9" t="s">
        <v>13</v>
      </c>
      <c r="AB95" s="9" t="s">
        <v>13</v>
      </c>
      <c r="AC95" s="9" t="s">
        <v>13</v>
      </c>
      <c r="AD95" s="9" t="s">
        <v>13</v>
      </c>
      <c r="AE95" s="9" t="s">
        <v>13</v>
      </c>
      <c r="AF95" s="9" t="s">
        <v>13</v>
      </c>
      <c r="AG95" s="9" t="s">
        <v>13</v>
      </c>
      <c r="AH95" s="9" t="s">
        <v>13</v>
      </c>
      <c r="AI95" s="9" t="s">
        <v>13</v>
      </c>
      <c r="AJ95" s="9" t="s">
        <v>13</v>
      </c>
    </row>
    <row r="96" spans="1:36" s="15" customFormat="1" ht="85.5" customHeight="1" x14ac:dyDescent="0.25">
      <c r="A96" s="16" t="s">
        <v>226</v>
      </c>
      <c r="B96" s="11" t="s">
        <v>133</v>
      </c>
      <c r="C96" s="6"/>
      <c r="D96" s="73"/>
      <c r="E96" s="73"/>
      <c r="F96" s="11" t="s">
        <v>134</v>
      </c>
      <c r="G96" s="6">
        <v>2014</v>
      </c>
      <c r="H96" s="6">
        <v>2016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6"/>
      <c r="Z96" s="9" t="s">
        <v>13</v>
      </c>
      <c r="AA96" s="9" t="s">
        <v>13</v>
      </c>
      <c r="AB96" s="6"/>
      <c r="AC96" s="6"/>
      <c r="AD96" s="9" t="s">
        <v>13</v>
      </c>
      <c r="AE96" s="9" t="s">
        <v>13</v>
      </c>
      <c r="AF96" s="6"/>
      <c r="AG96" s="6"/>
      <c r="AH96" s="9" t="s">
        <v>13</v>
      </c>
      <c r="AI96" s="9" t="s">
        <v>13</v>
      </c>
      <c r="AJ96" s="6"/>
    </row>
    <row r="97" spans="1:36" s="15" customFormat="1" ht="96.75" customHeight="1" x14ac:dyDescent="0.25">
      <c r="A97" s="16" t="s">
        <v>227</v>
      </c>
      <c r="B97" s="11" t="s">
        <v>172</v>
      </c>
      <c r="C97" s="6"/>
      <c r="D97" s="73"/>
      <c r="E97" s="73"/>
      <c r="F97" s="11" t="s">
        <v>135</v>
      </c>
      <c r="G97" s="6">
        <v>2014</v>
      </c>
      <c r="H97" s="6">
        <v>2016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6"/>
      <c r="Z97" s="9" t="s">
        <v>13</v>
      </c>
      <c r="AA97" s="9" t="s">
        <v>13</v>
      </c>
      <c r="AB97" s="6"/>
      <c r="AC97" s="6"/>
      <c r="AD97" s="9" t="s">
        <v>13</v>
      </c>
      <c r="AE97" s="9" t="s">
        <v>13</v>
      </c>
      <c r="AF97" s="6"/>
      <c r="AG97" s="6"/>
      <c r="AH97" s="9" t="s">
        <v>13</v>
      </c>
      <c r="AI97" s="9" t="s">
        <v>13</v>
      </c>
      <c r="AJ97" s="6"/>
    </row>
    <row r="98" spans="1:36" s="15" customFormat="1" ht="103.5" customHeight="1" x14ac:dyDescent="0.25">
      <c r="A98" s="16" t="s">
        <v>228</v>
      </c>
      <c r="B98" s="11" t="s">
        <v>136</v>
      </c>
      <c r="C98" s="6"/>
      <c r="D98" s="73"/>
      <c r="E98" s="73"/>
      <c r="F98" s="11" t="s">
        <v>139</v>
      </c>
      <c r="G98" s="6">
        <v>2014</v>
      </c>
      <c r="H98" s="6">
        <v>2014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6"/>
      <c r="Z98" s="6"/>
      <c r="AA98" s="6"/>
      <c r="AB98" s="9" t="s">
        <v>13</v>
      </c>
      <c r="AC98" s="6"/>
      <c r="AD98" s="6"/>
      <c r="AE98" s="6"/>
      <c r="AF98" s="6"/>
      <c r="AG98" s="6"/>
      <c r="AH98" s="6"/>
      <c r="AI98" s="6"/>
      <c r="AJ98" s="6"/>
    </row>
    <row r="99" spans="1:36" s="15" customFormat="1" ht="87.75" customHeight="1" x14ac:dyDescent="0.25">
      <c r="A99" s="16" t="s">
        <v>229</v>
      </c>
      <c r="B99" s="11" t="s">
        <v>137</v>
      </c>
      <c r="C99" s="6"/>
      <c r="D99" s="73"/>
      <c r="E99" s="73"/>
      <c r="F99" s="11" t="s">
        <v>140</v>
      </c>
      <c r="G99" s="6">
        <v>2014</v>
      </c>
      <c r="H99" s="6">
        <v>2016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9" t="s">
        <v>13</v>
      </c>
      <c r="Z99" s="9" t="s">
        <v>13</v>
      </c>
      <c r="AA99" s="9" t="s">
        <v>13</v>
      </c>
      <c r="AB99" s="9" t="s">
        <v>13</v>
      </c>
      <c r="AC99" s="9" t="s">
        <v>13</v>
      </c>
      <c r="AD99" s="9" t="s">
        <v>13</v>
      </c>
      <c r="AE99" s="9" t="s">
        <v>13</v>
      </c>
      <c r="AF99" s="9" t="s">
        <v>13</v>
      </c>
      <c r="AG99" s="9" t="s">
        <v>13</v>
      </c>
      <c r="AH99" s="9" t="s">
        <v>13</v>
      </c>
      <c r="AI99" s="9" t="s">
        <v>13</v>
      </c>
      <c r="AJ99" s="9" t="s">
        <v>13</v>
      </c>
    </row>
    <row r="100" spans="1:36" s="15" customFormat="1" ht="103.5" customHeight="1" x14ac:dyDescent="0.25">
      <c r="A100" s="16" t="s">
        <v>230</v>
      </c>
      <c r="B100" s="11" t="s">
        <v>138</v>
      </c>
      <c r="C100" s="6"/>
      <c r="D100" s="73"/>
      <c r="E100" s="73"/>
      <c r="F100" s="11" t="s">
        <v>141</v>
      </c>
      <c r="G100" s="6">
        <v>2014</v>
      </c>
      <c r="H100" s="6">
        <v>2016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9" t="s">
        <v>13</v>
      </c>
      <c r="Z100" s="9" t="s">
        <v>13</v>
      </c>
      <c r="AA100" s="9" t="s">
        <v>13</v>
      </c>
      <c r="AB100" s="9" t="s">
        <v>13</v>
      </c>
      <c r="AC100" s="9" t="s">
        <v>13</v>
      </c>
      <c r="AD100" s="9" t="s">
        <v>13</v>
      </c>
      <c r="AE100" s="9" t="s">
        <v>13</v>
      </c>
      <c r="AF100" s="9" t="s">
        <v>13</v>
      </c>
      <c r="AG100" s="9" t="s">
        <v>13</v>
      </c>
      <c r="AH100" s="9" t="s">
        <v>13</v>
      </c>
      <c r="AI100" s="9" t="s">
        <v>13</v>
      </c>
      <c r="AJ100" s="9" t="s">
        <v>13</v>
      </c>
    </row>
    <row r="101" spans="1:36" s="15" customFormat="1" ht="103.5" customHeight="1" x14ac:dyDescent="0.25">
      <c r="A101" s="16" t="s">
        <v>231</v>
      </c>
      <c r="B101" s="11" t="s">
        <v>142</v>
      </c>
      <c r="C101" s="6"/>
      <c r="D101" s="73"/>
      <c r="E101" s="73"/>
      <c r="F101" s="11" t="s">
        <v>143</v>
      </c>
      <c r="G101" s="6">
        <v>2014</v>
      </c>
      <c r="H101" s="6">
        <v>2016</v>
      </c>
      <c r="I101" s="7">
        <f>J101+O101+T101</f>
        <v>68.894000000000005</v>
      </c>
      <c r="J101" s="7">
        <f>K101+L101+M101+N101</f>
        <v>68.894000000000005</v>
      </c>
      <c r="K101" s="7">
        <v>0</v>
      </c>
      <c r="L101" s="7">
        <v>0</v>
      </c>
      <c r="M101" s="7">
        <v>68.894000000000005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9" t="s">
        <v>13</v>
      </c>
      <c r="Z101" s="9" t="s">
        <v>13</v>
      </c>
      <c r="AA101" s="9" t="s">
        <v>13</v>
      </c>
      <c r="AB101" s="9" t="s">
        <v>13</v>
      </c>
      <c r="AC101" s="9" t="s">
        <v>13</v>
      </c>
      <c r="AD101" s="9" t="s">
        <v>13</v>
      </c>
      <c r="AE101" s="9" t="s">
        <v>13</v>
      </c>
      <c r="AF101" s="9" t="s">
        <v>13</v>
      </c>
      <c r="AG101" s="9" t="s">
        <v>13</v>
      </c>
      <c r="AH101" s="9" t="s">
        <v>13</v>
      </c>
      <c r="AI101" s="9" t="s">
        <v>13</v>
      </c>
      <c r="AJ101" s="9" t="s">
        <v>13</v>
      </c>
    </row>
    <row r="102" spans="1:36" s="15" customFormat="1" ht="122.25" customHeight="1" x14ac:dyDescent="0.25">
      <c r="A102" s="16" t="s">
        <v>232</v>
      </c>
      <c r="B102" s="11" t="s">
        <v>144</v>
      </c>
      <c r="C102" s="6"/>
      <c r="D102" s="73"/>
      <c r="E102" s="73"/>
      <c r="F102" s="11" t="s">
        <v>149</v>
      </c>
      <c r="G102" s="6">
        <v>2014</v>
      </c>
      <c r="H102" s="6">
        <v>2016</v>
      </c>
      <c r="I102" s="7">
        <f>J102+O102+T102</f>
        <v>126.063</v>
      </c>
      <c r="J102" s="7">
        <f>K102+L102+M102+N102</f>
        <v>126.063</v>
      </c>
      <c r="K102" s="7">
        <v>0</v>
      </c>
      <c r="L102" s="7">
        <v>0</v>
      </c>
      <c r="M102" s="7">
        <v>126.063</v>
      </c>
      <c r="N102" s="7">
        <v>0</v>
      </c>
      <c r="O102" s="7">
        <f>P102+Q102+R102+S102</f>
        <v>0</v>
      </c>
      <c r="P102" s="7">
        <v>0</v>
      </c>
      <c r="Q102" s="7">
        <v>0</v>
      </c>
      <c r="R102" s="7">
        <v>0</v>
      </c>
      <c r="S102" s="7">
        <v>0</v>
      </c>
      <c r="T102" s="7">
        <f>U102+V102+W102+X102</f>
        <v>0</v>
      </c>
      <c r="U102" s="7">
        <v>0</v>
      </c>
      <c r="V102" s="7">
        <v>0</v>
      </c>
      <c r="W102" s="7">
        <v>0</v>
      </c>
      <c r="X102" s="7">
        <v>0</v>
      </c>
      <c r="Y102" s="6"/>
      <c r="Z102" s="6"/>
      <c r="AA102" s="9" t="s">
        <v>13</v>
      </c>
      <c r="AB102" s="6"/>
      <c r="AC102" s="6"/>
      <c r="AD102" s="6"/>
      <c r="AE102" s="9" t="s">
        <v>13</v>
      </c>
      <c r="AF102" s="6"/>
      <c r="AG102" s="6"/>
      <c r="AH102" s="6"/>
      <c r="AI102" s="9" t="s">
        <v>13</v>
      </c>
      <c r="AJ102" s="6"/>
    </row>
    <row r="103" spans="1:36" s="15" customFormat="1" ht="80.25" customHeight="1" x14ac:dyDescent="0.25">
      <c r="A103" s="16" t="s">
        <v>233</v>
      </c>
      <c r="B103" s="11" t="s">
        <v>145</v>
      </c>
      <c r="C103" s="6"/>
      <c r="D103" s="73"/>
      <c r="E103" s="73"/>
      <c r="F103" s="11" t="s">
        <v>150</v>
      </c>
      <c r="G103" s="6">
        <v>2014</v>
      </c>
      <c r="H103" s="6">
        <v>2014</v>
      </c>
      <c r="I103" s="7">
        <f>J103+O103+T103</f>
        <v>7</v>
      </c>
      <c r="J103" s="7">
        <f>K103+L103+M103+N103</f>
        <v>7</v>
      </c>
      <c r="K103" s="7">
        <v>0</v>
      </c>
      <c r="L103" s="7">
        <v>0</v>
      </c>
      <c r="M103" s="7">
        <v>7</v>
      </c>
      <c r="N103" s="7">
        <v>0</v>
      </c>
      <c r="O103" s="7">
        <f t="shared" ref="O103" si="14">P103+Q103+R103+S103</f>
        <v>0</v>
      </c>
      <c r="P103" s="7">
        <v>0</v>
      </c>
      <c r="Q103" s="7">
        <v>0</v>
      </c>
      <c r="R103" s="7">
        <v>0</v>
      </c>
      <c r="S103" s="7">
        <v>0</v>
      </c>
      <c r="T103" s="7">
        <f t="shared" ref="T103" si="15">U103+V103+W103+X103</f>
        <v>0</v>
      </c>
      <c r="U103" s="7">
        <v>0</v>
      </c>
      <c r="V103" s="7">
        <v>0</v>
      </c>
      <c r="W103" s="7">
        <v>0</v>
      </c>
      <c r="X103" s="7">
        <v>0</v>
      </c>
      <c r="Y103" s="6"/>
      <c r="Z103" s="6"/>
      <c r="AA103" s="9" t="s">
        <v>13</v>
      </c>
      <c r="AB103" s="9" t="s">
        <v>13</v>
      </c>
      <c r="AC103" s="6"/>
      <c r="AD103" s="6"/>
      <c r="AE103" s="6"/>
      <c r="AF103" s="6"/>
      <c r="AG103" s="6"/>
      <c r="AH103" s="6"/>
      <c r="AI103" s="6"/>
      <c r="AJ103" s="6"/>
    </row>
    <row r="104" spans="1:36" s="15" customFormat="1" ht="101.25" customHeight="1" x14ac:dyDescent="0.25">
      <c r="A104" s="16" t="s">
        <v>233</v>
      </c>
      <c r="B104" s="11" t="s">
        <v>146</v>
      </c>
      <c r="C104" s="6"/>
      <c r="D104" s="73"/>
      <c r="E104" s="73"/>
      <c r="F104" s="11" t="s">
        <v>151</v>
      </c>
      <c r="G104" s="6">
        <v>2014</v>
      </c>
      <c r="H104" s="6">
        <v>2016</v>
      </c>
      <c r="I104" s="7">
        <f>J104+K104+L104+M104+N104</f>
        <v>0</v>
      </c>
      <c r="J104" s="7">
        <f>K104+L104+M104+N104</f>
        <v>0</v>
      </c>
      <c r="K104" s="7">
        <v>0</v>
      </c>
      <c r="L104" s="7">
        <v>0</v>
      </c>
      <c r="M104" s="7">
        <v>0</v>
      </c>
      <c r="N104" s="7">
        <v>0</v>
      </c>
      <c r="O104" s="7">
        <f>P104+Q104+R104+S104+T104</f>
        <v>0</v>
      </c>
      <c r="P104" s="7">
        <v>0</v>
      </c>
      <c r="Q104" s="7">
        <v>0</v>
      </c>
      <c r="R104" s="7">
        <v>0</v>
      </c>
      <c r="S104" s="7">
        <v>0</v>
      </c>
      <c r="T104" s="7">
        <f>U104+V104+W104+X104+Y104</f>
        <v>0</v>
      </c>
      <c r="U104" s="7">
        <v>0</v>
      </c>
      <c r="V104" s="7">
        <v>0</v>
      </c>
      <c r="W104" s="7">
        <v>0</v>
      </c>
      <c r="X104" s="7">
        <v>0</v>
      </c>
      <c r="Y104" s="6"/>
      <c r="Z104" s="6"/>
      <c r="AA104" s="9" t="s">
        <v>13</v>
      </c>
      <c r="AB104" s="9" t="s">
        <v>13</v>
      </c>
      <c r="AC104" s="9" t="s">
        <v>13</v>
      </c>
      <c r="AD104" s="6"/>
      <c r="AE104" s="6"/>
      <c r="AF104" s="9" t="s">
        <v>13</v>
      </c>
      <c r="AG104" s="9" t="s">
        <v>13</v>
      </c>
      <c r="AH104" s="9" t="s">
        <v>13</v>
      </c>
      <c r="AI104" s="6"/>
      <c r="AJ104" s="9" t="s">
        <v>13</v>
      </c>
    </row>
    <row r="105" spans="1:36" s="15" customFormat="1" ht="119.25" customHeight="1" x14ac:dyDescent="0.25">
      <c r="A105" s="16" t="s">
        <v>234</v>
      </c>
      <c r="B105" s="11" t="s">
        <v>147</v>
      </c>
      <c r="C105" s="6"/>
      <c r="D105" s="73"/>
      <c r="E105" s="73"/>
      <c r="F105" s="11" t="s">
        <v>149</v>
      </c>
      <c r="G105" s="6">
        <v>2014</v>
      </c>
      <c r="H105" s="6">
        <v>2016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6"/>
      <c r="Z105" s="9" t="s">
        <v>13</v>
      </c>
      <c r="AA105" s="9" t="s">
        <v>13</v>
      </c>
      <c r="AB105" s="6"/>
      <c r="AC105" s="6"/>
      <c r="AD105" s="9" t="s">
        <v>13</v>
      </c>
      <c r="AE105" s="9" t="s">
        <v>13</v>
      </c>
      <c r="AF105" s="6"/>
      <c r="AG105" s="6"/>
      <c r="AH105" s="9" t="s">
        <v>13</v>
      </c>
      <c r="AI105" s="9" t="s">
        <v>13</v>
      </c>
      <c r="AJ105" s="6"/>
    </row>
    <row r="106" spans="1:36" s="15" customFormat="1" ht="119.25" customHeight="1" x14ac:dyDescent="0.25">
      <c r="A106" s="16" t="s">
        <v>235</v>
      </c>
      <c r="B106" s="11" t="s">
        <v>148</v>
      </c>
      <c r="C106" s="6"/>
      <c r="D106" s="74"/>
      <c r="E106" s="74"/>
      <c r="F106" s="11" t="s">
        <v>152</v>
      </c>
      <c r="G106" s="6">
        <v>2014</v>
      </c>
      <c r="H106" s="6">
        <v>2016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9" t="s">
        <v>13</v>
      </c>
      <c r="Z106" s="9" t="s">
        <v>13</v>
      </c>
      <c r="AA106" s="9" t="s">
        <v>13</v>
      </c>
      <c r="AB106" s="9" t="s">
        <v>13</v>
      </c>
      <c r="AC106" s="9" t="s">
        <v>13</v>
      </c>
      <c r="AD106" s="9" t="s">
        <v>13</v>
      </c>
      <c r="AE106" s="9" t="s">
        <v>13</v>
      </c>
      <c r="AF106" s="9" t="s">
        <v>13</v>
      </c>
      <c r="AG106" s="9" t="s">
        <v>13</v>
      </c>
      <c r="AH106" s="9" t="s">
        <v>13</v>
      </c>
      <c r="AI106" s="9" t="s">
        <v>13</v>
      </c>
      <c r="AJ106" s="9" t="s">
        <v>13</v>
      </c>
    </row>
    <row r="107" spans="1:36" s="15" customFormat="1" ht="119.25" customHeight="1" x14ac:dyDescent="0.25">
      <c r="A107" s="16"/>
      <c r="B107" s="11" t="s">
        <v>173</v>
      </c>
      <c r="C107" s="17">
        <v>0</v>
      </c>
      <c r="D107" s="34"/>
      <c r="E107" s="34"/>
      <c r="F107" s="11"/>
      <c r="G107" s="6"/>
      <c r="H107" s="6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9"/>
      <c r="Z107" s="9" t="s">
        <v>13</v>
      </c>
      <c r="AA107" s="9"/>
      <c r="AB107" s="9"/>
      <c r="AC107" s="9"/>
      <c r="AD107" s="9" t="s">
        <v>13</v>
      </c>
      <c r="AE107" s="9"/>
      <c r="AF107" s="9"/>
      <c r="AG107" s="9"/>
      <c r="AH107" s="9" t="s">
        <v>13</v>
      </c>
      <c r="AI107" s="9"/>
      <c r="AJ107" s="9"/>
    </row>
    <row r="108" spans="1:36" s="15" customFormat="1" ht="60.75" customHeight="1" x14ac:dyDescent="0.25">
      <c r="A108" s="16"/>
      <c r="B108" s="30" t="s">
        <v>157</v>
      </c>
      <c r="C108" s="31"/>
      <c r="D108" s="35"/>
      <c r="E108" s="35"/>
      <c r="F108" s="30"/>
      <c r="G108" s="31"/>
      <c r="H108" s="31"/>
      <c r="I108" s="32">
        <f t="shared" ref="I108:W108" si="16">I54+I60+J67+I82+I91+I95</f>
        <v>31897.291999999994</v>
      </c>
      <c r="J108" s="32">
        <f t="shared" si="16"/>
        <v>563.99199999999996</v>
      </c>
      <c r="K108" s="32">
        <f t="shared" si="16"/>
        <v>0</v>
      </c>
      <c r="L108" s="32">
        <f t="shared" si="16"/>
        <v>31333.3</v>
      </c>
      <c r="M108" s="32">
        <f t="shared" si="16"/>
        <v>563.99199999999996</v>
      </c>
      <c r="N108" s="32">
        <f t="shared" si="16"/>
        <v>0</v>
      </c>
      <c r="O108" s="32">
        <f t="shared" si="16"/>
        <v>0</v>
      </c>
      <c r="P108" s="32">
        <f t="shared" si="16"/>
        <v>0</v>
      </c>
      <c r="Q108" s="32">
        <f t="shared" si="16"/>
        <v>0</v>
      </c>
      <c r="R108" s="32">
        <f t="shared" si="16"/>
        <v>0</v>
      </c>
      <c r="S108" s="32">
        <f t="shared" si="16"/>
        <v>0</v>
      </c>
      <c r="T108" s="32">
        <f t="shared" si="16"/>
        <v>0</v>
      </c>
      <c r="U108" s="32">
        <f t="shared" si="16"/>
        <v>0</v>
      </c>
      <c r="V108" s="32">
        <f t="shared" si="16"/>
        <v>0</v>
      </c>
      <c r="W108" s="32">
        <f t="shared" si="16"/>
        <v>0</v>
      </c>
      <c r="X108" s="32">
        <v>0</v>
      </c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</row>
    <row r="109" spans="1:36" s="37" customFormat="1" ht="62.25" customHeight="1" x14ac:dyDescent="0.35">
      <c r="A109" s="42"/>
      <c r="B109" s="43" t="s">
        <v>29</v>
      </c>
      <c r="C109" s="44"/>
      <c r="D109" s="44"/>
      <c r="E109" s="44"/>
      <c r="F109" s="44"/>
      <c r="G109" s="44"/>
      <c r="H109" s="44"/>
      <c r="I109" s="45">
        <f t="shared" ref="I109:X109" si="17">I52+I108</f>
        <v>38373.591999999997</v>
      </c>
      <c r="J109" s="45">
        <f t="shared" si="17"/>
        <v>2806.2920000000004</v>
      </c>
      <c r="K109" s="45">
        <f t="shared" si="17"/>
        <v>0</v>
      </c>
      <c r="L109" s="45">
        <f t="shared" si="17"/>
        <v>31452.6</v>
      </c>
      <c r="M109" s="45">
        <f t="shared" si="17"/>
        <v>2686.9920000000002</v>
      </c>
      <c r="N109" s="45">
        <f t="shared" si="17"/>
        <v>0</v>
      </c>
      <c r="O109" s="45">
        <f t="shared" si="17"/>
        <v>2117</v>
      </c>
      <c r="P109" s="45">
        <f t="shared" si="17"/>
        <v>0</v>
      </c>
      <c r="Q109" s="45">
        <f t="shared" si="17"/>
        <v>119.3</v>
      </c>
      <c r="R109" s="45">
        <f t="shared" si="17"/>
        <v>1997.7</v>
      </c>
      <c r="S109" s="45">
        <f t="shared" si="17"/>
        <v>0</v>
      </c>
      <c r="T109" s="45">
        <f t="shared" si="17"/>
        <v>2117</v>
      </c>
      <c r="U109" s="45">
        <f t="shared" si="17"/>
        <v>0</v>
      </c>
      <c r="V109" s="45">
        <f t="shared" si="17"/>
        <v>119.3</v>
      </c>
      <c r="W109" s="45">
        <f t="shared" si="17"/>
        <v>1997.7</v>
      </c>
      <c r="X109" s="45">
        <f t="shared" si="17"/>
        <v>0</v>
      </c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36"/>
    </row>
    <row r="110" spans="1:36" s="37" customFormat="1" ht="23.25" x14ac:dyDescent="0.35">
      <c r="B110" s="15"/>
    </row>
    <row r="111" spans="1:36" s="37" customFormat="1" ht="23.25" x14ac:dyDescent="0.35">
      <c r="B111" s="15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</row>
    <row r="112" spans="1:36" s="37" customFormat="1" ht="23.25" x14ac:dyDescent="0.35">
      <c r="B112" s="15"/>
    </row>
    <row r="113" spans="2:2" s="21" customFormat="1" x14ac:dyDescent="0.25">
      <c r="B113" s="38"/>
    </row>
    <row r="114" spans="2:2" s="21" customFormat="1" x14ac:dyDescent="0.25">
      <c r="B114" s="38"/>
    </row>
    <row r="115" spans="2:2" s="21" customFormat="1" x14ac:dyDescent="0.25">
      <c r="B115" s="38"/>
    </row>
    <row r="116" spans="2:2" s="21" customFormat="1" x14ac:dyDescent="0.25">
      <c r="B116" s="38"/>
    </row>
    <row r="117" spans="2:2" s="21" customFormat="1" x14ac:dyDescent="0.25">
      <c r="B117" s="38"/>
    </row>
    <row r="118" spans="2:2" s="21" customFormat="1" x14ac:dyDescent="0.25">
      <c r="B118" s="38"/>
    </row>
    <row r="119" spans="2:2" s="21" customFormat="1" x14ac:dyDescent="0.25">
      <c r="B119" s="38"/>
    </row>
    <row r="120" spans="2:2" s="21" customFormat="1" x14ac:dyDescent="0.25">
      <c r="B120" s="38"/>
    </row>
    <row r="121" spans="2:2" s="21" customFormat="1" x14ac:dyDescent="0.25">
      <c r="B121" s="38"/>
    </row>
    <row r="122" spans="2:2" s="21" customFormat="1" x14ac:dyDescent="0.25">
      <c r="B122" s="38"/>
    </row>
  </sheetData>
  <mergeCells count="44">
    <mergeCell ref="Y6:AJ6"/>
    <mergeCell ref="D60:D65"/>
    <mergeCell ref="E60:E65"/>
    <mergeCell ref="D67:D81"/>
    <mergeCell ref="E67:E81"/>
    <mergeCell ref="A53:AJ53"/>
    <mergeCell ref="D91:D94"/>
    <mergeCell ref="E91:E94"/>
    <mergeCell ref="D95:D106"/>
    <mergeCell ref="E95:E106"/>
    <mergeCell ref="D82:D90"/>
    <mergeCell ref="E82:E90"/>
    <mergeCell ref="U2:AJ2"/>
    <mergeCell ref="U3:AJ3"/>
    <mergeCell ref="D28:D31"/>
    <mergeCell ref="E28:E31"/>
    <mergeCell ref="E111:X111"/>
    <mergeCell ref="J17:N17"/>
    <mergeCell ref="A20:AJ20"/>
    <mergeCell ref="AC16:AF17"/>
    <mergeCell ref="AG16:AJ17"/>
    <mergeCell ref="I17:I18"/>
    <mergeCell ref="A21:AJ21"/>
    <mergeCell ref="A33:AJ33"/>
    <mergeCell ref="G27:H27"/>
    <mergeCell ref="F28:F32"/>
    <mergeCell ref="D54:D59"/>
    <mergeCell ref="E54:E59"/>
    <mergeCell ref="AA1:AJ1"/>
    <mergeCell ref="A14:AJ14"/>
    <mergeCell ref="A15:A18"/>
    <mergeCell ref="B15:B18"/>
    <mergeCell ref="C15:C18"/>
    <mergeCell ref="D15:D18"/>
    <mergeCell ref="E15:E18"/>
    <mergeCell ref="O17:S17"/>
    <mergeCell ref="T17:X17"/>
    <mergeCell ref="F15:F18"/>
    <mergeCell ref="G15:G18"/>
    <mergeCell ref="H15:H18"/>
    <mergeCell ref="I15:X16"/>
    <mergeCell ref="Y15:AJ15"/>
    <mergeCell ref="Y16:AB17"/>
    <mergeCell ref="Y8:AJ12"/>
  </mergeCells>
  <pageMargins left="0.19685039370078741" right="0.27559055118110237" top="0.70866141732283472" bottom="0.74803149606299213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admin</cp:lastModifiedBy>
  <cp:lastPrinted>2015-04-29T07:27:39Z</cp:lastPrinted>
  <dcterms:created xsi:type="dcterms:W3CDTF">2014-02-04T07:39:47Z</dcterms:created>
  <dcterms:modified xsi:type="dcterms:W3CDTF">2015-04-29T07:45:52Z</dcterms:modified>
</cp:coreProperties>
</file>