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2210"/>
  </bookViews>
  <sheets>
    <sheet name="АПК" sheetId="1" r:id="rId1"/>
  </sheets>
  <definedNames>
    <definedName name="_xlnm.Print_Area" localSheetId="0">АПК!$A$2:$AG$39</definedName>
  </definedNames>
  <calcPr calcId="144525"/>
</workbook>
</file>

<file path=xl/calcChain.xml><?xml version="1.0" encoding="utf-8"?>
<calcChain xmlns="http://schemas.openxmlformats.org/spreadsheetml/2006/main">
  <c r="L22" i="1" l="1"/>
  <c r="K22" i="1" l="1"/>
  <c r="I23" i="1"/>
  <c r="I22" i="1" s="1"/>
  <c r="I25" i="1"/>
  <c r="L34" i="1" l="1"/>
  <c r="I35" i="1"/>
  <c r="U38" i="1" l="1"/>
  <c r="T38" i="1"/>
  <c r="S38" i="1"/>
  <c r="R38" i="1"/>
  <c r="Q38" i="1"/>
  <c r="P38" i="1"/>
  <c r="O38" i="1"/>
  <c r="N38" i="1"/>
  <c r="M38" i="1"/>
  <c r="L38" i="1"/>
  <c r="K38" i="1"/>
  <c r="J38" i="1"/>
  <c r="I38" i="1" s="1"/>
  <c r="U27" i="1"/>
  <c r="U39" i="1" s="1"/>
  <c r="T27" i="1"/>
  <c r="T39" i="1" s="1"/>
  <c r="S27" i="1"/>
  <c r="S39" i="1" s="1"/>
  <c r="R27" i="1"/>
  <c r="R39" i="1" s="1"/>
  <c r="Q27" i="1"/>
  <c r="Q39" i="1" s="1"/>
  <c r="P27" i="1"/>
  <c r="P39" i="1" s="1"/>
  <c r="O27" i="1"/>
  <c r="O39" i="1" s="1"/>
  <c r="N27" i="1"/>
  <c r="N39" i="1" s="1"/>
  <c r="M27" i="1"/>
  <c r="M39" i="1" s="1"/>
  <c r="L27" i="1"/>
  <c r="K27" i="1"/>
  <c r="K39" i="1" s="1"/>
  <c r="J27" i="1"/>
  <c r="J39" i="1" s="1"/>
  <c r="I27" i="1" l="1"/>
  <c r="L39" i="1"/>
  <c r="I39" i="1" s="1"/>
  <c r="I20" i="1" l="1"/>
  <c r="I18" i="1" l="1"/>
  <c r="I34" i="1" l="1"/>
  <c r="I30" i="1"/>
  <c r="I17" i="1"/>
</calcChain>
</file>

<file path=xl/sharedStrings.xml><?xml version="1.0" encoding="utf-8"?>
<sst xmlns="http://schemas.openxmlformats.org/spreadsheetml/2006/main" count="162" uniqueCount="69">
  <si>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</si>
  <si>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</si>
  <si>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</si>
  <si>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</si>
  <si>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</si>
  <si>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</si>
  <si>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</si>
  <si>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Х</t>
  </si>
  <si>
    <t>31.12.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</si>
  <si>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</si>
  <si>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</si>
  <si>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</si>
  <si>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</si>
  <si>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</si>
  <si>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</si>
  <si>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</si>
  <si>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</si>
  <si>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</si>
  <si>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</si>
  <si>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2017 год</t>
  </si>
  <si>
    <t>План мероприятий по реализации муниципальной программы "Развитие агропромышленного и рыбохозяйственного комплексов  МО МР "Печора"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</si>
  <si>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</si>
  <si>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1 "Развитие сельского хозяйства и рыбоводства на территории муниципального района "Печора""</t>
  </si>
  <si>
    <t>Основное мероприятие   1.1.2.                                    Поддержка малых форм хозяйствования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</si>
  <si>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</si>
  <si>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</si>
  <si>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МКУ "УКС"</t>
  </si>
  <si>
    <t>V</t>
  </si>
  <si>
    <t>Мероприятие 1.1.2.1.                                Проведение ярмарок выходного дня</t>
  </si>
  <si>
    <t>Организация культурно-досуговой деятельности населения д. Конецбор</t>
  </si>
  <si>
    <t>1.</t>
  </si>
  <si>
    <t>2.</t>
  </si>
  <si>
    <t>3.</t>
  </si>
  <si>
    <t>4.</t>
  </si>
  <si>
    <t>4.1.</t>
  </si>
  <si>
    <t>4.2.</t>
  </si>
  <si>
    <t>Мероприятие 2.1.1.1.                              Разработка проектно-сметной документаци для строительства социально-культурного центра с универсальным залом на 50 мест (д. Конецбор)</t>
  </si>
  <si>
    <t>Мероприятие 2.1.1.2.                             Строительство социально-культурного центра с универсальным залом на 50 мест (д. Конецбор)</t>
  </si>
  <si>
    <t>Основное мероприятие 2.1.2.              Строительство объектов коммунальной инфраструктуры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</si>
  <si>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</si>
  <si>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Мероприятие 2.1.2.2.                             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</si>
  <si>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</si>
  <si>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</si>
  <si>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5.</t>
  </si>
  <si>
    <t>5.2.</t>
  </si>
  <si>
    <t>5.1.</t>
  </si>
  <si>
    <t>Основное мероприятие   1.1.4. Реализация малых проектов в сфере сельского хозяйства</t>
  </si>
  <si>
    <t>Буданова Н. И. - начальник управления экономики, инвестиций и муниципальных программ администрация МР  "Печора"</t>
  </si>
  <si>
    <t>1.1.</t>
  </si>
  <si>
    <t>3.1.</t>
  </si>
  <si>
    <t>Управление экономики, инвестиций и муниципальных программ администрация МР  "Печора"</t>
  </si>
  <si>
    <t>Рочев А. А. - директор МКУ "УКС"</t>
  </si>
  <si>
    <t>Рочев А. А.-  директор МКУ "УКС"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</si>
  <si>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</si>
  <si>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</si>
  <si>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</si>
  <si>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</si>
  <si>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r>
      <rPr>
        <i/>
        <sz val="14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4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</si>
  <si>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</si>
  <si>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t xml:space="preserve">Мероприятие 1.1.4.1. </t>
    </r>
    <r>
      <rPr>
        <i/>
        <sz val="14"/>
        <color theme="1"/>
        <rFont val="Times New Roman"/>
        <family val="1"/>
        <charset val="204"/>
      </rPr>
      <t xml:space="preserve">                       </t>
    </r>
    <r>
      <rPr>
        <sz val="14"/>
        <color theme="1"/>
        <rFont val="Times New Roman"/>
        <family val="1"/>
        <charset val="204"/>
      </rPr>
      <t xml:space="preserve"> Субсидирование на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</si>
  <si>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</si>
  <si>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</si>
  <si>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</si>
  <si>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сельскохозяйственного оборудования</t>
    </r>
  </si>
  <si>
    <t>Мероприятие 1.1.4.2.                     Приобретение сельскохозяйственного оборудования</t>
  </si>
  <si>
    <t>3.2.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</si>
  <si>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</si>
  <si>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Приложение к постановлению администрации  МР "Печора"                                                                         от 24 февраля 2015г. № 184</t>
  </si>
  <si>
    <t>Приложение к постановлению администрации  МР "Печора"                                                                         от    24  апреля 2015г. №   488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</si>
</sst>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;@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6">
    <xf numFmtId="0" fontId="0" fillId="0" borderId="0" xfId="0"/>
    <xf numFmtId="0" fontId="1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5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4" fontId="7" fillId="0" borderId="4" xfId="0" applyNumberFormat="1" applyFont="1" applyFill="1" applyBorder="1" applyAlignment="1">
      <alignment horizontal="left" vertical="top"/>
    </xf>
    <xf numFmtId="49" fontId="13" fillId="2" borderId="4" xfId="0" applyNumberFormat="1" applyFont="1" applyFill="1" applyBorder="1" applyAlignment="1">
      <alignment horizontal="left" vertical="top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left" vertical="top"/>
    </xf>
    <xf numFmtId="49" fontId="13" fillId="2" borderId="5" xfId="0" applyNumberFormat="1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left" vertical="top"/>
    </xf>
    <xf numFmtId="164" fontId="7" fillId="0" borderId="5" xfId="0" applyNumberFormat="1" applyFont="1" applyFill="1" applyBorder="1" applyAlignment="1">
      <alignment horizontal="center" vertical="top"/>
    </xf>
    <xf numFmtId="0" fontId="11" fillId="0" borderId="7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14" fontId="10" fillId="0" borderId="5" xfId="0" applyNumberFormat="1" applyFont="1" applyFill="1" applyBorder="1" applyAlignment="1">
      <alignment horizontal="left" vertical="top"/>
    </xf>
    <xf numFmtId="49" fontId="14" fillId="2" borderId="5" xfId="0" applyNumberFormat="1" applyFont="1" applyFill="1" applyBorder="1" applyAlignment="1">
      <alignment horizontal="left" vertical="top"/>
    </xf>
    <xf numFmtId="14" fontId="7" fillId="0" borderId="5" xfId="0" applyNumberFormat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0" fontId="7" fillId="0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14" fontId="9" fillId="0" borderId="5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10" fillId="0" borderId="10" xfId="0" applyFont="1" applyFill="1" applyBorder="1" applyAlignment="1">
      <alignment horizontal="left" vertical="top"/>
    </xf>
    <xf numFmtId="0" fontId="10" fillId="0" borderId="13" xfId="0" applyFont="1" applyFill="1" applyBorder="1" applyAlignment="1">
      <alignment horizontal="left" vertical="top"/>
    </xf>
    <xf numFmtId="0" fontId="10" fillId="0" borderId="11" xfId="0" applyFont="1" applyFill="1" applyBorder="1" applyAlignment="1">
      <alignment horizontal="left" vertical="top"/>
    </xf>
    <xf numFmtId="0" fontId="0" fillId="0" borderId="12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6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15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H39"/>
  <sheetViews>
    <sheetView tabSelected="1" view="pageBreakPreview" topLeftCell="G1" zoomScale="74" zoomScaleSheetLayoutView="74" workbookViewId="0">
      <pane ySplit="5895" topLeftCell="A37"/>
      <selection activeCell="V2" sqref="V2:AG4"/>
      <selection pane="bottomLeft" activeCell="L23" sqref="L23"/>
    </sheetView>
  </sheetViews>
  <sheetFormatPr defaultRowHeight="12.75" x14ac:dyDescent="0.25"/>
  <cols>
    <col min="1" max="1" width="11" style="3" customWidth="1"/>
    <col min="2" max="2" width="46" style="3" customWidth="1"/>
    <col min="3" max="3" width="9.28515625" style="3" bestFit="1" customWidth="1"/>
    <col min="4" max="4" width="25.7109375" style="3" customWidth="1"/>
    <col min="5" max="5" width="26.28515625" style="3" customWidth="1"/>
    <col min="6" max="6" width="27.42578125" style="3" customWidth="1"/>
    <col min="7" max="7" width="14.5703125" style="11" customWidth="1"/>
    <col min="8" max="8" width="14.28515625" style="3" customWidth="1"/>
    <col min="9" max="9" width="11" style="3" customWidth="1"/>
    <col min="10" max="10" width="8.7109375" style="3" customWidth="1"/>
    <col min="11" max="21" width="9.28515625" style="3" customWidth="1"/>
    <col min="22" max="22" width="4.42578125" style="3" customWidth="1"/>
    <col min="23" max="23" width="5" style="3" customWidth="1"/>
    <col min="24" max="24" width="4.140625" style="3" customWidth="1"/>
    <col min="25" max="25" width="4.5703125" style="3" customWidth="1"/>
    <col min="26" max="27" width="4.28515625" style="3" customWidth="1"/>
    <col min="28" max="28" width="4.7109375" style="3" customWidth="1"/>
    <col min="29" max="29" width="3.5703125" style="3" customWidth="1"/>
    <col min="30" max="30" width="3.140625" style="3" customWidth="1"/>
    <col min="31" max="31" width="3.5703125" style="3" customWidth="1"/>
    <col min="32" max="32" width="3.42578125" style="3" customWidth="1"/>
    <col min="33" max="33" width="4.140625" style="3" customWidth="1"/>
    <col min="34" max="16384" width="9.140625" style="3"/>
  </cols>
  <sheetData>
    <row r="2" spans="1:34" s="1" customFormat="1" ht="15.75" customHeight="1" x14ac:dyDescent="0.25">
      <c r="G2" s="13"/>
      <c r="V2" s="73" t="s">
        <v>68</v>
      </c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</row>
    <row r="3" spans="1:34" s="1" customFormat="1" ht="15.75" x14ac:dyDescent="0.25">
      <c r="G3" s="13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</row>
    <row r="4" spans="1:34" s="1" customFormat="1" ht="41.25" customHeight="1" x14ac:dyDescent="0.25">
      <c r="G4" s="13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</row>
    <row r="5" spans="1:34" s="1" customFormat="1" ht="23.25" customHeight="1" x14ac:dyDescent="0.25">
      <c r="G5" s="13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</row>
    <row r="6" spans="1:34" s="1" customFormat="1" ht="58.5" customHeight="1" x14ac:dyDescent="0.25">
      <c r="G6" s="13"/>
      <c r="V6" s="85" t="s">
        <v>67</v>
      </c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</row>
    <row r="8" spans="1:34" ht="33" customHeight="1" x14ac:dyDescent="0.25">
      <c r="A8" s="75" t="s">
        <v>20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7"/>
      <c r="AH8" s="2"/>
    </row>
    <row r="9" spans="1:34" s="5" customFormat="1" ht="51" customHeight="1" x14ac:dyDescent="0.25">
      <c r="A9" s="45" t="s">
        <v>0</v>
      </c>
      <c r="B9" s="45" t="s">
        <v>9</v>
      </c>
      <c r="C9" s="45" t="s">
        <v>10</v>
      </c>
      <c r="D9" s="45" t="s">
        <v>11</v>
      </c>
      <c r="E9" s="45" t="s">
        <v>12</v>
      </c>
      <c r="F9" s="45" t="s">
        <v>1</v>
      </c>
      <c r="G9" s="45" t="s">
        <v>2</v>
      </c>
      <c r="H9" s="45" t="s">
        <v>3</v>
      </c>
      <c r="I9" s="78" t="s">
        <v>4</v>
      </c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9" t="s">
        <v>5</v>
      </c>
      <c r="W9" s="80"/>
      <c r="X9" s="80"/>
      <c r="Y9" s="80"/>
      <c r="Z9" s="80"/>
      <c r="AA9" s="80"/>
      <c r="AB9" s="80"/>
      <c r="AC9" s="80"/>
      <c r="AD9" s="80"/>
      <c r="AE9" s="80"/>
      <c r="AF9" s="80"/>
      <c r="AG9" s="81"/>
      <c r="AH9" s="4"/>
    </row>
    <row r="10" spans="1:34" s="5" customFormat="1" ht="7.5" customHeight="1" x14ac:dyDescent="0.25">
      <c r="A10" s="46"/>
      <c r="B10" s="46"/>
      <c r="C10" s="46"/>
      <c r="D10" s="46"/>
      <c r="E10" s="46"/>
      <c r="F10" s="46"/>
      <c r="G10" s="46"/>
      <c r="H10" s="46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82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4"/>
      <c r="AH10" s="4"/>
    </row>
    <row r="11" spans="1:34" ht="24" customHeight="1" x14ac:dyDescent="0.25">
      <c r="A11" s="46"/>
      <c r="B11" s="46"/>
      <c r="C11" s="46"/>
      <c r="D11" s="46"/>
      <c r="E11" s="46"/>
      <c r="F11" s="46"/>
      <c r="G11" s="46"/>
      <c r="H11" s="46"/>
      <c r="I11" s="70" t="s">
        <v>6</v>
      </c>
      <c r="J11" s="48" t="s">
        <v>18</v>
      </c>
      <c r="K11" s="49"/>
      <c r="L11" s="49"/>
      <c r="M11" s="50"/>
      <c r="N11" s="54" t="s">
        <v>17</v>
      </c>
      <c r="O11" s="55"/>
      <c r="P11" s="55"/>
      <c r="Q11" s="56"/>
      <c r="R11" s="54" t="s">
        <v>19</v>
      </c>
      <c r="S11" s="65"/>
      <c r="T11" s="65"/>
      <c r="U11" s="66"/>
      <c r="V11" s="48" t="s">
        <v>18</v>
      </c>
      <c r="W11" s="49"/>
      <c r="X11" s="49"/>
      <c r="Y11" s="50"/>
      <c r="Z11" s="54" t="s">
        <v>17</v>
      </c>
      <c r="AA11" s="55"/>
      <c r="AB11" s="55"/>
      <c r="AC11" s="56"/>
      <c r="AD11" s="54" t="s">
        <v>19</v>
      </c>
      <c r="AE11" s="65"/>
      <c r="AF11" s="65"/>
      <c r="AG11" s="66"/>
      <c r="AH11" s="7"/>
    </row>
    <row r="12" spans="1:34" ht="12.75" customHeight="1" x14ac:dyDescent="0.25">
      <c r="A12" s="46"/>
      <c r="B12" s="46"/>
      <c r="C12" s="46"/>
      <c r="D12" s="46"/>
      <c r="E12" s="46"/>
      <c r="F12" s="46"/>
      <c r="G12" s="46"/>
      <c r="H12" s="46"/>
      <c r="I12" s="71"/>
      <c r="J12" s="51"/>
      <c r="K12" s="52"/>
      <c r="L12" s="52"/>
      <c r="M12" s="53"/>
      <c r="N12" s="57"/>
      <c r="O12" s="58"/>
      <c r="P12" s="58"/>
      <c r="Q12" s="59"/>
      <c r="R12" s="67"/>
      <c r="S12" s="68"/>
      <c r="T12" s="68"/>
      <c r="U12" s="69"/>
      <c r="V12" s="51"/>
      <c r="W12" s="52"/>
      <c r="X12" s="52"/>
      <c r="Y12" s="53"/>
      <c r="Z12" s="57"/>
      <c r="AA12" s="58"/>
      <c r="AB12" s="58"/>
      <c r="AC12" s="59"/>
      <c r="AD12" s="67"/>
      <c r="AE12" s="68"/>
      <c r="AF12" s="68"/>
      <c r="AG12" s="69"/>
      <c r="AH12" s="7"/>
    </row>
    <row r="13" spans="1:34" ht="59.25" customHeight="1" x14ac:dyDescent="0.25">
      <c r="A13" s="47"/>
      <c r="B13" s="47"/>
      <c r="C13" s="47"/>
      <c r="D13" s="47"/>
      <c r="E13" s="47"/>
      <c r="F13" s="47"/>
      <c r="G13" s="47"/>
      <c r="H13" s="47"/>
      <c r="I13" s="72"/>
      <c r="J13" s="8" t="s">
        <v>13</v>
      </c>
      <c r="K13" s="8" t="s">
        <v>14</v>
      </c>
      <c r="L13" s="8" t="s">
        <v>15</v>
      </c>
      <c r="M13" s="8" t="s">
        <v>16</v>
      </c>
      <c r="N13" s="8" t="s">
        <v>13</v>
      </c>
      <c r="O13" s="8" t="s">
        <v>14</v>
      </c>
      <c r="P13" s="8" t="s">
        <v>15</v>
      </c>
      <c r="Q13" s="8" t="s">
        <v>16</v>
      </c>
      <c r="R13" s="8" t="s">
        <v>13</v>
      </c>
      <c r="S13" s="8" t="s">
        <v>14</v>
      </c>
      <c r="T13" s="8" t="s">
        <v>15</v>
      </c>
      <c r="U13" s="8" t="s">
        <v>16</v>
      </c>
      <c r="V13" s="6">
        <v>1</v>
      </c>
      <c r="W13" s="6">
        <v>2</v>
      </c>
      <c r="X13" s="6">
        <v>3</v>
      </c>
      <c r="Y13" s="6">
        <v>4</v>
      </c>
      <c r="Z13" s="6">
        <v>1</v>
      </c>
      <c r="AA13" s="6">
        <v>2</v>
      </c>
      <c r="AB13" s="6">
        <v>3</v>
      </c>
      <c r="AC13" s="6">
        <v>4</v>
      </c>
      <c r="AD13" s="6">
        <v>1</v>
      </c>
      <c r="AE13" s="6">
        <v>2</v>
      </c>
      <c r="AF13" s="6">
        <v>3</v>
      </c>
      <c r="AG13" s="6">
        <v>4</v>
      </c>
      <c r="AH13" s="7"/>
    </row>
    <row r="14" spans="1:34" s="11" customFormat="1" x14ac:dyDescent="0.25">
      <c r="A14" s="9">
        <v>1</v>
      </c>
      <c r="B14" s="9">
        <v>2</v>
      </c>
      <c r="C14" s="6">
        <v>3</v>
      </c>
      <c r="D14" s="9">
        <v>4</v>
      </c>
      <c r="E14" s="9">
        <v>5</v>
      </c>
      <c r="F14" s="6">
        <v>6</v>
      </c>
      <c r="G14" s="9">
        <v>7</v>
      </c>
      <c r="H14" s="9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  <c r="S14" s="6">
        <v>19</v>
      </c>
      <c r="T14" s="6">
        <v>20</v>
      </c>
      <c r="U14" s="6">
        <v>21</v>
      </c>
      <c r="V14" s="9">
        <v>22</v>
      </c>
      <c r="W14" s="9">
        <v>23</v>
      </c>
      <c r="X14" s="6">
        <v>24</v>
      </c>
      <c r="Y14" s="9">
        <v>25</v>
      </c>
      <c r="Z14" s="9">
        <v>26</v>
      </c>
      <c r="AA14" s="6">
        <v>27</v>
      </c>
      <c r="AB14" s="9">
        <v>28</v>
      </c>
      <c r="AC14" s="9">
        <v>29</v>
      </c>
      <c r="AD14" s="6">
        <v>30</v>
      </c>
      <c r="AE14" s="9">
        <v>31</v>
      </c>
      <c r="AF14" s="9">
        <v>32</v>
      </c>
      <c r="AG14" s="6">
        <v>33</v>
      </c>
      <c r="AH14" s="10"/>
    </row>
    <row r="15" spans="1:34" ht="27" customHeight="1" x14ac:dyDescent="0.25">
      <c r="A15" s="60" t="s">
        <v>22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7"/>
    </row>
    <row r="16" spans="1:34" ht="29.25" customHeight="1" x14ac:dyDescent="0.25">
      <c r="A16" s="61" t="s">
        <v>21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</row>
    <row r="17" spans="1:33" ht="42" customHeight="1" x14ac:dyDescent="0.25">
      <c r="A17" s="15" t="s">
        <v>30</v>
      </c>
      <c r="B17" s="16" t="s">
        <v>23</v>
      </c>
      <c r="C17" s="17"/>
      <c r="D17" s="44" t="s">
        <v>47</v>
      </c>
      <c r="E17" s="44" t="s">
        <v>50</v>
      </c>
      <c r="F17" s="41" t="s">
        <v>56</v>
      </c>
      <c r="G17" s="18">
        <v>2015</v>
      </c>
      <c r="H17" s="18">
        <v>2017</v>
      </c>
      <c r="I17" s="19">
        <f>L17+P17+T17</f>
        <v>360</v>
      </c>
      <c r="J17" s="19">
        <v>0</v>
      </c>
      <c r="K17" s="19">
        <v>0</v>
      </c>
      <c r="L17" s="19">
        <v>120</v>
      </c>
      <c r="M17" s="19">
        <v>0</v>
      </c>
      <c r="N17" s="19">
        <v>0</v>
      </c>
      <c r="O17" s="19">
        <v>0</v>
      </c>
      <c r="P17" s="19">
        <v>120</v>
      </c>
      <c r="Q17" s="19">
        <v>0</v>
      </c>
      <c r="R17" s="19">
        <v>0</v>
      </c>
      <c r="S17" s="19">
        <v>0</v>
      </c>
      <c r="T17" s="19">
        <v>120</v>
      </c>
      <c r="U17" s="19">
        <v>0</v>
      </c>
      <c r="V17" s="18" t="s">
        <v>27</v>
      </c>
      <c r="W17" s="18" t="s">
        <v>27</v>
      </c>
      <c r="X17" s="18" t="s">
        <v>27</v>
      </c>
      <c r="Y17" s="18" t="s">
        <v>27</v>
      </c>
      <c r="Z17" s="18" t="s">
        <v>27</v>
      </c>
      <c r="AA17" s="18" t="s">
        <v>27</v>
      </c>
      <c r="AB17" s="18" t="s">
        <v>27</v>
      </c>
      <c r="AC17" s="18" t="s">
        <v>27</v>
      </c>
      <c r="AD17" s="18" t="s">
        <v>27</v>
      </c>
      <c r="AE17" s="18" t="s">
        <v>27</v>
      </c>
      <c r="AF17" s="18" t="s">
        <v>27</v>
      </c>
      <c r="AG17" s="18" t="s">
        <v>27</v>
      </c>
    </row>
    <row r="18" spans="1:33" ht="144.75" customHeight="1" x14ac:dyDescent="0.25">
      <c r="A18" s="15" t="s">
        <v>48</v>
      </c>
      <c r="B18" s="16" t="s">
        <v>28</v>
      </c>
      <c r="C18" s="17"/>
      <c r="D18" s="43"/>
      <c r="E18" s="43"/>
      <c r="F18" s="41"/>
      <c r="G18" s="18">
        <v>2015</v>
      </c>
      <c r="H18" s="18">
        <v>2017</v>
      </c>
      <c r="I18" s="18">
        <f>L18+P18+T18</f>
        <v>360</v>
      </c>
      <c r="J18" s="18">
        <v>0</v>
      </c>
      <c r="K18" s="18">
        <v>0</v>
      </c>
      <c r="L18" s="18">
        <v>120</v>
      </c>
      <c r="M18" s="18">
        <v>0</v>
      </c>
      <c r="N18" s="18">
        <v>0</v>
      </c>
      <c r="O18" s="18">
        <v>0</v>
      </c>
      <c r="P18" s="18">
        <v>120</v>
      </c>
      <c r="Q18" s="18">
        <v>0</v>
      </c>
      <c r="R18" s="18">
        <v>0</v>
      </c>
      <c r="S18" s="18">
        <v>0</v>
      </c>
      <c r="T18" s="18">
        <v>120</v>
      </c>
      <c r="U18" s="18">
        <v>0</v>
      </c>
      <c r="V18" s="18" t="s">
        <v>27</v>
      </c>
      <c r="W18" s="18" t="s">
        <v>27</v>
      </c>
      <c r="X18" s="18" t="s">
        <v>27</v>
      </c>
      <c r="Y18" s="18" t="s">
        <v>27</v>
      </c>
      <c r="Z18" s="18" t="s">
        <v>27</v>
      </c>
      <c r="AA18" s="18" t="s">
        <v>27</v>
      </c>
      <c r="AB18" s="18" t="s">
        <v>27</v>
      </c>
      <c r="AC18" s="18" t="s">
        <v>27</v>
      </c>
      <c r="AD18" s="18" t="s">
        <v>27</v>
      </c>
      <c r="AE18" s="18" t="s">
        <v>27</v>
      </c>
      <c r="AF18" s="18" t="s">
        <v>27</v>
      </c>
      <c r="AG18" s="18" t="s">
        <v>27</v>
      </c>
    </row>
    <row r="19" spans="1:33" ht="42.75" customHeight="1" x14ac:dyDescent="0.25">
      <c r="A19" s="17"/>
      <c r="B19" s="20" t="s">
        <v>57</v>
      </c>
      <c r="C19" s="15">
        <v>0</v>
      </c>
      <c r="D19" s="17"/>
      <c r="E19" s="17"/>
      <c r="F19" s="42"/>
      <c r="G19" s="15" t="s">
        <v>7</v>
      </c>
      <c r="H19" s="21" t="s">
        <v>8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22"/>
      <c r="W19" s="22"/>
      <c r="X19" s="22"/>
      <c r="Y19" s="15" t="s">
        <v>27</v>
      </c>
      <c r="Z19" s="22"/>
      <c r="AA19" s="22"/>
      <c r="AB19" s="22"/>
      <c r="AC19" s="15" t="s">
        <v>27</v>
      </c>
      <c r="AD19" s="22"/>
      <c r="AE19" s="22"/>
      <c r="AF19" s="22"/>
      <c r="AG19" s="15" t="s">
        <v>27</v>
      </c>
    </row>
    <row r="20" spans="1:33" s="12" customFormat="1" ht="180" customHeight="1" x14ac:dyDescent="0.25">
      <c r="A20" s="18" t="s">
        <v>31</v>
      </c>
      <c r="B20" s="23" t="s">
        <v>42</v>
      </c>
      <c r="C20" s="18"/>
      <c r="D20" s="24" t="s">
        <v>47</v>
      </c>
      <c r="E20" s="24" t="s">
        <v>50</v>
      </c>
      <c r="F20" s="42"/>
      <c r="G20" s="18">
        <v>2015</v>
      </c>
      <c r="H20" s="18">
        <v>2017</v>
      </c>
      <c r="I20" s="19">
        <f>L20+P20+T20</f>
        <v>60</v>
      </c>
      <c r="J20" s="19">
        <v>0</v>
      </c>
      <c r="K20" s="19">
        <v>0</v>
      </c>
      <c r="L20" s="19">
        <v>20</v>
      </c>
      <c r="M20" s="19">
        <v>0</v>
      </c>
      <c r="N20" s="19">
        <v>0</v>
      </c>
      <c r="O20" s="19">
        <v>0</v>
      </c>
      <c r="P20" s="19">
        <v>20</v>
      </c>
      <c r="Q20" s="19">
        <v>0</v>
      </c>
      <c r="R20" s="19">
        <v>0</v>
      </c>
      <c r="S20" s="19">
        <v>0</v>
      </c>
      <c r="T20" s="19">
        <v>20</v>
      </c>
      <c r="U20" s="19">
        <v>0</v>
      </c>
      <c r="V20" s="18" t="s">
        <v>27</v>
      </c>
      <c r="W20" s="18" t="s">
        <v>27</v>
      </c>
      <c r="X20" s="18" t="s">
        <v>27</v>
      </c>
      <c r="Y20" s="18" t="s">
        <v>27</v>
      </c>
      <c r="Z20" s="18" t="s">
        <v>27</v>
      </c>
      <c r="AA20" s="18" t="s">
        <v>27</v>
      </c>
      <c r="AB20" s="18" t="s">
        <v>27</v>
      </c>
      <c r="AC20" s="18" t="s">
        <v>27</v>
      </c>
      <c r="AD20" s="18" t="s">
        <v>27</v>
      </c>
      <c r="AE20" s="18" t="s">
        <v>27</v>
      </c>
      <c r="AF20" s="18" t="s">
        <v>27</v>
      </c>
      <c r="AG20" s="18" t="s">
        <v>27</v>
      </c>
    </row>
    <row r="21" spans="1:33" s="12" customFormat="1" ht="122.25" customHeight="1" x14ac:dyDescent="0.25">
      <c r="A21" s="25"/>
      <c r="B21" s="23" t="s">
        <v>58</v>
      </c>
      <c r="C21" s="15">
        <v>0</v>
      </c>
      <c r="D21" s="24"/>
      <c r="E21" s="24"/>
      <c r="F21" s="42"/>
      <c r="G21" s="18" t="s">
        <v>7</v>
      </c>
      <c r="H21" s="26" t="s">
        <v>8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7"/>
      <c r="W21" s="27"/>
      <c r="X21" s="27"/>
      <c r="Y21" s="18" t="s">
        <v>27</v>
      </c>
      <c r="Z21" s="27"/>
      <c r="AA21" s="27"/>
      <c r="AB21" s="27"/>
      <c r="AC21" s="18" t="s">
        <v>27</v>
      </c>
      <c r="AD21" s="27"/>
      <c r="AE21" s="27"/>
      <c r="AF21" s="27"/>
      <c r="AG21" s="18" t="s">
        <v>27</v>
      </c>
    </row>
    <row r="22" spans="1:33" s="12" customFormat="1" ht="78.75" customHeight="1" x14ac:dyDescent="0.25">
      <c r="A22" s="18" t="s">
        <v>32</v>
      </c>
      <c r="B22" s="23" t="s">
        <v>46</v>
      </c>
      <c r="C22" s="15"/>
      <c r="D22" s="44" t="s">
        <v>47</v>
      </c>
      <c r="E22" s="44" t="s">
        <v>50</v>
      </c>
      <c r="F22" s="42"/>
      <c r="G22" s="39">
        <v>42005</v>
      </c>
      <c r="H22" s="26">
        <v>42369</v>
      </c>
      <c r="I22" s="19">
        <f>I23+I25</f>
        <v>462.4</v>
      </c>
      <c r="J22" s="19">
        <v>0</v>
      </c>
      <c r="K22" s="19">
        <f>K23</f>
        <v>322.39999999999998</v>
      </c>
      <c r="L22" s="19">
        <f>L23+L25</f>
        <v>140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8"/>
      <c r="W22" s="18" t="s">
        <v>27</v>
      </c>
      <c r="X22" s="18" t="s">
        <v>27</v>
      </c>
      <c r="Y22" s="18"/>
      <c r="Z22" s="18"/>
      <c r="AA22" s="18"/>
      <c r="AB22" s="18"/>
      <c r="AC22" s="18"/>
      <c r="AD22" s="18"/>
      <c r="AE22" s="18"/>
      <c r="AF22" s="18"/>
      <c r="AG22" s="18"/>
    </row>
    <row r="23" spans="1:33" s="12" customFormat="1" ht="104.25" customHeight="1" x14ac:dyDescent="0.25">
      <c r="A23" s="18" t="s">
        <v>49</v>
      </c>
      <c r="B23" s="23" t="s">
        <v>59</v>
      </c>
      <c r="C23" s="15"/>
      <c r="D23" s="43"/>
      <c r="E23" s="43"/>
      <c r="F23" s="42"/>
      <c r="G23" s="39">
        <v>42005</v>
      </c>
      <c r="H23" s="26">
        <v>42257</v>
      </c>
      <c r="I23" s="18">
        <f>K23+L23</f>
        <v>372.09999999999997</v>
      </c>
      <c r="J23" s="18">
        <v>0</v>
      </c>
      <c r="K23" s="18">
        <v>322.39999999999998</v>
      </c>
      <c r="L23" s="18">
        <v>49.7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/>
      <c r="W23" s="18" t="s">
        <v>27</v>
      </c>
      <c r="X23" s="18" t="s">
        <v>27</v>
      </c>
      <c r="Y23" s="18"/>
      <c r="Z23" s="18"/>
      <c r="AA23" s="18"/>
      <c r="AB23" s="18"/>
      <c r="AC23" s="18"/>
      <c r="AD23" s="18"/>
      <c r="AE23" s="18"/>
      <c r="AF23" s="18"/>
      <c r="AG23" s="18"/>
    </row>
    <row r="24" spans="1:33" s="12" customFormat="1" ht="84" customHeight="1" x14ac:dyDescent="0.25">
      <c r="A24" s="18"/>
      <c r="B24" s="24" t="s">
        <v>60</v>
      </c>
      <c r="C24" s="18">
        <v>0</v>
      </c>
      <c r="D24" s="24"/>
      <c r="E24" s="24"/>
      <c r="F24" s="42"/>
      <c r="G24" s="18" t="s">
        <v>7</v>
      </c>
      <c r="H24" s="26">
        <v>42257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 t="s">
        <v>27</v>
      </c>
      <c r="Y24" s="18"/>
      <c r="Z24" s="18"/>
      <c r="AA24" s="18"/>
      <c r="AB24" s="18"/>
      <c r="AC24" s="18"/>
      <c r="AD24" s="18"/>
      <c r="AE24" s="18"/>
      <c r="AF24" s="18"/>
      <c r="AG24" s="18"/>
    </row>
    <row r="25" spans="1:33" s="12" customFormat="1" ht="174" customHeight="1" x14ac:dyDescent="0.25">
      <c r="A25" s="18" t="s">
        <v>65</v>
      </c>
      <c r="B25" s="24" t="s">
        <v>64</v>
      </c>
      <c r="C25" s="18"/>
      <c r="D25" s="24" t="s">
        <v>47</v>
      </c>
      <c r="E25" s="24" t="s">
        <v>50</v>
      </c>
      <c r="F25" s="42"/>
      <c r="G25" s="39">
        <v>42005</v>
      </c>
      <c r="H25" s="26">
        <v>42369</v>
      </c>
      <c r="I25" s="18">
        <f t="shared" ref="I25" si="0">L25+P25+T25</f>
        <v>90.3</v>
      </c>
      <c r="J25" s="18">
        <v>0</v>
      </c>
      <c r="K25" s="18">
        <v>0</v>
      </c>
      <c r="L25" s="18">
        <v>90.3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/>
      <c r="W25" s="18"/>
      <c r="X25" s="18" t="s">
        <v>27</v>
      </c>
      <c r="Y25" s="18" t="s">
        <v>27</v>
      </c>
      <c r="Z25" s="18"/>
      <c r="AA25" s="18"/>
      <c r="AB25" s="18"/>
      <c r="AC25" s="18"/>
      <c r="AD25" s="18"/>
      <c r="AE25" s="18"/>
      <c r="AF25" s="18"/>
      <c r="AG25" s="18"/>
    </row>
    <row r="26" spans="1:33" s="12" customFormat="1" ht="72" customHeight="1" x14ac:dyDescent="0.25">
      <c r="A26" s="18"/>
      <c r="B26" s="24" t="s">
        <v>63</v>
      </c>
      <c r="C26" s="18">
        <v>0</v>
      </c>
      <c r="D26" s="24"/>
      <c r="E26" s="24"/>
      <c r="F26" s="42"/>
      <c r="G26" s="18" t="s">
        <v>7</v>
      </c>
      <c r="H26" s="26">
        <v>42369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 t="s">
        <v>27</v>
      </c>
      <c r="Z26" s="18"/>
      <c r="AA26" s="18"/>
      <c r="AB26" s="18"/>
      <c r="AC26" s="18"/>
      <c r="AD26" s="18"/>
      <c r="AE26" s="18"/>
      <c r="AF26" s="18"/>
      <c r="AG26" s="18"/>
    </row>
    <row r="27" spans="1:33" s="12" customFormat="1" ht="39" customHeight="1" x14ac:dyDescent="0.25">
      <c r="A27" s="18"/>
      <c r="B27" s="28" t="s">
        <v>53</v>
      </c>
      <c r="C27" s="18"/>
      <c r="D27" s="24"/>
      <c r="E27" s="24"/>
      <c r="F27" s="43"/>
      <c r="G27" s="18"/>
      <c r="H27" s="26"/>
      <c r="I27" s="19">
        <f>J27+K27+L27+M27+N27+O27+P27+Q27+R27+S27+T27+U27</f>
        <v>882.4</v>
      </c>
      <c r="J27" s="19">
        <f t="shared" ref="J27:U27" si="1">J17+J20+J22</f>
        <v>0</v>
      </c>
      <c r="K27" s="19">
        <f t="shared" si="1"/>
        <v>322.39999999999998</v>
      </c>
      <c r="L27" s="19">
        <f t="shared" si="1"/>
        <v>280</v>
      </c>
      <c r="M27" s="19">
        <f t="shared" si="1"/>
        <v>0</v>
      </c>
      <c r="N27" s="19">
        <f t="shared" si="1"/>
        <v>0</v>
      </c>
      <c r="O27" s="19">
        <f t="shared" si="1"/>
        <v>0</v>
      </c>
      <c r="P27" s="19">
        <f t="shared" si="1"/>
        <v>140</v>
      </c>
      <c r="Q27" s="19">
        <f t="shared" si="1"/>
        <v>0</v>
      </c>
      <c r="R27" s="19">
        <f t="shared" si="1"/>
        <v>0</v>
      </c>
      <c r="S27" s="19">
        <f t="shared" si="1"/>
        <v>0</v>
      </c>
      <c r="T27" s="19">
        <f t="shared" si="1"/>
        <v>140</v>
      </c>
      <c r="U27" s="19">
        <f t="shared" si="1"/>
        <v>0</v>
      </c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</row>
    <row r="28" spans="1:33" ht="34.5" customHeight="1" x14ac:dyDescent="0.25">
      <c r="A28" s="62" t="s">
        <v>24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4"/>
    </row>
    <row r="29" spans="1:33" ht="36.75" customHeight="1" x14ac:dyDescent="0.25">
      <c r="A29" s="29" t="s">
        <v>66</v>
      </c>
      <c r="B29" s="30"/>
      <c r="C29" s="30"/>
      <c r="D29" s="30"/>
      <c r="E29" s="30"/>
      <c r="F29" s="30"/>
      <c r="G29" s="31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2"/>
    </row>
    <row r="30" spans="1:33" ht="72" customHeight="1" x14ac:dyDescent="0.25">
      <c r="A30" s="33" t="s">
        <v>33</v>
      </c>
      <c r="B30" s="24" t="s">
        <v>25</v>
      </c>
      <c r="C30" s="25"/>
      <c r="D30" s="24" t="s">
        <v>51</v>
      </c>
      <c r="E30" s="25" t="s">
        <v>26</v>
      </c>
      <c r="F30" s="44" t="s">
        <v>29</v>
      </c>
      <c r="G30" s="18">
        <v>2015</v>
      </c>
      <c r="H30" s="18">
        <v>2016</v>
      </c>
      <c r="I30" s="19">
        <f>L30+O30+P30+T30</f>
        <v>20894.7</v>
      </c>
      <c r="J30" s="19">
        <v>0</v>
      </c>
      <c r="K30" s="19">
        <v>0</v>
      </c>
      <c r="L30" s="19">
        <v>3000</v>
      </c>
      <c r="M30" s="19">
        <v>0</v>
      </c>
      <c r="N30" s="19">
        <v>0</v>
      </c>
      <c r="O30" s="19">
        <v>17000</v>
      </c>
      <c r="P30" s="19">
        <v>894.7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3" ht="123.75" customHeight="1" x14ac:dyDescent="0.25">
      <c r="A31" s="33" t="s">
        <v>34</v>
      </c>
      <c r="B31" s="24" t="s">
        <v>36</v>
      </c>
      <c r="C31" s="25"/>
      <c r="D31" s="24" t="s">
        <v>51</v>
      </c>
      <c r="E31" s="25" t="s">
        <v>26</v>
      </c>
      <c r="F31" s="42"/>
      <c r="G31" s="18">
        <v>2015</v>
      </c>
      <c r="H31" s="18">
        <v>2015</v>
      </c>
      <c r="I31" s="18">
        <v>3000</v>
      </c>
      <c r="J31" s="18">
        <v>0</v>
      </c>
      <c r="K31" s="18">
        <v>0</v>
      </c>
      <c r="L31" s="18">
        <v>3000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 t="s">
        <v>27</v>
      </c>
      <c r="W31" s="18" t="s">
        <v>27</v>
      </c>
      <c r="X31" s="25"/>
      <c r="Y31" s="25"/>
      <c r="Z31" s="25"/>
      <c r="AA31" s="25"/>
      <c r="AB31" s="25"/>
      <c r="AC31" s="25"/>
      <c r="AD31" s="25"/>
      <c r="AE31" s="25"/>
      <c r="AF31" s="25"/>
      <c r="AG31" s="25"/>
    </row>
    <row r="32" spans="1:33" ht="87" customHeight="1" x14ac:dyDescent="0.25">
      <c r="A32" s="33" t="s">
        <v>35</v>
      </c>
      <c r="B32" s="24" t="s">
        <v>37</v>
      </c>
      <c r="C32" s="25"/>
      <c r="D32" s="24" t="s">
        <v>51</v>
      </c>
      <c r="E32" s="25" t="s">
        <v>26</v>
      </c>
      <c r="F32" s="42"/>
      <c r="G32" s="18">
        <v>2016</v>
      </c>
      <c r="H32" s="18">
        <v>2016</v>
      </c>
      <c r="I32" s="18">
        <v>17894.7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17000</v>
      </c>
      <c r="P32" s="18">
        <v>894.7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25"/>
      <c r="W32" s="25"/>
      <c r="X32" s="25"/>
      <c r="Y32" s="25"/>
      <c r="Z32" s="25"/>
      <c r="AA32" s="18" t="s">
        <v>27</v>
      </c>
      <c r="AB32" s="18" t="s">
        <v>27</v>
      </c>
      <c r="AC32" s="25"/>
      <c r="AD32" s="25"/>
      <c r="AE32" s="25"/>
      <c r="AF32" s="25"/>
      <c r="AG32" s="25"/>
    </row>
    <row r="33" spans="1:33" ht="71.25" customHeight="1" x14ac:dyDescent="0.25">
      <c r="A33" s="18"/>
      <c r="B33" s="24" t="s">
        <v>61</v>
      </c>
      <c r="C33" s="18">
        <v>0</v>
      </c>
      <c r="D33" s="25"/>
      <c r="E33" s="25"/>
      <c r="F33" s="43"/>
      <c r="G33" s="18" t="s">
        <v>7</v>
      </c>
      <c r="H33" s="26" t="s">
        <v>8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7"/>
      <c r="W33" s="27"/>
      <c r="X33" s="27"/>
      <c r="Y33" s="27"/>
      <c r="Z33" s="27"/>
      <c r="AA33" s="18"/>
      <c r="AB33" s="18"/>
      <c r="AC33" s="18" t="s">
        <v>27</v>
      </c>
      <c r="AD33" s="27"/>
      <c r="AE33" s="27"/>
      <c r="AF33" s="27"/>
      <c r="AG33" s="18"/>
    </row>
    <row r="34" spans="1:33" ht="64.5" customHeight="1" x14ac:dyDescent="0.25">
      <c r="A34" s="18" t="s">
        <v>43</v>
      </c>
      <c r="B34" s="24" t="s">
        <v>38</v>
      </c>
      <c r="C34" s="25"/>
      <c r="D34" s="24" t="s">
        <v>52</v>
      </c>
      <c r="E34" s="25" t="s">
        <v>26</v>
      </c>
      <c r="F34" s="44" t="s">
        <v>41</v>
      </c>
      <c r="G34" s="18">
        <v>2015</v>
      </c>
      <c r="H34" s="18">
        <v>2016</v>
      </c>
      <c r="I34" s="25">
        <f>L34+O34+P34</f>
        <v>24637.8</v>
      </c>
      <c r="J34" s="18">
        <v>0</v>
      </c>
      <c r="K34" s="18">
        <v>0</v>
      </c>
      <c r="L34" s="18">
        <f>L35+L36</f>
        <v>6860</v>
      </c>
      <c r="M34" s="18">
        <v>0</v>
      </c>
      <c r="N34" s="18">
        <v>0</v>
      </c>
      <c r="O34" s="18">
        <v>16000</v>
      </c>
      <c r="P34" s="18">
        <v>1777.8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</row>
    <row r="35" spans="1:33" ht="123" customHeight="1" x14ac:dyDescent="0.25">
      <c r="A35" s="18" t="s">
        <v>45</v>
      </c>
      <c r="B35" s="24" t="s">
        <v>39</v>
      </c>
      <c r="C35" s="25"/>
      <c r="D35" s="24" t="s">
        <v>51</v>
      </c>
      <c r="E35" s="25" t="s">
        <v>26</v>
      </c>
      <c r="F35" s="42"/>
      <c r="G35" s="18">
        <v>2015</v>
      </c>
      <c r="H35" s="18">
        <v>2015</v>
      </c>
      <c r="I35" s="18">
        <f>L35+O35+P35</f>
        <v>6860</v>
      </c>
      <c r="J35" s="18">
        <v>0</v>
      </c>
      <c r="K35" s="18">
        <v>0</v>
      </c>
      <c r="L35" s="18">
        <v>6860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 t="s">
        <v>27</v>
      </c>
      <c r="W35" s="18" t="s">
        <v>27</v>
      </c>
      <c r="X35" s="25"/>
      <c r="Y35" s="25"/>
      <c r="Z35" s="25"/>
      <c r="AA35" s="25"/>
      <c r="AB35" s="25"/>
      <c r="AC35" s="25"/>
      <c r="AD35" s="25"/>
      <c r="AE35" s="25"/>
      <c r="AF35" s="25"/>
      <c r="AG35" s="25"/>
    </row>
    <row r="36" spans="1:33" ht="84.75" customHeight="1" x14ac:dyDescent="0.25">
      <c r="A36" s="18" t="s">
        <v>44</v>
      </c>
      <c r="B36" s="24" t="s">
        <v>40</v>
      </c>
      <c r="C36" s="25"/>
      <c r="D36" s="24" t="s">
        <v>51</v>
      </c>
      <c r="E36" s="25" t="s">
        <v>26</v>
      </c>
      <c r="F36" s="42"/>
      <c r="G36" s="18">
        <v>2016</v>
      </c>
      <c r="H36" s="18">
        <v>2016</v>
      </c>
      <c r="I36" s="18">
        <v>17777.8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16000</v>
      </c>
      <c r="P36" s="18">
        <v>1777.8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/>
      <c r="W36" s="18"/>
      <c r="X36" s="25"/>
      <c r="Y36" s="25"/>
      <c r="Z36" s="25"/>
      <c r="AA36" s="18" t="s">
        <v>27</v>
      </c>
      <c r="AB36" s="18" t="s">
        <v>27</v>
      </c>
      <c r="AC36" s="25"/>
      <c r="AD36" s="25"/>
      <c r="AE36" s="25"/>
      <c r="AF36" s="25"/>
      <c r="AG36" s="25"/>
    </row>
    <row r="37" spans="1:33" ht="69.75" customHeight="1" x14ac:dyDescent="0.25">
      <c r="A37" s="25"/>
      <c r="B37" s="24" t="s">
        <v>62</v>
      </c>
      <c r="C37" s="18">
        <v>0</v>
      </c>
      <c r="D37" s="25"/>
      <c r="E37" s="25"/>
      <c r="F37" s="43"/>
      <c r="G37" s="18" t="s">
        <v>7</v>
      </c>
      <c r="H37" s="26" t="s">
        <v>8</v>
      </c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18" t="s">
        <v>27</v>
      </c>
      <c r="AD37" s="25"/>
      <c r="AE37" s="25"/>
      <c r="AF37" s="25"/>
      <c r="AG37" s="25"/>
    </row>
    <row r="38" spans="1:33" ht="38.25" customHeight="1" x14ac:dyDescent="0.25">
      <c r="A38" s="25"/>
      <c r="B38" s="28" t="s">
        <v>54</v>
      </c>
      <c r="C38" s="18"/>
      <c r="D38" s="25"/>
      <c r="E38" s="25"/>
      <c r="F38" s="34"/>
      <c r="G38" s="18"/>
      <c r="H38" s="26"/>
      <c r="I38" s="35">
        <f>J38+K38+L38+M38+N38+O38+P38+Q38+R38+S38+T38+U38</f>
        <v>45532.5</v>
      </c>
      <c r="J38" s="19">
        <f>J30+J34</f>
        <v>0</v>
      </c>
      <c r="K38" s="19">
        <f t="shared" ref="K38:U38" si="2">K30+K34</f>
        <v>0</v>
      </c>
      <c r="L38" s="19">
        <f t="shared" si="2"/>
        <v>9860</v>
      </c>
      <c r="M38" s="19">
        <f t="shared" si="2"/>
        <v>0</v>
      </c>
      <c r="N38" s="19">
        <f t="shared" si="2"/>
        <v>0</v>
      </c>
      <c r="O38" s="19">
        <f t="shared" si="2"/>
        <v>33000</v>
      </c>
      <c r="P38" s="19">
        <f t="shared" si="2"/>
        <v>2672.5</v>
      </c>
      <c r="Q38" s="19">
        <f t="shared" si="2"/>
        <v>0</v>
      </c>
      <c r="R38" s="19">
        <f t="shared" si="2"/>
        <v>0</v>
      </c>
      <c r="S38" s="19">
        <f t="shared" si="2"/>
        <v>0</v>
      </c>
      <c r="T38" s="19">
        <f t="shared" si="2"/>
        <v>0</v>
      </c>
      <c r="U38" s="19">
        <f t="shared" si="2"/>
        <v>0</v>
      </c>
      <c r="V38" s="25"/>
      <c r="W38" s="25"/>
      <c r="X38" s="25"/>
      <c r="Y38" s="25"/>
      <c r="Z38" s="25"/>
      <c r="AA38" s="25"/>
      <c r="AB38" s="25"/>
      <c r="AC38" s="18"/>
      <c r="AD38" s="25"/>
      <c r="AE38" s="25"/>
      <c r="AF38" s="25"/>
      <c r="AG38" s="25"/>
    </row>
    <row r="39" spans="1:33" s="14" customFormat="1" ht="30" customHeight="1" x14ac:dyDescent="0.25">
      <c r="A39" s="35"/>
      <c r="B39" s="36" t="s">
        <v>55</v>
      </c>
      <c r="C39" s="35"/>
      <c r="D39" s="35"/>
      <c r="E39" s="35"/>
      <c r="F39" s="35"/>
      <c r="G39" s="19"/>
      <c r="H39" s="37"/>
      <c r="I39" s="35">
        <f>J39+K39+L39+M39+N39+O39+P39+Q39+R39+S39+T39+U39</f>
        <v>46414.9</v>
      </c>
      <c r="J39" s="19">
        <f>J27+J38</f>
        <v>0</v>
      </c>
      <c r="K39" s="19">
        <f t="shared" ref="K39:U39" si="3">K27+K38</f>
        <v>322.39999999999998</v>
      </c>
      <c r="L39" s="19">
        <f t="shared" si="3"/>
        <v>10140</v>
      </c>
      <c r="M39" s="19">
        <f t="shared" si="3"/>
        <v>0</v>
      </c>
      <c r="N39" s="19">
        <f t="shared" si="3"/>
        <v>0</v>
      </c>
      <c r="O39" s="19">
        <f t="shared" si="3"/>
        <v>33000</v>
      </c>
      <c r="P39" s="19">
        <f t="shared" si="3"/>
        <v>2812.5</v>
      </c>
      <c r="Q39" s="19">
        <f t="shared" si="3"/>
        <v>0</v>
      </c>
      <c r="R39" s="19">
        <f t="shared" si="3"/>
        <v>0</v>
      </c>
      <c r="S39" s="19">
        <f t="shared" si="3"/>
        <v>0</v>
      </c>
      <c r="T39" s="19">
        <f t="shared" si="3"/>
        <v>140</v>
      </c>
      <c r="U39" s="19">
        <f t="shared" si="3"/>
        <v>0</v>
      </c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</row>
  </sheetData>
  <mergeCells count="30">
    <mergeCell ref="V2:AG4"/>
    <mergeCell ref="G9:G13"/>
    <mergeCell ref="A8:AG8"/>
    <mergeCell ref="J11:M12"/>
    <mergeCell ref="N11:Q12"/>
    <mergeCell ref="I9:U10"/>
    <mergeCell ref="AD11:AG12"/>
    <mergeCell ref="V9:AG10"/>
    <mergeCell ref="V6:AG6"/>
    <mergeCell ref="F30:F33"/>
    <mergeCell ref="F34:F37"/>
    <mergeCell ref="H9:H13"/>
    <mergeCell ref="V11:Y12"/>
    <mergeCell ref="Z11:AC12"/>
    <mergeCell ref="A15:AG15"/>
    <mergeCell ref="A16:AG16"/>
    <mergeCell ref="A28:AG28"/>
    <mergeCell ref="R11:U12"/>
    <mergeCell ref="I11:I13"/>
    <mergeCell ref="A9:A13"/>
    <mergeCell ref="B9:B13"/>
    <mergeCell ref="C9:C13"/>
    <mergeCell ref="D9:D13"/>
    <mergeCell ref="E9:E13"/>
    <mergeCell ref="F9:F13"/>
    <mergeCell ref="F17:F27"/>
    <mergeCell ref="D17:D18"/>
    <mergeCell ref="E17:E18"/>
    <mergeCell ref="D22:D23"/>
    <mergeCell ref="E22:E23"/>
  </mergeCells>
  <pageMargins left="0.34" right="0.27" top="0.27" bottom="0.28999999999999998" header="0.2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admin</cp:lastModifiedBy>
  <cp:lastPrinted>2015-04-17T07:07:39Z</cp:lastPrinted>
  <dcterms:created xsi:type="dcterms:W3CDTF">2014-09-11T06:26:00Z</dcterms:created>
  <dcterms:modified xsi:type="dcterms:W3CDTF">2015-04-28T07:27:02Z</dcterms:modified>
</cp:coreProperties>
</file>