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Лист1!$A$1:$AQ$30</definedName>
  </definedNames>
  <calcPr calcId="144525"/>
</workbook>
</file>

<file path=xl/calcChain.xml><?xml version="1.0" encoding="utf-8"?>
<calcChain xmlns="http://schemas.openxmlformats.org/spreadsheetml/2006/main">
  <c r="AE22" i="1" l="1"/>
  <c r="C23" i="1" l="1"/>
  <c r="AC27" i="1"/>
  <c r="AQ22" i="1"/>
  <c r="AQ19" i="1" s="1"/>
  <c r="AP22" i="1"/>
  <c r="AP19" i="1" s="1"/>
  <c r="AO22" i="1"/>
  <c r="AO19" i="1" s="1"/>
  <c r="AN22" i="1"/>
  <c r="AN19" i="1" s="1"/>
  <c r="AM24" i="1"/>
  <c r="AM22" i="1" s="1"/>
  <c r="AM19" i="1" s="1"/>
  <c r="Z22" i="1" l="1"/>
  <c r="AA22" i="1"/>
  <c r="X27" i="1" l="1"/>
  <c r="AH25" i="1"/>
  <c r="S27" i="1" l="1"/>
  <c r="S24" i="1"/>
  <c r="R22" i="1" l="1"/>
  <c r="Q22" i="1"/>
  <c r="P22" i="1"/>
  <c r="P19" i="1"/>
  <c r="O22" i="1"/>
  <c r="AH26" i="1"/>
  <c r="AC26" i="1"/>
  <c r="X26" i="1"/>
  <c r="S26" i="1"/>
  <c r="N26" i="1"/>
  <c r="I26" i="1"/>
  <c r="D26" i="1"/>
  <c r="C26" i="1" s="1"/>
  <c r="N27" i="1" l="1"/>
  <c r="C27" i="1" s="1"/>
  <c r="T22" i="1" l="1"/>
  <c r="T19" i="1" s="1"/>
  <c r="O19" i="1"/>
  <c r="K22" i="1"/>
  <c r="X25" i="1"/>
  <c r="S25" i="1"/>
  <c r="N25" i="1"/>
  <c r="I25" i="1"/>
  <c r="AH24" i="1"/>
  <c r="AI22" i="1"/>
  <c r="AI19" i="1" s="1"/>
  <c r="AC24" i="1"/>
  <c r="AD22" i="1"/>
  <c r="AD19" i="1" s="1"/>
  <c r="X24" i="1"/>
  <c r="Y22" i="1"/>
  <c r="Y19" i="1" s="1"/>
  <c r="N24" i="1"/>
  <c r="I24" i="1"/>
  <c r="J22" i="1"/>
  <c r="J19" i="1" s="1"/>
  <c r="E22" i="1"/>
  <c r="E19" i="1" s="1"/>
  <c r="X22" i="1" l="1"/>
  <c r="X19" i="1"/>
  <c r="N22" i="1"/>
  <c r="AL19" i="1"/>
  <c r="AK19" i="1"/>
  <c r="AJ19" i="1"/>
  <c r="AH19" i="1"/>
  <c r="AG19" i="1"/>
  <c r="AF19" i="1"/>
  <c r="AE19" i="1"/>
  <c r="AC19" i="1"/>
  <c r="AB19" i="1"/>
  <c r="AA19" i="1"/>
  <c r="Z19" i="1"/>
  <c r="W19" i="1"/>
  <c r="V19" i="1"/>
  <c r="U19" i="1"/>
  <c r="S19" i="1"/>
  <c r="R19" i="1"/>
  <c r="Q19" i="1"/>
  <c r="N19" i="1"/>
  <c r="M19" i="1"/>
  <c r="L19" i="1"/>
  <c r="K19" i="1"/>
  <c r="H19" i="1"/>
  <c r="G19" i="1"/>
  <c r="F19" i="1"/>
  <c r="AK22" i="1" l="1"/>
  <c r="I22" i="1" l="1"/>
  <c r="I19" i="1"/>
  <c r="AL22" i="1"/>
  <c r="AJ22" i="1"/>
  <c r="AH22" i="1"/>
  <c r="AF22" i="1"/>
  <c r="AC22" i="1"/>
  <c r="V22" i="1"/>
  <c r="U22" i="1"/>
  <c r="S22" i="1"/>
  <c r="M22" i="1"/>
  <c r="L22" i="1"/>
  <c r="H22" i="1"/>
  <c r="G22" i="1"/>
  <c r="F22" i="1"/>
  <c r="D25" i="1"/>
  <c r="C25" i="1" s="1"/>
  <c r="D24" i="1"/>
  <c r="C24" i="1" s="1"/>
  <c r="C22" i="1" s="1"/>
  <c r="D22" i="1" l="1"/>
  <c r="D19" i="1"/>
  <c r="C19" i="1" s="1"/>
</calcChain>
</file>

<file path=xl/sharedStrings.xml><?xml version="1.0" encoding="utf-8"?>
<sst xmlns="http://schemas.openxmlformats.org/spreadsheetml/2006/main" count="70" uniqueCount="33">
  <si>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</si>
  <si>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</si>
  <si>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</si>
  <si>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</si>
  <si>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</si>
  <si>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</si>
  <si>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</si>
  <si>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</si>
  <si>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</si>
  <si>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</si>
  <si>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</si>
  <si>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</si>
  <si>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</si>
  <si>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</si>
  <si>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</si>
  <si>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</si>
  <si>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</si>
  <si>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</si>
  <si>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</si>
  <si>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</si>
  <si>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</si>
  <si>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</si>
  <si>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</si>
  <si>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</si>
  <si>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</si>
  <si>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</si>
  <si>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</si>
  <si>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</si>
  <si>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Основное мероприятие 1.2.2. Реализация проектов инициативного бюджетирования в сфере благоустройства</t>
  </si>
  <si>
    <t>Основное мероприятие 1.1.5.  Реализация мероприятий по благоустройству территории городского поселения "Печора"</t>
  </si>
  <si>
    <t>2025 год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</si>
  <si>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</si>
  <si>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 xml:space="preserve">Приложение 1        
к изменениям, вносимым        
в постановление администрации МР "Печора"   от 26.12.2017 № 1555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</si>
</sst>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 vertical="top"/>
    </xf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Border="1"/>
    <xf numFmtId="0" fontId="7" fillId="0" borderId="0" xfId="0" applyFont="1"/>
    <xf numFmtId="0" fontId="3" fillId="0" borderId="0" xfId="0" applyFont="1" applyAlignment="1">
      <alignment horizontal="left" vertical="top"/>
    </xf>
    <xf numFmtId="0" fontId="7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1" xfId="0" applyBorder="1"/>
    <xf numFmtId="0" fontId="7" fillId="0" borderId="0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vertical="center" wrapText="1"/>
    </xf>
    <xf numFmtId="164" fontId="13" fillId="2" borderId="13" xfId="0" applyNumberFormat="1" applyFont="1" applyFill="1" applyBorder="1" applyAlignment="1">
      <alignment wrapText="1"/>
    </xf>
    <xf numFmtId="164" fontId="13" fillId="0" borderId="3" xfId="0" applyNumberFormat="1" applyFont="1" applyBorder="1"/>
    <xf numFmtId="164" fontId="13" fillId="0" borderId="1" xfId="0" applyNumberFormat="1" applyFont="1" applyBorder="1"/>
    <xf numFmtId="164" fontId="13" fillId="0" borderId="12" xfId="0" applyNumberFormat="1" applyFont="1" applyBorder="1"/>
    <xf numFmtId="164" fontId="13" fillId="0" borderId="8" xfId="0" applyNumberFormat="1" applyFont="1" applyBorder="1"/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left" vertical="top"/>
    </xf>
    <xf numFmtId="164" fontId="16" fillId="0" borderId="0" xfId="0" applyNumberFormat="1" applyFont="1"/>
    <xf numFmtId="164" fontId="16" fillId="2" borderId="0" xfId="0" applyNumberFormat="1" applyFont="1" applyFill="1"/>
    <xf numFmtId="164" fontId="16" fillId="0" borderId="8" xfId="0" applyNumberFormat="1" applyFont="1" applyBorder="1"/>
    <xf numFmtId="0" fontId="16" fillId="0" borderId="8" xfId="0" applyFont="1" applyBorder="1"/>
    <xf numFmtId="0" fontId="16" fillId="0" borderId="0" xfId="0" applyFont="1" applyBorder="1"/>
    <xf numFmtId="0" fontId="16" fillId="0" borderId="0" xfId="0" applyFont="1" applyAlignment="1">
      <alignment horizontal="left" vertical="top"/>
    </xf>
    <xf numFmtId="0" fontId="16" fillId="0" borderId="0" xfId="0" applyFont="1"/>
    <xf numFmtId="165" fontId="16" fillId="0" borderId="0" xfId="0" applyNumberFormat="1" applyFont="1" applyBorder="1"/>
    <xf numFmtId="164" fontId="16" fillId="0" borderId="0" xfId="0" applyNumberFormat="1" applyFont="1" applyBorder="1"/>
    <xf numFmtId="0" fontId="16" fillId="2" borderId="0" xfId="0" applyFont="1" applyFill="1"/>
    <xf numFmtId="164" fontId="16" fillId="2" borderId="0" xfId="0" applyNumberFormat="1" applyFont="1" applyFill="1" applyBorder="1"/>
    <xf numFmtId="164" fontId="14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0" fillId="0" borderId="13" xfId="0" applyBorder="1"/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1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11" fillId="0" borderId="10" xfId="0" applyNumberFormat="1" applyFont="1" applyBorder="1" applyAlignment="1">
      <alignment horizontal="left" vertical="top" wrapText="1"/>
    </xf>
    <xf numFmtId="164" fontId="13" fillId="0" borderId="5" xfId="0" applyNumberFormat="1" applyFont="1" applyBorder="1" applyAlignment="1">
      <alignment wrapText="1"/>
    </xf>
    <xf numFmtId="164" fontId="13" fillId="0" borderId="11" xfId="0" applyNumberFormat="1" applyFont="1" applyBorder="1" applyAlignment="1">
      <alignment wrapText="1"/>
    </xf>
    <xf numFmtId="164" fontId="11" fillId="0" borderId="3" xfId="0" applyNumberFormat="1" applyFont="1" applyBorder="1" applyAlignment="1">
      <alignment horizontal="left" vertical="top" wrapText="1"/>
    </xf>
    <xf numFmtId="164" fontId="11" fillId="0" borderId="4" xfId="0" applyNumberFormat="1" applyFont="1" applyBorder="1" applyAlignment="1">
      <alignment horizontal="left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02"/>
  <sheetViews>
    <sheetView tabSelected="1" view="pageBreakPreview" topLeftCell="C6" zoomScale="30" zoomScaleNormal="55" zoomScaleSheetLayoutView="30" workbookViewId="0">
      <pane ySplit="3945" topLeftCell="A23" activePane="bottomLeft"/>
      <selection activeCell="R10" sqref="R10"/>
      <selection pane="bottomLeft" activeCell="AE22" sqref="AE22"/>
    </sheetView>
  </sheetViews>
  <sheetFormatPr defaultRowHeight="15" x14ac:dyDescent="0.25"/>
  <cols>
    <col min="1" max="1" width="66.5703125" style="3" customWidth="1"/>
    <col min="2" max="2" width="36.28515625" customWidth="1"/>
    <col min="3" max="3" width="26.7109375" customWidth="1"/>
    <col min="4" max="4" width="22.7109375" customWidth="1"/>
    <col min="5" max="5" width="20.85546875" customWidth="1"/>
    <col min="6" max="6" width="23.85546875" customWidth="1"/>
    <col min="7" max="7" width="22.85546875" customWidth="1"/>
    <col min="8" max="8" width="19.28515625" customWidth="1"/>
    <col min="9" max="9" width="22.7109375" customWidth="1"/>
    <col min="10" max="10" width="21.85546875" customWidth="1"/>
    <col min="11" max="11" width="24.28515625" customWidth="1"/>
    <col min="12" max="12" width="21.85546875" customWidth="1"/>
    <col min="13" max="13" width="23.140625" customWidth="1"/>
    <col min="14" max="14" width="26.28515625" customWidth="1"/>
    <col min="15" max="15" width="22" customWidth="1"/>
    <col min="16" max="16" width="25.7109375" customWidth="1"/>
    <col min="17" max="17" width="23.140625" customWidth="1"/>
    <col min="18" max="18" width="19" customWidth="1"/>
    <col min="19" max="19" width="22.7109375" customWidth="1"/>
    <col min="20" max="21" width="20.28515625" customWidth="1"/>
    <col min="22" max="22" width="22.28515625" customWidth="1"/>
    <col min="23" max="23" width="17.28515625" customWidth="1"/>
    <col min="24" max="24" width="21.140625" style="23" customWidth="1"/>
    <col min="25" max="25" width="21.28515625" style="23" customWidth="1"/>
    <col min="26" max="26" width="18.85546875" style="23" customWidth="1"/>
    <col min="27" max="27" width="22.7109375" style="23" customWidth="1"/>
    <col min="28" max="28" width="17.5703125" style="23" customWidth="1"/>
    <col min="29" max="29" width="18.7109375" customWidth="1"/>
    <col min="30" max="30" width="21.7109375" customWidth="1"/>
    <col min="31" max="31" width="18.42578125" customWidth="1"/>
    <col min="32" max="32" width="20.28515625" customWidth="1"/>
    <col min="33" max="33" width="17.28515625" customWidth="1"/>
    <col min="34" max="34" width="20" customWidth="1"/>
    <col min="35" max="35" width="20.28515625" customWidth="1"/>
    <col min="36" max="36" width="21.140625" customWidth="1"/>
    <col min="37" max="37" width="20.28515625" customWidth="1"/>
    <col min="38" max="38" width="25.85546875" customWidth="1"/>
    <col min="39" max="39" width="19.85546875" style="33" customWidth="1"/>
    <col min="40" max="40" width="23.140625" style="33" customWidth="1"/>
    <col min="41" max="41" width="19.140625" style="33" customWidth="1"/>
    <col min="42" max="42" width="23.28515625" style="33" customWidth="1"/>
    <col min="43" max="43" width="18.42578125" style="33" customWidth="1"/>
  </cols>
  <sheetData>
    <row r="1" spans="1:43" x14ac:dyDescent="0.25">
      <c r="AM1" s="10"/>
      <c r="AN1" s="10"/>
      <c r="AO1" s="10"/>
      <c r="AP1" s="10"/>
      <c r="AQ1" s="81"/>
    </row>
    <row r="2" spans="1:43" ht="62.25" customHeight="1" x14ac:dyDescent="0.25">
      <c r="AM2" s="10"/>
      <c r="AN2" s="10"/>
      <c r="AO2" s="10"/>
      <c r="AP2" s="10"/>
      <c r="AQ2" s="81"/>
    </row>
    <row r="3" spans="1:43" ht="27" customHeight="1" x14ac:dyDescent="0.25"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22"/>
      <c r="AE3" s="86" t="s">
        <v>32</v>
      </c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7"/>
    </row>
    <row r="4" spans="1:43" ht="2.25" hidden="1" customHeight="1" x14ac:dyDescent="0.25"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22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7"/>
    </row>
    <row r="5" spans="1:43" ht="11.25" hidden="1" customHeight="1" x14ac:dyDescent="0.25"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22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7"/>
    </row>
    <row r="6" spans="1:43" ht="31.5" customHeight="1" x14ac:dyDescent="0.25">
      <c r="Q6" s="8"/>
      <c r="R6" s="9"/>
      <c r="S6" s="8"/>
      <c r="U6" s="8"/>
      <c r="V6" s="8"/>
      <c r="W6" s="9"/>
      <c r="X6" s="22"/>
      <c r="Z6" s="22"/>
      <c r="AA6" s="22"/>
      <c r="AB6" s="22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7"/>
    </row>
    <row r="7" spans="1:43" ht="27" customHeight="1" x14ac:dyDescent="0.25">
      <c r="Q7" s="8"/>
      <c r="R7" s="9"/>
      <c r="S7" s="8"/>
      <c r="U7" s="8"/>
      <c r="V7" s="8"/>
      <c r="W7" s="9"/>
      <c r="X7" s="22"/>
      <c r="Z7" s="22"/>
      <c r="AA7" s="22"/>
      <c r="AB7" s="22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</row>
    <row r="8" spans="1:43" ht="105.75" hidden="1" customHeight="1" x14ac:dyDescent="0.25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24"/>
      <c r="Y8" s="24"/>
      <c r="AA8" s="24"/>
      <c r="AB8" s="24"/>
      <c r="AD8" s="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7"/>
    </row>
    <row r="9" spans="1:43" ht="7.5" hidden="1" customHeight="1" x14ac:dyDescent="0.25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24"/>
      <c r="Y9" s="24"/>
      <c r="Z9" s="24"/>
      <c r="AA9" s="24"/>
      <c r="AB9" s="24"/>
      <c r="AC9" s="7"/>
      <c r="AD9" s="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</row>
    <row r="10" spans="1:43" ht="67.5" customHeight="1" x14ac:dyDescent="0.25">
      <c r="C10" s="7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24"/>
      <c r="Y10" s="24"/>
      <c r="Z10" s="24"/>
      <c r="AA10" s="24"/>
      <c r="AB10" s="24"/>
      <c r="AD10" s="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7"/>
    </row>
    <row r="11" spans="1:43" ht="200.25" customHeight="1" x14ac:dyDescent="0.25">
      <c r="C11" s="6"/>
      <c r="D11" s="76"/>
      <c r="E11" s="77"/>
      <c r="F11" s="6"/>
      <c r="G11" s="6"/>
      <c r="H11" s="6"/>
      <c r="I11" s="37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24"/>
      <c r="Y11" s="24"/>
      <c r="Z11" s="24"/>
      <c r="AA11" s="24"/>
      <c r="AB11" s="24"/>
      <c r="AC11" s="7"/>
      <c r="AD11" s="6"/>
      <c r="AE11" s="88" t="s">
        <v>31</v>
      </c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9"/>
    </row>
    <row r="12" spans="1:43" ht="31.5" customHeight="1" x14ac:dyDescent="0.25">
      <c r="AL12" s="10"/>
      <c r="AM12" s="10"/>
      <c r="AN12" s="10"/>
      <c r="AO12" s="10"/>
      <c r="AP12" s="10"/>
      <c r="AQ12" s="10"/>
    </row>
    <row r="13" spans="1:43" ht="27.75" customHeight="1" x14ac:dyDescent="0.35">
      <c r="A13" s="99" t="s">
        <v>25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25"/>
      <c r="AC13" s="11"/>
      <c r="AD13" s="11"/>
      <c r="AE13" s="11"/>
      <c r="AF13" s="11" t="s">
        <v>5</v>
      </c>
      <c r="AG13" s="11"/>
      <c r="AH13" s="11"/>
      <c r="AI13" s="11"/>
      <c r="AJ13" s="11"/>
      <c r="AK13" s="11"/>
      <c r="AL13" s="34"/>
      <c r="AM13" s="10"/>
      <c r="AN13" s="10"/>
      <c r="AO13" s="10"/>
      <c r="AP13" s="10"/>
      <c r="AQ13" s="10"/>
    </row>
    <row r="14" spans="1:43" ht="36.75" customHeight="1" x14ac:dyDescent="0.35">
      <c r="A14" s="12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26"/>
      <c r="Y14" s="26"/>
      <c r="Z14" s="26"/>
      <c r="AA14" s="26"/>
      <c r="AB14" s="26"/>
      <c r="AC14" s="11"/>
      <c r="AD14" s="11"/>
      <c r="AE14" s="11"/>
      <c r="AF14" s="11"/>
      <c r="AG14" s="11"/>
      <c r="AH14" s="11"/>
      <c r="AI14" s="11"/>
      <c r="AJ14" s="11"/>
      <c r="AK14" s="11"/>
      <c r="AL14" s="34"/>
      <c r="AM14" s="10"/>
      <c r="AN14" s="10"/>
      <c r="AO14" s="10"/>
      <c r="AP14" s="10"/>
      <c r="AQ14" s="10"/>
    </row>
    <row r="15" spans="1:43" s="4" customFormat="1" ht="52.5" customHeight="1" x14ac:dyDescent="0.25">
      <c r="A15" s="102" t="s">
        <v>4</v>
      </c>
      <c r="B15" s="102" t="s">
        <v>2</v>
      </c>
      <c r="C15" s="90" t="s">
        <v>0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2"/>
    </row>
    <row r="16" spans="1:43" s="4" customFormat="1" ht="35.25" customHeight="1" x14ac:dyDescent="0.25">
      <c r="A16" s="103"/>
      <c r="B16" s="111"/>
      <c r="C16" s="105" t="s">
        <v>1</v>
      </c>
      <c r="D16" s="90" t="s">
        <v>6</v>
      </c>
      <c r="E16" s="91"/>
      <c r="F16" s="110"/>
      <c r="G16" s="110"/>
      <c r="H16" s="13"/>
      <c r="I16" s="90" t="s">
        <v>7</v>
      </c>
      <c r="J16" s="91"/>
      <c r="K16" s="91"/>
      <c r="L16" s="91"/>
      <c r="M16" s="92"/>
      <c r="N16" s="90" t="s">
        <v>8</v>
      </c>
      <c r="O16" s="91"/>
      <c r="P16" s="91"/>
      <c r="Q16" s="91"/>
      <c r="R16" s="92"/>
      <c r="S16" s="90" t="s">
        <v>9</v>
      </c>
      <c r="T16" s="91"/>
      <c r="U16" s="91"/>
      <c r="V16" s="91"/>
      <c r="W16" s="92"/>
      <c r="X16" s="106" t="s">
        <v>10</v>
      </c>
      <c r="Y16" s="107"/>
      <c r="Z16" s="107"/>
      <c r="AA16" s="107"/>
      <c r="AB16" s="108"/>
      <c r="AC16" s="93" t="s">
        <v>16</v>
      </c>
      <c r="AD16" s="94"/>
      <c r="AE16" s="94"/>
      <c r="AF16" s="94"/>
      <c r="AG16" s="95"/>
      <c r="AH16" s="93" t="s">
        <v>22</v>
      </c>
      <c r="AI16" s="94"/>
      <c r="AJ16" s="94"/>
      <c r="AK16" s="94"/>
      <c r="AL16" s="95"/>
      <c r="AM16" s="93" t="s">
        <v>30</v>
      </c>
      <c r="AN16" s="94"/>
      <c r="AO16" s="94"/>
      <c r="AP16" s="94"/>
      <c r="AQ16" s="95"/>
    </row>
    <row r="17" spans="1:43" s="4" customFormat="1" ht="87" customHeight="1" x14ac:dyDescent="0.25">
      <c r="A17" s="104"/>
      <c r="B17" s="112"/>
      <c r="C17" s="105"/>
      <c r="D17" s="14" t="s">
        <v>1</v>
      </c>
      <c r="E17" s="20" t="s">
        <v>26</v>
      </c>
      <c r="F17" s="14" t="s">
        <v>3</v>
      </c>
      <c r="G17" s="14" t="s">
        <v>18</v>
      </c>
      <c r="H17" s="14" t="s">
        <v>15</v>
      </c>
      <c r="I17" s="14" t="s">
        <v>1</v>
      </c>
      <c r="J17" s="20" t="s">
        <v>26</v>
      </c>
      <c r="K17" s="14" t="s">
        <v>3</v>
      </c>
      <c r="L17" s="14" t="s">
        <v>19</v>
      </c>
      <c r="M17" s="21" t="s">
        <v>15</v>
      </c>
      <c r="N17" s="14" t="s">
        <v>1</v>
      </c>
      <c r="O17" s="20" t="s">
        <v>26</v>
      </c>
      <c r="P17" s="14" t="s">
        <v>3</v>
      </c>
      <c r="Q17" s="14" t="s">
        <v>17</v>
      </c>
      <c r="R17" s="21" t="s">
        <v>15</v>
      </c>
      <c r="S17" s="14" t="s">
        <v>1</v>
      </c>
      <c r="T17" s="20" t="s">
        <v>26</v>
      </c>
      <c r="U17" s="14" t="s">
        <v>3</v>
      </c>
      <c r="V17" s="14" t="s">
        <v>20</v>
      </c>
      <c r="W17" s="21" t="s">
        <v>15</v>
      </c>
      <c r="X17" s="27" t="s">
        <v>1</v>
      </c>
      <c r="Y17" s="27" t="s">
        <v>26</v>
      </c>
      <c r="Z17" s="27" t="s">
        <v>3</v>
      </c>
      <c r="AA17" s="27" t="s">
        <v>21</v>
      </c>
      <c r="AB17" s="27" t="s">
        <v>15</v>
      </c>
      <c r="AC17" s="14" t="s">
        <v>1</v>
      </c>
      <c r="AD17" s="20" t="s">
        <v>26</v>
      </c>
      <c r="AE17" s="14" t="s">
        <v>3</v>
      </c>
      <c r="AF17" s="14" t="s">
        <v>21</v>
      </c>
      <c r="AG17" s="14" t="s">
        <v>15</v>
      </c>
      <c r="AH17" s="14" t="s">
        <v>1</v>
      </c>
      <c r="AI17" s="20" t="s">
        <v>26</v>
      </c>
      <c r="AJ17" s="14" t="s">
        <v>3</v>
      </c>
      <c r="AK17" s="14" t="s">
        <v>21</v>
      </c>
      <c r="AL17" s="30" t="s">
        <v>15</v>
      </c>
      <c r="AM17" s="31" t="s">
        <v>1</v>
      </c>
      <c r="AN17" s="31" t="s">
        <v>26</v>
      </c>
      <c r="AO17" s="31" t="s">
        <v>3</v>
      </c>
      <c r="AP17" s="31" t="s">
        <v>21</v>
      </c>
      <c r="AQ17" s="30" t="s">
        <v>15</v>
      </c>
    </row>
    <row r="18" spans="1:43" s="5" customFormat="1" ht="21" x14ac:dyDescent="0.3">
      <c r="A18" s="15">
        <v>1</v>
      </c>
      <c r="B18" s="14">
        <v>2</v>
      </c>
      <c r="C18" s="14">
        <v>3</v>
      </c>
      <c r="D18" s="14">
        <v>4</v>
      </c>
      <c r="E18" s="20"/>
      <c r="F18" s="14">
        <v>5</v>
      </c>
      <c r="G18" s="14">
        <v>6</v>
      </c>
      <c r="H18" s="14">
        <v>7</v>
      </c>
      <c r="I18" s="14">
        <v>8</v>
      </c>
      <c r="J18" s="20"/>
      <c r="K18" s="14">
        <v>9</v>
      </c>
      <c r="L18" s="14">
        <v>10</v>
      </c>
      <c r="M18" s="14">
        <v>11</v>
      </c>
      <c r="N18" s="14">
        <v>12</v>
      </c>
      <c r="O18" s="20"/>
      <c r="P18" s="14">
        <v>13</v>
      </c>
      <c r="Q18" s="14">
        <v>14</v>
      </c>
      <c r="R18" s="14"/>
      <c r="S18" s="14">
        <v>15</v>
      </c>
      <c r="T18" s="20"/>
      <c r="U18" s="14">
        <v>16</v>
      </c>
      <c r="V18" s="14">
        <v>17</v>
      </c>
      <c r="W18" s="14"/>
      <c r="X18" s="27">
        <v>18</v>
      </c>
      <c r="Y18" s="27"/>
      <c r="Z18" s="27">
        <v>19</v>
      </c>
      <c r="AA18" s="27">
        <v>20</v>
      </c>
      <c r="AB18" s="28"/>
      <c r="AC18" s="16">
        <v>21</v>
      </c>
      <c r="AD18" s="20"/>
      <c r="AE18" s="16">
        <v>22</v>
      </c>
      <c r="AF18" s="17">
        <v>23</v>
      </c>
      <c r="AG18" s="17"/>
      <c r="AH18" s="18">
        <v>24</v>
      </c>
      <c r="AI18" s="20"/>
      <c r="AJ18" s="18">
        <v>25</v>
      </c>
      <c r="AK18" s="19">
        <v>26</v>
      </c>
      <c r="AL18" s="32">
        <v>26</v>
      </c>
      <c r="AM18" s="35">
        <v>27</v>
      </c>
      <c r="AN18" s="36">
        <v>28</v>
      </c>
      <c r="AO18" s="36">
        <v>29</v>
      </c>
      <c r="AP18" s="36">
        <v>30</v>
      </c>
      <c r="AQ18" s="36">
        <v>31</v>
      </c>
    </row>
    <row r="19" spans="1:43" s="2" customFormat="1" ht="27" customHeight="1" x14ac:dyDescent="0.25">
      <c r="A19" s="116" t="s">
        <v>14</v>
      </c>
      <c r="B19" s="100" t="s">
        <v>27</v>
      </c>
      <c r="C19" s="84">
        <f>D19+I19+N19+S19+X19+AC19+AH19+AM19</f>
        <v>330940.32400000002</v>
      </c>
      <c r="D19" s="84">
        <f t="shared" ref="D19:AL19" si="0">SUM(D23:D27)</f>
        <v>7422.7</v>
      </c>
      <c r="E19" s="82">
        <f>SUM(E22)</f>
        <v>4320.8999999999996</v>
      </c>
      <c r="F19" s="84">
        <f t="shared" si="0"/>
        <v>1851.8</v>
      </c>
      <c r="G19" s="84">
        <f t="shared" si="0"/>
        <v>1250</v>
      </c>
      <c r="H19" s="84">
        <f t="shared" si="0"/>
        <v>0</v>
      </c>
      <c r="I19" s="84">
        <f t="shared" si="0"/>
        <v>87241.224000000002</v>
      </c>
      <c r="J19" s="82">
        <f>SUM(J22)</f>
        <v>7423.1239999999998</v>
      </c>
      <c r="K19" s="84">
        <f t="shared" si="0"/>
        <v>74353.7</v>
      </c>
      <c r="L19" s="84">
        <f t="shared" si="0"/>
        <v>5459.4</v>
      </c>
      <c r="M19" s="84">
        <f t="shared" si="0"/>
        <v>5</v>
      </c>
      <c r="N19" s="84">
        <f t="shared" si="0"/>
        <v>69170.2</v>
      </c>
      <c r="O19" s="82">
        <f>SUM(O22)</f>
        <v>10454.1</v>
      </c>
      <c r="P19" s="84">
        <f t="shared" si="0"/>
        <v>55844.2</v>
      </c>
      <c r="Q19" s="84">
        <f t="shared" si="0"/>
        <v>2851.8999999999996</v>
      </c>
      <c r="R19" s="84">
        <f t="shared" si="0"/>
        <v>20</v>
      </c>
      <c r="S19" s="84">
        <f t="shared" si="0"/>
        <v>70454.2</v>
      </c>
      <c r="T19" s="82">
        <f>SUM(T22)</f>
        <v>6305.5</v>
      </c>
      <c r="U19" s="84">
        <f t="shared" si="0"/>
        <v>54768.5</v>
      </c>
      <c r="V19" s="84">
        <f t="shared" si="0"/>
        <v>9280.1999999999989</v>
      </c>
      <c r="W19" s="84">
        <f t="shared" si="0"/>
        <v>100</v>
      </c>
      <c r="X19" s="109">
        <f>SUM(X23:X27)</f>
        <v>64240.2</v>
      </c>
      <c r="Y19" s="118">
        <f>SUM(Y22)</f>
        <v>6028.1</v>
      </c>
      <c r="Z19" s="109">
        <f t="shared" si="0"/>
        <v>56586.299999999996</v>
      </c>
      <c r="AA19" s="109">
        <f t="shared" si="0"/>
        <v>1625.8</v>
      </c>
      <c r="AB19" s="109">
        <f t="shared" si="0"/>
        <v>0</v>
      </c>
      <c r="AC19" s="84">
        <f t="shared" si="0"/>
        <v>12422.1</v>
      </c>
      <c r="AD19" s="82">
        <f>SUM(AD22)</f>
        <v>5795.4</v>
      </c>
      <c r="AE19" s="84">
        <f t="shared" si="0"/>
        <v>5404.5</v>
      </c>
      <c r="AF19" s="84">
        <f t="shared" si="0"/>
        <v>1222.2</v>
      </c>
      <c r="AG19" s="84">
        <f t="shared" si="0"/>
        <v>0</v>
      </c>
      <c r="AH19" s="84">
        <f t="shared" si="0"/>
        <v>13258.3</v>
      </c>
      <c r="AI19" s="82">
        <f>SUM(AI22)</f>
        <v>6520</v>
      </c>
      <c r="AJ19" s="84">
        <f t="shared" si="0"/>
        <v>5412.5</v>
      </c>
      <c r="AK19" s="84">
        <f t="shared" si="0"/>
        <v>1325.8</v>
      </c>
      <c r="AL19" s="85">
        <f t="shared" si="0"/>
        <v>0</v>
      </c>
      <c r="AM19" s="96">
        <f t="shared" ref="AM19:AP19" si="1">AM22</f>
        <v>6731.4</v>
      </c>
      <c r="AN19" s="96">
        <f t="shared" si="1"/>
        <v>0</v>
      </c>
      <c r="AO19" s="96">
        <f t="shared" si="1"/>
        <v>5412.5</v>
      </c>
      <c r="AP19" s="96">
        <f t="shared" si="1"/>
        <v>1318.9</v>
      </c>
      <c r="AQ19" s="96">
        <f>AQ22</f>
        <v>0</v>
      </c>
    </row>
    <row r="20" spans="1:43" s="2" customFormat="1" ht="201.75" customHeight="1" x14ac:dyDescent="0.25">
      <c r="A20" s="117"/>
      <c r="B20" s="101"/>
      <c r="C20" s="84"/>
      <c r="D20" s="84"/>
      <c r="E20" s="83"/>
      <c r="F20" s="84"/>
      <c r="G20" s="84"/>
      <c r="H20" s="84"/>
      <c r="I20" s="84"/>
      <c r="J20" s="83"/>
      <c r="K20" s="84"/>
      <c r="L20" s="84"/>
      <c r="M20" s="84"/>
      <c r="N20" s="84"/>
      <c r="O20" s="83"/>
      <c r="P20" s="84"/>
      <c r="Q20" s="84"/>
      <c r="R20" s="84"/>
      <c r="S20" s="84"/>
      <c r="T20" s="83"/>
      <c r="U20" s="84"/>
      <c r="V20" s="84"/>
      <c r="W20" s="84"/>
      <c r="X20" s="109"/>
      <c r="Y20" s="119"/>
      <c r="Z20" s="109"/>
      <c r="AA20" s="109"/>
      <c r="AB20" s="109"/>
      <c r="AC20" s="84"/>
      <c r="AD20" s="83"/>
      <c r="AE20" s="84"/>
      <c r="AF20" s="84"/>
      <c r="AG20" s="84"/>
      <c r="AH20" s="84"/>
      <c r="AI20" s="83"/>
      <c r="AJ20" s="84"/>
      <c r="AK20" s="84"/>
      <c r="AL20" s="85"/>
      <c r="AM20" s="97"/>
      <c r="AN20" s="97"/>
      <c r="AO20" s="97"/>
      <c r="AP20" s="97"/>
      <c r="AQ20" s="97"/>
    </row>
    <row r="21" spans="1:43" s="2" customFormat="1" ht="42" customHeight="1" x14ac:dyDescent="0.45">
      <c r="A21" s="113" t="s">
        <v>12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5"/>
      <c r="AB21" s="38"/>
      <c r="AC21" s="39"/>
      <c r="AD21" s="39"/>
      <c r="AE21" s="39"/>
      <c r="AF21" s="40"/>
      <c r="AG21" s="39"/>
      <c r="AH21" s="39"/>
      <c r="AI21" s="39"/>
      <c r="AJ21" s="39"/>
      <c r="AK21" s="41"/>
      <c r="AL21" s="42"/>
      <c r="AM21" s="43"/>
      <c r="AN21" s="43"/>
      <c r="AO21" s="43"/>
      <c r="AP21" s="43"/>
      <c r="AQ21" s="43"/>
    </row>
    <row r="22" spans="1:43" s="2" customFormat="1" ht="108" customHeight="1" x14ac:dyDescent="0.45">
      <c r="A22" s="44" t="s">
        <v>13</v>
      </c>
      <c r="B22" s="45"/>
      <c r="C22" s="46">
        <f>SUM(C23:C27)</f>
        <v>330940.32400000002</v>
      </c>
      <c r="D22" s="47">
        <f t="shared" ref="D22:AL22" si="2">D23+D24+D25+D27</f>
        <v>7422.7</v>
      </c>
      <c r="E22" s="47">
        <f>SUM(E23:E27)</f>
        <v>4320.8999999999996</v>
      </c>
      <c r="F22" s="47">
        <f t="shared" si="2"/>
        <v>1851.8</v>
      </c>
      <c r="G22" s="47">
        <f t="shared" si="2"/>
        <v>1250</v>
      </c>
      <c r="H22" s="47">
        <f t="shared" si="2"/>
        <v>0</v>
      </c>
      <c r="I22" s="47">
        <f>I23+I24+I25+I27</f>
        <v>87241.224000000002</v>
      </c>
      <c r="J22" s="47">
        <f>SUM(J23:J27)</f>
        <v>7423.1239999999998</v>
      </c>
      <c r="K22" s="47">
        <f>SUM(K23:K27)</f>
        <v>74353.7</v>
      </c>
      <c r="L22" s="47">
        <f t="shared" si="2"/>
        <v>5459.4</v>
      </c>
      <c r="M22" s="47">
        <f t="shared" si="2"/>
        <v>5</v>
      </c>
      <c r="N22" s="46">
        <f>SUM(N23:N27)</f>
        <v>69170.2</v>
      </c>
      <c r="O22" s="46">
        <f>SUM(O23:O27)</f>
        <v>10454.1</v>
      </c>
      <c r="P22" s="46">
        <f>SUM(P23:P27)</f>
        <v>55844.2</v>
      </c>
      <c r="Q22" s="46">
        <f>SUM(Q23:Q27)</f>
        <v>2851.8999999999996</v>
      </c>
      <c r="R22" s="46">
        <f>SUM(R23:R27)</f>
        <v>20</v>
      </c>
      <c r="S22" s="47">
        <f t="shared" si="2"/>
        <v>70454.2</v>
      </c>
      <c r="T22" s="47">
        <f>SUM(T23:T27)</f>
        <v>6305.5</v>
      </c>
      <c r="U22" s="47">
        <f t="shared" si="2"/>
        <v>54768.5</v>
      </c>
      <c r="V22" s="47">
        <f t="shared" si="2"/>
        <v>9280.1999999999989</v>
      </c>
      <c r="W22" s="47">
        <v>0</v>
      </c>
      <c r="X22" s="48">
        <f>X23+X24+X25+X27+X26</f>
        <v>64240.2</v>
      </c>
      <c r="Y22" s="48">
        <f>SUM(Y23:Y27)</f>
        <v>6028.1</v>
      </c>
      <c r="Z22" s="48">
        <f>Z23+Z24+Z25+Z27+Z26</f>
        <v>56586.299999999996</v>
      </c>
      <c r="AA22" s="48">
        <f>AA23+AA24+AA25+AA27+AA26</f>
        <v>1625.8</v>
      </c>
      <c r="AB22" s="48">
        <v>0</v>
      </c>
      <c r="AC22" s="43">
        <f t="shared" si="2"/>
        <v>12422.1</v>
      </c>
      <c r="AD22" s="47">
        <f>SUM(AD23:AD27)</f>
        <v>5795.4</v>
      </c>
      <c r="AE22" s="43">
        <f>AE23+AE24+AE25+AE27</f>
        <v>5404.5</v>
      </c>
      <c r="AF22" s="43">
        <f t="shared" si="2"/>
        <v>1222.2</v>
      </c>
      <c r="AG22" s="43">
        <v>0</v>
      </c>
      <c r="AH22" s="43">
        <f t="shared" si="2"/>
        <v>13258.3</v>
      </c>
      <c r="AI22" s="47">
        <f>SUM(AI23:AI27)</f>
        <v>6520</v>
      </c>
      <c r="AJ22" s="43">
        <f t="shared" si="2"/>
        <v>5412.5</v>
      </c>
      <c r="AK22" s="49">
        <f t="shared" ref="AK22" si="3">AK23+AK24+AK25+AK27</f>
        <v>1325.8</v>
      </c>
      <c r="AL22" s="50">
        <f t="shared" si="2"/>
        <v>0</v>
      </c>
      <c r="AM22" s="43">
        <f>AM23+AM24+AM25+AM26+AM27</f>
        <v>6731.4</v>
      </c>
      <c r="AN22" s="43">
        <f t="shared" ref="AN22:AQ22" si="4">AN23+AN24+AN25+AN26+AN27</f>
        <v>0</v>
      </c>
      <c r="AO22" s="43">
        <f t="shared" si="4"/>
        <v>5412.5</v>
      </c>
      <c r="AP22" s="43">
        <f t="shared" si="4"/>
        <v>1318.9</v>
      </c>
      <c r="AQ22" s="43">
        <f t="shared" si="4"/>
        <v>0</v>
      </c>
    </row>
    <row r="23" spans="1:43" ht="246.75" customHeight="1" x14ac:dyDescent="0.25">
      <c r="A23" s="51" t="s">
        <v>11</v>
      </c>
      <c r="B23" s="52" t="s">
        <v>27</v>
      </c>
      <c r="C23" s="53">
        <f>D23+I23+N23+S23+X23+AC23+AH23+AM23</f>
        <v>7422.7</v>
      </c>
      <c r="D23" s="54">
        <v>7422.7</v>
      </c>
      <c r="E23" s="54">
        <v>4320.8999999999996</v>
      </c>
      <c r="F23" s="54">
        <v>1851.8</v>
      </c>
      <c r="G23" s="54">
        <v>1250</v>
      </c>
      <c r="H23" s="54">
        <v>0</v>
      </c>
      <c r="I23" s="53">
        <v>0</v>
      </c>
      <c r="J23" s="54">
        <v>0</v>
      </c>
      <c r="K23" s="53">
        <v>0</v>
      </c>
      <c r="L23" s="53">
        <v>0</v>
      </c>
      <c r="M23" s="53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3">
        <v>0</v>
      </c>
      <c r="T23" s="54">
        <v>0</v>
      </c>
      <c r="U23" s="53">
        <v>0</v>
      </c>
      <c r="V23" s="53">
        <v>0</v>
      </c>
      <c r="W23" s="53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6">
        <v>0</v>
      </c>
      <c r="AD23" s="54">
        <v>0</v>
      </c>
      <c r="AE23" s="56">
        <v>0</v>
      </c>
      <c r="AF23" s="56">
        <v>0</v>
      </c>
      <c r="AG23" s="56">
        <v>0</v>
      </c>
      <c r="AH23" s="56">
        <v>0</v>
      </c>
      <c r="AI23" s="54">
        <v>0</v>
      </c>
      <c r="AJ23" s="56">
        <v>0</v>
      </c>
      <c r="AK23" s="57">
        <v>0</v>
      </c>
      <c r="AL23" s="58">
        <v>0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</row>
    <row r="24" spans="1:43" ht="232.5" customHeight="1" x14ac:dyDescent="0.25">
      <c r="A24" s="59" t="s">
        <v>23</v>
      </c>
      <c r="B24" s="52" t="s">
        <v>27</v>
      </c>
      <c r="C24" s="55">
        <f>SUM(D24+I24+N24+S24+X24+AC24+AH24+AM24)</f>
        <v>85141.723999999987</v>
      </c>
      <c r="D24" s="55">
        <f>F24+G24+H24</f>
        <v>0</v>
      </c>
      <c r="E24" s="55">
        <v>0</v>
      </c>
      <c r="F24" s="55">
        <v>0</v>
      </c>
      <c r="G24" s="55">
        <v>0</v>
      </c>
      <c r="H24" s="55">
        <v>0</v>
      </c>
      <c r="I24" s="54">
        <f>SUM(J24:M24)</f>
        <v>12752.024000000001</v>
      </c>
      <c r="J24" s="54">
        <v>7423.1239999999998</v>
      </c>
      <c r="K24" s="54">
        <v>4053.7</v>
      </c>
      <c r="L24" s="54">
        <v>1275.2</v>
      </c>
      <c r="M24" s="54">
        <v>0</v>
      </c>
      <c r="N24" s="54">
        <f>SUM(O24:R24)</f>
        <v>17731.399999999998</v>
      </c>
      <c r="O24" s="54">
        <v>10454.1</v>
      </c>
      <c r="P24" s="54">
        <v>5504.2</v>
      </c>
      <c r="Q24" s="54">
        <v>1773.1</v>
      </c>
      <c r="R24" s="54">
        <v>0</v>
      </c>
      <c r="S24" s="55">
        <f>SUM(T24:W24)</f>
        <v>11437.8</v>
      </c>
      <c r="T24" s="55">
        <v>6305.5</v>
      </c>
      <c r="U24" s="55">
        <v>3988.5</v>
      </c>
      <c r="V24" s="55">
        <v>1143.8</v>
      </c>
      <c r="W24" s="55">
        <v>0</v>
      </c>
      <c r="X24" s="55">
        <f>SUM(Y24:AB24)</f>
        <v>11008.699999999999</v>
      </c>
      <c r="Y24" s="55">
        <v>6028.1</v>
      </c>
      <c r="Z24" s="55">
        <v>3879.7</v>
      </c>
      <c r="AA24" s="55">
        <v>1100.9000000000001</v>
      </c>
      <c r="AB24" s="60">
        <v>0</v>
      </c>
      <c r="AC24" s="61">
        <f>SUM(AD24:AG24)</f>
        <v>12222.1</v>
      </c>
      <c r="AD24" s="55">
        <v>5795.4</v>
      </c>
      <c r="AE24" s="61">
        <v>5204.5</v>
      </c>
      <c r="AF24" s="80">
        <v>1222.2</v>
      </c>
      <c r="AG24" s="62">
        <v>0</v>
      </c>
      <c r="AH24" s="78">
        <f>SUM(AI24:AL24)</f>
        <v>13258.3</v>
      </c>
      <c r="AI24" s="55">
        <v>6520</v>
      </c>
      <c r="AJ24" s="78">
        <v>5412.5</v>
      </c>
      <c r="AK24" s="79">
        <v>1325.8</v>
      </c>
      <c r="AL24" s="63">
        <v>0</v>
      </c>
      <c r="AM24" s="56">
        <f>AN24+AO24+AP24+AQ24</f>
        <v>6731.4</v>
      </c>
      <c r="AN24" s="56">
        <v>0</v>
      </c>
      <c r="AO24" s="56">
        <v>5412.5</v>
      </c>
      <c r="AP24" s="56">
        <v>1318.9</v>
      </c>
      <c r="AQ24" s="56">
        <v>0</v>
      </c>
    </row>
    <row r="25" spans="1:43" ht="216" customHeight="1" x14ac:dyDescent="0.25">
      <c r="A25" s="59" t="s">
        <v>24</v>
      </c>
      <c r="B25" s="52" t="s">
        <v>27</v>
      </c>
      <c r="C25" s="55">
        <f>SUM(D25+I25+N25+S25+X25+AC25+AH25+AM25)</f>
        <v>233265.7</v>
      </c>
      <c r="D25" s="55">
        <f>F25+G25+H25+H25</f>
        <v>0</v>
      </c>
      <c r="E25" s="55">
        <v>0</v>
      </c>
      <c r="F25" s="55">
        <v>0</v>
      </c>
      <c r="G25" s="55">
        <v>0</v>
      </c>
      <c r="H25" s="55">
        <v>0</v>
      </c>
      <c r="I25" s="55">
        <f>SUM(J25:M25)</f>
        <v>73684.2</v>
      </c>
      <c r="J25" s="55">
        <v>0</v>
      </c>
      <c r="K25" s="55">
        <v>70000</v>
      </c>
      <c r="L25" s="55">
        <v>3684.2</v>
      </c>
      <c r="M25" s="55">
        <v>0</v>
      </c>
      <c r="N25" s="54">
        <f>SUM(O25:R25)</f>
        <v>51038.8</v>
      </c>
      <c r="O25" s="54">
        <v>0</v>
      </c>
      <c r="P25" s="54">
        <v>50000</v>
      </c>
      <c r="Q25" s="54">
        <v>1038.8</v>
      </c>
      <c r="R25" s="54">
        <v>0</v>
      </c>
      <c r="S25" s="55">
        <f>SUM(T25:W25)</f>
        <v>58037.599999999999</v>
      </c>
      <c r="T25" s="55">
        <v>0</v>
      </c>
      <c r="U25" s="55">
        <v>50000</v>
      </c>
      <c r="V25" s="55">
        <v>8037.6</v>
      </c>
      <c r="W25" s="55">
        <v>0</v>
      </c>
      <c r="X25" s="55">
        <f>SUM(Y25:AB25)</f>
        <v>50505.1</v>
      </c>
      <c r="Y25" s="55">
        <v>0</v>
      </c>
      <c r="Z25" s="55">
        <v>50000</v>
      </c>
      <c r="AA25" s="55">
        <v>505.1</v>
      </c>
      <c r="AB25" s="60">
        <v>0</v>
      </c>
      <c r="AC25" s="61">
        <v>0</v>
      </c>
      <c r="AD25" s="55">
        <v>0</v>
      </c>
      <c r="AE25" s="61">
        <v>0</v>
      </c>
      <c r="AF25" s="62">
        <v>0</v>
      </c>
      <c r="AG25" s="62">
        <v>0</v>
      </c>
      <c r="AH25" s="61">
        <f>AI25+AJ25+AK25</f>
        <v>0</v>
      </c>
      <c r="AI25" s="55">
        <v>0</v>
      </c>
      <c r="AJ25" s="61">
        <v>0</v>
      </c>
      <c r="AK25" s="62">
        <v>0</v>
      </c>
      <c r="AL25" s="63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</row>
    <row r="26" spans="1:43" ht="230.25" customHeight="1" x14ac:dyDescent="0.25">
      <c r="A26" s="59" t="s">
        <v>29</v>
      </c>
      <c r="B26" s="52" t="s">
        <v>27</v>
      </c>
      <c r="C26" s="55">
        <f>SUM(D26+I26+N26+S26+X26+AC26+AH26+AM26)</f>
        <v>1976.3999999999999</v>
      </c>
      <c r="D26" s="55">
        <f>E26+F26+G26+H26</f>
        <v>0</v>
      </c>
      <c r="E26" s="55">
        <v>0</v>
      </c>
      <c r="F26" s="55">
        <v>0</v>
      </c>
      <c r="G26" s="55">
        <v>0</v>
      </c>
      <c r="H26" s="55">
        <v>0</v>
      </c>
      <c r="I26" s="55">
        <f>J26+K26+L26+M26</f>
        <v>0</v>
      </c>
      <c r="J26" s="55">
        <v>0</v>
      </c>
      <c r="K26" s="55">
        <v>0</v>
      </c>
      <c r="L26" s="55">
        <v>0</v>
      </c>
      <c r="M26" s="55">
        <v>0</v>
      </c>
      <c r="N26" s="54">
        <f>P26+Q26</f>
        <v>0</v>
      </c>
      <c r="O26" s="54">
        <v>0</v>
      </c>
      <c r="P26" s="54">
        <v>0</v>
      </c>
      <c r="Q26" s="54">
        <v>0</v>
      </c>
      <c r="R26" s="54">
        <v>0</v>
      </c>
      <c r="S26" s="55">
        <f>T26+U26+V26+W26</f>
        <v>0</v>
      </c>
      <c r="T26" s="55">
        <v>0</v>
      </c>
      <c r="U26" s="55">
        <v>0</v>
      </c>
      <c r="V26" s="55">
        <v>0</v>
      </c>
      <c r="W26" s="55">
        <v>0</v>
      </c>
      <c r="X26" s="55">
        <f>Y26+Z26+AA26+AB26</f>
        <v>1976.3999999999999</v>
      </c>
      <c r="Y26" s="55">
        <v>0</v>
      </c>
      <c r="Z26" s="55">
        <v>1956.6</v>
      </c>
      <c r="AA26" s="55">
        <v>19.8</v>
      </c>
      <c r="AB26" s="60">
        <v>0</v>
      </c>
      <c r="AC26" s="61">
        <f>AD26+AE26+AF26+AG26</f>
        <v>0</v>
      </c>
      <c r="AD26" s="55">
        <v>0</v>
      </c>
      <c r="AE26" s="61">
        <v>0</v>
      </c>
      <c r="AF26" s="62">
        <v>0</v>
      </c>
      <c r="AG26" s="62">
        <v>0</v>
      </c>
      <c r="AH26" s="61">
        <f>AI26+AJ26+AK26+AL26</f>
        <v>0</v>
      </c>
      <c r="AI26" s="55">
        <v>0</v>
      </c>
      <c r="AJ26" s="61">
        <v>0</v>
      </c>
      <c r="AK26" s="62">
        <v>0</v>
      </c>
      <c r="AL26" s="63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</row>
    <row r="27" spans="1:43" ht="233.25" customHeight="1" x14ac:dyDescent="0.25">
      <c r="A27" s="59" t="s">
        <v>28</v>
      </c>
      <c r="B27" s="52" t="s">
        <v>27</v>
      </c>
      <c r="C27" s="55">
        <f>SUM(D27+I27+N27+S27+X27+AC27+AH27+AM27)</f>
        <v>3133.8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5">
        <v>805</v>
      </c>
      <c r="J27" s="53">
        <v>0</v>
      </c>
      <c r="K27" s="55">
        <v>300</v>
      </c>
      <c r="L27" s="55">
        <v>500</v>
      </c>
      <c r="M27" s="55">
        <v>5</v>
      </c>
      <c r="N27" s="54">
        <f>SUM(O27:R27)</f>
        <v>400</v>
      </c>
      <c r="O27" s="54">
        <v>0</v>
      </c>
      <c r="P27" s="54">
        <v>340</v>
      </c>
      <c r="Q27" s="54">
        <v>40</v>
      </c>
      <c r="R27" s="54">
        <v>20</v>
      </c>
      <c r="S27" s="55">
        <f>SUM(T27:W27)</f>
        <v>978.8</v>
      </c>
      <c r="T27" s="53">
        <v>0</v>
      </c>
      <c r="U27" s="55">
        <v>780</v>
      </c>
      <c r="V27" s="55">
        <v>98.8</v>
      </c>
      <c r="W27" s="55">
        <v>100</v>
      </c>
      <c r="X27" s="55">
        <f>Y27+Z27+AA27+AB27</f>
        <v>750</v>
      </c>
      <c r="Y27" s="55">
        <v>0</v>
      </c>
      <c r="Z27" s="55">
        <v>750</v>
      </c>
      <c r="AA27" s="55">
        <v>0</v>
      </c>
      <c r="AB27" s="60">
        <v>0</v>
      </c>
      <c r="AC27" s="61">
        <f>AD27+AE27+AF27+AG27</f>
        <v>200</v>
      </c>
      <c r="AD27" s="53">
        <v>0</v>
      </c>
      <c r="AE27" s="61">
        <v>200</v>
      </c>
      <c r="AF27" s="62">
        <v>0</v>
      </c>
      <c r="AG27" s="62">
        <v>0</v>
      </c>
      <c r="AH27" s="61">
        <v>0</v>
      </c>
      <c r="AI27" s="53">
        <v>0</v>
      </c>
      <c r="AJ27" s="61">
        <v>0</v>
      </c>
      <c r="AK27" s="62">
        <v>0</v>
      </c>
      <c r="AL27" s="63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</row>
    <row r="28" spans="1:43" ht="28.5" x14ac:dyDescent="0.45">
      <c r="A28" s="64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6"/>
      <c r="Y28" s="66"/>
      <c r="Z28" s="66"/>
      <c r="AA28" s="66"/>
      <c r="AB28" s="66"/>
      <c r="AC28" s="67"/>
      <c r="AD28" s="65"/>
      <c r="AE28" s="67"/>
      <c r="AF28" s="67"/>
      <c r="AG28" s="67"/>
      <c r="AH28" s="67"/>
      <c r="AI28" s="65"/>
      <c r="AJ28" s="67"/>
      <c r="AK28" s="68"/>
      <c r="AL28" s="68"/>
      <c r="AM28" s="69"/>
      <c r="AN28" s="69"/>
      <c r="AO28" s="69"/>
      <c r="AP28" s="69"/>
      <c r="AQ28" s="69"/>
    </row>
    <row r="29" spans="1:43" ht="28.5" customHeight="1" x14ac:dyDescent="0.45">
      <c r="A29" s="70"/>
      <c r="B29" s="71"/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1"/>
      <c r="R29" s="71"/>
      <c r="S29" s="71"/>
      <c r="T29" s="73"/>
      <c r="U29" s="71"/>
      <c r="V29" s="71"/>
      <c r="W29" s="71"/>
      <c r="X29" s="74"/>
      <c r="Y29" s="75"/>
      <c r="Z29" s="74"/>
      <c r="AA29" s="74"/>
      <c r="AB29" s="74"/>
      <c r="AC29" s="71"/>
      <c r="AD29" s="73"/>
      <c r="AE29" s="71"/>
      <c r="AF29" s="71"/>
      <c r="AG29" s="71"/>
      <c r="AH29" s="71"/>
      <c r="AI29" s="73"/>
      <c r="AJ29" s="71"/>
      <c r="AK29" s="71"/>
      <c r="AL29" s="71"/>
      <c r="AM29" s="69"/>
      <c r="AN29" s="69"/>
      <c r="AO29" s="69"/>
      <c r="AP29" s="69"/>
      <c r="AQ29" s="69"/>
    </row>
    <row r="30" spans="1:43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T30" s="1"/>
      <c r="Y30" s="29"/>
      <c r="AD30" s="1"/>
      <c r="AI30" s="1"/>
      <c r="AM30" s="10"/>
      <c r="AN30" s="10"/>
      <c r="AO30" s="10"/>
      <c r="AP30" s="10"/>
      <c r="AQ30" s="10"/>
    </row>
    <row r="31" spans="1:43" x14ac:dyDescent="0.25">
      <c r="AM31" s="10"/>
      <c r="AN31" s="10"/>
      <c r="AO31" s="10"/>
      <c r="AP31" s="10"/>
      <c r="AQ31" s="10"/>
    </row>
    <row r="32" spans="1:43" x14ac:dyDescent="0.25">
      <c r="AM32" s="10"/>
      <c r="AN32" s="10"/>
      <c r="AO32" s="10"/>
      <c r="AP32" s="10"/>
      <c r="AQ32" s="10"/>
    </row>
    <row r="33" spans="39:43" x14ac:dyDescent="0.25">
      <c r="AM33" s="10"/>
      <c r="AN33" s="10"/>
      <c r="AO33" s="10"/>
      <c r="AP33" s="10"/>
      <c r="AQ33" s="10"/>
    </row>
    <row r="34" spans="39:43" x14ac:dyDescent="0.25">
      <c r="AM34" s="10"/>
      <c r="AN34" s="10"/>
      <c r="AO34" s="10"/>
      <c r="AP34" s="10"/>
      <c r="AQ34" s="10"/>
    </row>
    <row r="35" spans="39:43" x14ac:dyDescent="0.25">
      <c r="AM35" s="10"/>
      <c r="AN35" s="10"/>
      <c r="AO35" s="10"/>
      <c r="AP35" s="10"/>
      <c r="AQ35" s="10"/>
    </row>
    <row r="36" spans="39:43" x14ac:dyDescent="0.25">
      <c r="AM36" s="10"/>
      <c r="AN36" s="10"/>
      <c r="AO36" s="10"/>
      <c r="AP36" s="10"/>
      <c r="AQ36" s="10"/>
    </row>
    <row r="37" spans="39:43" x14ac:dyDescent="0.25">
      <c r="AM37" s="10"/>
      <c r="AN37" s="10"/>
      <c r="AO37" s="10"/>
      <c r="AP37" s="10"/>
      <c r="AQ37" s="10"/>
    </row>
    <row r="38" spans="39:43" x14ac:dyDescent="0.25">
      <c r="AM38" s="10"/>
      <c r="AN38" s="10"/>
      <c r="AO38" s="10"/>
      <c r="AP38" s="10"/>
      <c r="AQ38" s="10"/>
    </row>
    <row r="39" spans="39:43" x14ac:dyDescent="0.25">
      <c r="AM39" s="10"/>
      <c r="AN39" s="10"/>
      <c r="AO39" s="10"/>
      <c r="AP39" s="10"/>
      <c r="AQ39" s="10"/>
    </row>
    <row r="40" spans="39:43" x14ac:dyDescent="0.25">
      <c r="AM40" s="10"/>
      <c r="AN40" s="10"/>
      <c r="AO40" s="10"/>
      <c r="AP40" s="10"/>
      <c r="AQ40" s="10"/>
    </row>
    <row r="41" spans="39:43" x14ac:dyDescent="0.25">
      <c r="AM41" s="10"/>
      <c r="AN41" s="10"/>
      <c r="AO41" s="10"/>
      <c r="AP41" s="10"/>
      <c r="AQ41" s="10"/>
    </row>
    <row r="42" spans="39:43" x14ac:dyDescent="0.25">
      <c r="AM42" s="10"/>
      <c r="AN42" s="10"/>
      <c r="AO42" s="10"/>
      <c r="AP42" s="10"/>
      <c r="AQ42" s="10"/>
    </row>
    <row r="43" spans="39:43" x14ac:dyDescent="0.25">
      <c r="AM43" s="10"/>
      <c r="AN43" s="10"/>
      <c r="AO43" s="10"/>
      <c r="AP43" s="10"/>
      <c r="AQ43" s="10"/>
    </row>
    <row r="44" spans="39:43" x14ac:dyDescent="0.25">
      <c r="AM44" s="10"/>
      <c r="AN44" s="10"/>
      <c r="AO44" s="10"/>
      <c r="AP44" s="10"/>
      <c r="AQ44" s="10"/>
    </row>
    <row r="45" spans="39:43" x14ac:dyDescent="0.25">
      <c r="AM45" s="10"/>
      <c r="AN45" s="10"/>
      <c r="AO45" s="10"/>
      <c r="AP45" s="10"/>
      <c r="AQ45" s="10"/>
    </row>
    <row r="46" spans="39:43" x14ac:dyDescent="0.25">
      <c r="AM46" s="10"/>
      <c r="AN46" s="10"/>
      <c r="AO46" s="10"/>
      <c r="AP46" s="10"/>
      <c r="AQ46" s="10"/>
    </row>
    <row r="47" spans="39:43" x14ac:dyDescent="0.25">
      <c r="AM47" s="10"/>
      <c r="AN47" s="10"/>
      <c r="AO47" s="10"/>
      <c r="AP47" s="10"/>
      <c r="AQ47" s="10"/>
    </row>
    <row r="48" spans="39:43" x14ac:dyDescent="0.25">
      <c r="AM48" s="10"/>
      <c r="AN48" s="10"/>
      <c r="AO48" s="10"/>
      <c r="AP48" s="10"/>
      <c r="AQ48" s="10"/>
    </row>
    <row r="49" spans="39:43" x14ac:dyDescent="0.25">
      <c r="AM49" s="10"/>
      <c r="AN49" s="10"/>
      <c r="AO49" s="10"/>
      <c r="AP49" s="10"/>
      <c r="AQ49" s="10"/>
    </row>
    <row r="50" spans="39:43" x14ac:dyDescent="0.25">
      <c r="AM50" s="10"/>
      <c r="AN50" s="10"/>
      <c r="AO50" s="10"/>
      <c r="AP50" s="10"/>
      <c r="AQ50" s="10"/>
    </row>
    <row r="51" spans="39:43" x14ac:dyDescent="0.25">
      <c r="AM51" s="10"/>
      <c r="AN51" s="10"/>
      <c r="AO51" s="10"/>
      <c r="AP51" s="10"/>
      <c r="AQ51" s="10"/>
    </row>
    <row r="52" spans="39:43" x14ac:dyDescent="0.25">
      <c r="AM52" s="10"/>
      <c r="AN52" s="10"/>
      <c r="AO52" s="10"/>
      <c r="AP52" s="10"/>
      <c r="AQ52" s="10"/>
    </row>
    <row r="53" spans="39:43" x14ac:dyDescent="0.25">
      <c r="AM53" s="10"/>
      <c r="AN53" s="10"/>
      <c r="AO53" s="10"/>
      <c r="AP53" s="10"/>
      <c r="AQ53" s="10"/>
    </row>
    <row r="54" spans="39:43" x14ac:dyDescent="0.25">
      <c r="AM54" s="10"/>
      <c r="AN54" s="10"/>
      <c r="AO54" s="10"/>
      <c r="AP54" s="10"/>
      <c r="AQ54" s="10"/>
    </row>
    <row r="55" spans="39:43" x14ac:dyDescent="0.25">
      <c r="AM55" s="10"/>
      <c r="AN55" s="10"/>
      <c r="AO55" s="10"/>
      <c r="AP55" s="10"/>
      <c r="AQ55" s="10"/>
    </row>
    <row r="56" spans="39:43" x14ac:dyDescent="0.25">
      <c r="AM56" s="10"/>
      <c r="AN56" s="10"/>
      <c r="AO56" s="10"/>
      <c r="AP56" s="10"/>
      <c r="AQ56" s="10"/>
    </row>
    <row r="57" spans="39:43" x14ac:dyDescent="0.25">
      <c r="AM57" s="10"/>
      <c r="AN57" s="10"/>
      <c r="AO57" s="10"/>
      <c r="AP57" s="10"/>
      <c r="AQ57" s="10"/>
    </row>
    <row r="58" spans="39:43" x14ac:dyDescent="0.25">
      <c r="AM58" s="10"/>
      <c r="AN58" s="10"/>
      <c r="AO58" s="10"/>
      <c r="AP58" s="10"/>
      <c r="AQ58" s="10"/>
    </row>
    <row r="59" spans="39:43" x14ac:dyDescent="0.25">
      <c r="AM59" s="10"/>
      <c r="AN59" s="10"/>
      <c r="AO59" s="10"/>
      <c r="AP59" s="10"/>
      <c r="AQ59" s="10"/>
    </row>
    <row r="60" spans="39:43" x14ac:dyDescent="0.25">
      <c r="AM60" s="10"/>
      <c r="AN60" s="10"/>
      <c r="AO60" s="10"/>
      <c r="AP60" s="10"/>
      <c r="AQ60" s="10"/>
    </row>
    <row r="61" spans="39:43" x14ac:dyDescent="0.25">
      <c r="AM61" s="10"/>
      <c r="AN61" s="10"/>
      <c r="AO61" s="10"/>
      <c r="AP61" s="10"/>
      <c r="AQ61" s="10"/>
    </row>
    <row r="62" spans="39:43" x14ac:dyDescent="0.25">
      <c r="AM62" s="10"/>
      <c r="AN62" s="10"/>
      <c r="AO62" s="10"/>
      <c r="AP62" s="10"/>
      <c r="AQ62" s="10"/>
    </row>
    <row r="63" spans="39:43" x14ac:dyDescent="0.25">
      <c r="AM63" s="10"/>
      <c r="AN63" s="10"/>
      <c r="AO63" s="10"/>
      <c r="AP63" s="10"/>
      <c r="AQ63" s="10"/>
    </row>
    <row r="64" spans="39:43" x14ac:dyDescent="0.25">
      <c r="AM64" s="10"/>
      <c r="AN64" s="10"/>
      <c r="AO64" s="10"/>
      <c r="AP64" s="10"/>
      <c r="AQ64" s="10"/>
    </row>
    <row r="65" spans="39:43" x14ac:dyDescent="0.25">
      <c r="AM65" s="10"/>
      <c r="AN65" s="10"/>
      <c r="AO65" s="10"/>
      <c r="AP65" s="10"/>
      <c r="AQ65" s="10"/>
    </row>
    <row r="66" spans="39:43" x14ac:dyDescent="0.25">
      <c r="AM66" s="10"/>
      <c r="AN66" s="10"/>
      <c r="AO66" s="10"/>
      <c r="AP66" s="10"/>
      <c r="AQ66" s="10"/>
    </row>
    <row r="67" spans="39:43" x14ac:dyDescent="0.25">
      <c r="AM67" s="10"/>
      <c r="AN67" s="10"/>
      <c r="AO67" s="10"/>
      <c r="AP67" s="10"/>
      <c r="AQ67" s="10"/>
    </row>
    <row r="68" spans="39:43" x14ac:dyDescent="0.25">
      <c r="AM68" s="10"/>
      <c r="AN68" s="10"/>
      <c r="AO68" s="10"/>
      <c r="AP68" s="10"/>
      <c r="AQ68" s="10"/>
    </row>
    <row r="69" spans="39:43" x14ac:dyDescent="0.25">
      <c r="AM69" s="10"/>
      <c r="AN69" s="10"/>
      <c r="AO69" s="10"/>
      <c r="AP69" s="10"/>
      <c r="AQ69" s="10"/>
    </row>
    <row r="70" spans="39:43" x14ac:dyDescent="0.25">
      <c r="AM70" s="10"/>
      <c r="AN70" s="10"/>
      <c r="AO70" s="10"/>
      <c r="AP70" s="10"/>
      <c r="AQ70" s="10"/>
    </row>
    <row r="71" spans="39:43" x14ac:dyDescent="0.25">
      <c r="AM71" s="10"/>
      <c r="AN71" s="10"/>
      <c r="AO71" s="10"/>
      <c r="AP71" s="10"/>
      <c r="AQ71" s="10"/>
    </row>
    <row r="72" spans="39:43" x14ac:dyDescent="0.25">
      <c r="AM72" s="10"/>
      <c r="AN72" s="10"/>
      <c r="AO72" s="10"/>
      <c r="AP72" s="10"/>
      <c r="AQ72" s="10"/>
    </row>
    <row r="73" spans="39:43" x14ac:dyDescent="0.25">
      <c r="AM73" s="10"/>
      <c r="AN73" s="10"/>
      <c r="AO73" s="10"/>
      <c r="AP73" s="10"/>
      <c r="AQ73" s="10"/>
    </row>
    <row r="74" spans="39:43" x14ac:dyDescent="0.25">
      <c r="AM74" s="10"/>
      <c r="AN74" s="10"/>
      <c r="AO74" s="10"/>
      <c r="AP74" s="10"/>
      <c r="AQ74" s="10"/>
    </row>
    <row r="75" spans="39:43" x14ac:dyDescent="0.25">
      <c r="AM75" s="10"/>
      <c r="AN75" s="10"/>
      <c r="AO75" s="10"/>
      <c r="AP75" s="10"/>
      <c r="AQ75" s="10"/>
    </row>
    <row r="76" spans="39:43" x14ac:dyDescent="0.25">
      <c r="AM76" s="10"/>
      <c r="AN76" s="10"/>
      <c r="AO76" s="10"/>
      <c r="AP76" s="10"/>
      <c r="AQ76" s="10"/>
    </row>
    <row r="77" spans="39:43" x14ac:dyDescent="0.25">
      <c r="AM77" s="10"/>
      <c r="AN77" s="10"/>
      <c r="AO77" s="10"/>
      <c r="AP77" s="10"/>
      <c r="AQ77" s="10"/>
    </row>
    <row r="78" spans="39:43" x14ac:dyDescent="0.25">
      <c r="AM78" s="10"/>
      <c r="AN78" s="10"/>
      <c r="AO78" s="10"/>
      <c r="AP78" s="10"/>
      <c r="AQ78" s="10"/>
    </row>
    <row r="79" spans="39:43" x14ac:dyDescent="0.25">
      <c r="AM79" s="10"/>
      <c r="AN79" s="10"/>
      <c r="AO79" s="10"/>
      <c r="AP79" s="10"/>
      <c r="AQ79" s="10"/>
    </row>
    <row r="80" spans="39:43" x14ac:dyDescent="0.25">
      <c r="AM80" s="10"/>
      <c r="AN80" s="10"/>
      <c r="AO80" s="10"/>
      <c r="AP80" s="10"/>
      <c r="AQ80" s="10"/>
    </row>
    <row r="81" spans="39:43" x14ac:dyDescent="0.25">
      <c r="AM81" s="10"/>
      <c r="AN81" s="10"/>
      <c r="AO81" s="10"/>
      <c r="AP81" s="10"/>
      <c r="AQ81" s="10"/>
    </row>
    <row r="82" spans="39:43" x14ac:dyDescent="0.25">
      <c r="AM82" s="10"/>
      <c r="AN82" s="10"/>
      <c r="AO82" s="10"/>
      <c r="AP82" s="10"/>
      <c r="AQ82" s="10"/>
    </row>
    <row r="83" spans="39:43" x14ac:dyDescent="0.25">
      <c r="AM83" s="10"/>
      <c r="AN83" s="10"/>
      <c r="AO83" s="10"/>
      <c r="AP83" s="10"/>
      <c r="AQ83" s="10"/>
    </row>
    <row r="84" spans="39:43" x14ac:dyDescent="0.25">
      <c r="AM84" s="10"/>
      <c r="AN84" s="10"/>
      <c r="AO84" s="10"/>
      <c r="AP84" s="10"/>
      <c r="AQ84" s="10"/>
    </row>
    <row r="85" spans="39:43" x14ac:dyDescent="0.25">
      <c r="AM85" s="10"/>
      <c r="AN85" s="10"/>
      <c r="AO85" s="10"/>
      <c r="AP85" s="10"/>
      <c r="AQ85" s="10"/>
    </row>
    <row r="86" spans="39:43" x14ac:dyDescent="0.25">
      <c r="AM86" s="10"/>
      <c r="AN86" s="10"/>
      <c r="AO86" s="10"/>
      <c r="AP86" s="10"/>
      <c r="AQ86" s="10"/>
    </row>
    <row r="87" spans="39:43" x14ac:dyDescent="0.25">
      <c r="AM87" s="10"/>
      <c r="AN87" s="10"/>
      <c r="AO87" s="10"/>
      <c r="AP87" s="10"/>
      <c r="AQ87" s="10"/>
    </row>
    <row r="88" spans="39:43" x14ac:dyDescent="0.25">
      <c r="AM88" s="10"/>
      <c r="AN88" s="10"/>
      <c r="AO88" s="10"/>
      <c r="AP88" s="10"/>
      <c r="AQ88" s="10"/>
    </row>
    <row r="89" spans="39:43" x14ac:dyDescent="0.25">
      <c r="AM89" s="10"/>
      <c r="AN89" s="10"/>
      <c r="AO89" s="10"/>
      <c r="AP89" s="10"/>
      <c r="AQ89" s="10"/>
    </row>
    <row r="90" spans="39:43" x14ac:dyDescent="0.25">
      <c r="AM90" s="10"/>
      <c r="AN90" s="10"/>
      <c r="AO90" s="10"/>
      <c r="AP90" s="10"/>
      <c r="AQ90" s="10"/>
    </row>
    <row r="91" spans="39:43" x14ac:dyDescent="0.25">
      <c r="AM91" s="10"/>
      <c r="AN91" s="10"/>
      <c r="AO91" s="10"/>
      <c r="AP91" s="10"/>
      <c r="AQ91" s="10"/>
    </row>
    <row r="92" spans="39:43" x14ac:dyDescent="0.25">
      <c r="AM92" s="10"/>
      <c r="AN92" s="10"/>
      <c r="AO92" s="10"/>
      <c r="AP92" s="10"/>
      <c r="AQ92" s="10"/>
    </row>
    <row r="93" spans="39:43" x14ac:dyDescent="0.25">
      <c r="AM93" s="10"/>
      <c r="AN93" s="10"/>
      <c r="AO93" s="10"/>
      <c r="AP93" s="10"/>
      <c r="AQ93" s="10"/>
    </row>
    <row r="94" spans="39:43" x14ac:dyDescent="0.25">
      <c r="AM94" s="10"/>
      <c r="AN94" s="10"/>
      <c r="AO94" s="10"/>
      <c r="AP94" s="10"/>
      <c r="AQ94" s="10"/>
    </row>
    <row r="95" spans="39:43" x14ac:dyDescent="0.25">
      <c r="AM95" s="10"/>
      <c r="AN95" s="10"/>
      <c r="AO95" s="10"/>
      <c r="AP95" s="10"/>
      <c r="AQ95" s="10"/>
    </row>
    <row r="96" spans="39:43" x14ac:dyDescent="0.25">
      <c r="AM96" s="10"/>
      <c r="AN96" s="10"/>
      <c r="AO96" s="10"/>
      <c r="AP96" s="10"/>
      <c r="AQ96" s="10"/>
    </row>
    <row r="97" spans="39:43" x14ac:dyDescent="0.25">
      <c r="AM97" s="10"/>
      <c r="AN97" s="10"/>
      <c r="AO97" s="10"/>
      <c r="AP97" s="10"/>
      <c r="AQ97" s="10"/>
    </row>
    <row r="98" spans="39:43" x14ac:dyDescent="0.25">
      <c r="AM98" s="10"/>
      <c r="AN98" s="10"/>
      <c r="AO98" s="10"/>
      <c r="AP98" s="10"/>
      <c r="AQ98" s="10"/>
    </row>
    <row r="99" spans="39:43" x14ac:dyDescent="0.25">
      <c r="AM99" s="10"/>
      <c r="AN99" s="10"/>
      <c r="AO99" s="10"/>
      <c r="AP99" s="10"/>
      <c r="AQ99" s="10"/>
    </row>
    <row r="100" spans="39:43" x14ac:dyDescent="0.25">
      <c r="AM100" s="10"/>
      <c r="AN100" s="10"/>
      <c r="AO100" s="10"/>
      <c r="AP100" s="10"/>
      <c r="AQ100" s="10"/>
    </row>
    <row r="101" spans="39:43" x14ac:dyDescent="0.25">
      <c r="AM101" s="10"/>
      <c r="AN101" s="10"/>
      <c r="AO101" s="10"/>
      <c r="AP101" s="10"/>
      <c r="AQ101" s="10"/>
    </row>
    <row r="102" spans="39:43" x14ac:dyDescent="0.25">
      <c r="AM102" s="10"/>
      <c r="AN102" s="10"/>
      <c r="AO102" s="10"/>
      <c r="AP102" s="10"/>
      <c r="AQ102" s="10"/>
    </row>
    <row r="103" spans="39:43" x14ac:dyDescent="0.25">
      <c r="AM103" s="10"/>
      <c r="AN103" s="10"/>
      <c r="AO103" s="10"/>
      <c r="AP103" s="10"/>
      <c r="AQ103" s="10"/>
    </row>
    <row r="104" spans="39:43" x14ac:dyDescent="0.25">
      <c r="AM104" s="10"/>
      <c r="AN104" s="10"/>
      <c r="AO104" s="10"/>
      <c r="AP104" s="10"/>
      <c r="AQ104" s="10"/>
    </row>
    <row r="105" spans="39:43" x14ac:dyDescent="0.25">
      <c r="AM105" s="10"/>
      <c r="AN105" s="10"/>
      <c r="AO105" s="10"/>
      <c r="AP105" s="10"/>
      <c r="AQ105" s="10"/>
    </row>
    <row r="106" spans="39:43" x14ac:dyDescent="0.25">
      <c r="AM106" s="10"/>
      <c r="AN106" s="10"/>
      <c r="AO106" s="10"/>
      <c r="AP106" s="10"/>
      <c r="AQ106" s="10"/>
    </row>
    <row r="107" spans="39:43" x14ac:dyDescent="0.25">
      <c r="AM107" s="10"/>
      <c r="AN107" s="10"/>
      <c r="AO107" s="10"/>
      <c r="AP107" s="10"/>
      <c r="AQ107" s="10"/>
    </row>
    <row r="108" spans="39:43" x14ac:dyDescent="0.25">
      <c r="AM108" s="10"/>
      <c r="AN108" s="10"/>
      <c r="AO108" s="10"/>
      <c r="AP108" s="10"/>
      <c r="AQ108" s="10"/>
    </row>
    <row r="109" spans="39:43" x14ac:dyDescent="0.25">
      <c r="AM109" s="10"/>
      <c r="AN109" s="10"/>
      <c r="AO109" s="10"/>
      <c r="AP109" s="10"/>
      <c r="AQ109" s="10"/>
    </row>
    <row r="110" spans="39:43" x14ac:dyDescent="0.25">
      <c r="AM110" s="10"/>
      <c r="AN110" s="10"/>
      <c r="AO110" s="10"/>
      <c r="AP110" s="10"/>
      <c r="AQ110" s="10"/>
    </row>
    <row r="111" spans="39:43" x14ac:dyDescent="0.25">
      <c r="AM111" s="10"/>
      <c r="AN111" s="10"/>
      <c r="AO111" s="10"/>
      <c r="AP111" s="10"/>
      <c r="AQ111" s="10"/>
    </row>
    <row r="112" spans="39:43" x14ac:dyDescent="0.25">
      <c r="AM112" s="10"/>
      <c r="AN112" s="10"/>
      <c r="AO112" s="10"/>
      <c r="AP112" s="10"/>
      <c r="AQ112" s="10"/>
    </row>
    <row r="113" spans="39:43" x14ac:dyDescent="0.25">
      <c r="AM113" s="10"/>
      <c r="AN113" s="10"/>
      <c r="AO113" s="10"/>
      <c r="AP113" s="10"/>
      <c r="AQ113" s="10"/>
    </row>
    <row r="114" spans="39:43" x14ac:dyDescent="0.25">
      <c r="AM114" s="10"/>
      <c r="AN114" s="10"/>
      <c r="AO114" s="10"/>
      <c r="AP114" s="10"/>
      <c r="AQ114" s="10"/>
    </row>
    <row r="115" spans="39:43" x14ac:dyDescent="0.25">
      <c r="AM115" s="10"/>
      <c r="AN115" s="10"/>
      <c r="AO115" s="10"/>
      <c r="AP115" s="10"/>
      <c r="AQ115" s="10"/>
    </row>
    <row r="116" spans="39:43" x14ac:dyDescent="0.25">
      <c r="AM116" s="10"/>
      <c r="AN116" s="10"/>
      <c r="AO116" s="10"/>
      <c r="AP116" s="10"/>
      <c r="AQ116" s="10"/>
    </row>
    <row r="117" spans="39:43" x14ac:dyDescent="0.25">
      <c r="AM117" s="10"/>
      <c r="AN117" s="10"/>
      <c r="AO117" s="10"/>
      <c r="AP117" s="10"/>
      <c r="AQ117" s="10"/>
    </row>
    <row r="118" spans="39:43" x14ac:dyDescent="0.25">
      <c r="AM118" s="10"/>
      <c r="AN118" s="10"/>
      <c r="AO118" s="10"/>
      <c r="AP118" s="10"/>
      <c r="AQ118" s="10"/>
    </row>
    <row r="119" spans="39:43" x14ac:dyDescent="0.25">
      <c r="AM119" s="10"/>
      <c r="AN119" s="10"/>
      <c r="AO119" s="10"/>
      <c r="AP119" s="10"/>
      <c r="AQ119" s="10"/>
    </row>
    <row r="120" spans="39:43" x14ac:dyDescent="0.25">
      <c r="AM120" s="10"/>
      <c r="AN120" s="10"/>
      <c r="AO120" s="10"/>
      <c r="AP120" s="10"/>
      <c r="AQ120" s="10"/>
    </row>
    <row r="121" spans="39:43" x14ac:dyDescent="0.25">
      <c r="AM121" s="10"/>
      <c r="AN121" s="10"/>
      <c r="AO121" s="10"/>
      <c r="AP121" s="10"/>
      <c r="AQ121" s="10"/>
    </row>
    <row r="122" spans="39:43" x14ac:dyDescent="0.25">
      <c r="AM122" s="10"/>
      <c r="AN122" s="10"/>
      <c r="AO122" s="10"/>
      <c r="AP122" s="10"/>
      <c r="AQ122" s="10"/>
    </row>
    <row r="123" spans="39:43" x14ac:dyDescent="0.25">
      <c r="AM123" s="10"/>
      <c r="AN123" s="10"/>
      <c r="AO123" s="10"/>
      <c r="AP123" s="10"/>
      <c r="AQ123" s="10"/>
    </row>
    <row r="124" spans="39:43" x14ac:dyDescent="0.25">
      <c r="AM124" s="10"/>
      <c r="AN124" s="10"/>
      <c r="AO124" s="10"/>
      <c r="AP124" s="10"/>
      <c r="AQ124" s="10"/>
    </row>
    <row r="125" spans="39:43" x14ac:dyDescent="0.25">
      <c r="AM125" s="10"/>
      <c r="AN125" s="10"/>
      <c r="AO125" s="10"/>
      <c r="AP125" s="10"/>
      <c r="AQ125" s="10"/>
    </row>
    <row r="126" spans="39:43" x14ac:dyDescent="0.25">
      <c r="AM126" s="10"/>
      <c r="AN126" s="10"/>
      <c r="AO126" s="10"/>
      <c r="AP126" s="10"/>
      <c r="AQ126" s="10"/>
    </row>
    <row r="127" spans="39:43" x14ac:dyDescent="0.25">
      <c r="AM127" s="10"/>
      <c r="AN127" s="10"/>
      <c r="AO127" s="10"/>
      <c r="AP127" s="10"/>
      <c r="AQ127" s="10"/>
    </row>
    <row r="128" spans="39:43" x14ac:dyDescent="0.25">
      <c r="AM128" s="10"/>
      <c r="AN128" s="10"/>
      <c r="AO128" s="10"/>
      <c r="AP128" s="10"/>
      <c r="AQ128" s="10"/>
    </row>
    <row r="129" spans="39:43" x14ac:dyDescent="0.25">
      <c r="AM129" s="10"/>
      <c r="AN129" s="10"/>
      <c r="AO129" s="10"/>
      <c r="AP129" s="10"/>
      <c r="AQ129" s="10"/>
    </row>
    <row r="130" spans="39:43" x14ac:dyDescent="0.25">
      <c r="AM130" s="10"/>
      <c r="AN130" s="10"/>
      <c r="AO130" s="10"/>
      <c r="AP130" s="10"/>
      <c r="AQ130" s="10"/>
    </row>
    <row r="131" spans="39:43" x14ac:dyDescent="0.25">
      <c r="AM131" s="10"/>
      <c r="AN131" s="10"/>
      <c r="AO131" s="10"/>
      <c r="AP131" s="10"/>
      <c r="AQ131" s="10"/>
    </row>
    <row r="132" spans="39:43" x14ac:dyDescent="0.25">
      <c r="AM132" s="10"/>
      <c r="AN132" s="10"/>
      <c r="AO132" s="10"/>
      <c r="AP132" s="10"/>
      <c r="AQ132" s="10"/>
    </row>
    <row r="133" spans="39:43" x14ac:dyDescent="0.25">
      <c r="AM133" s="10"/>
      <c r="AN133" s="10"/>
      <c r="AO133" s="10"/>
      <c r="AP133" s="10"/>
      <c r="AQ133" s="10"/>
    </row>
    <row r="134" spans="39:43" x14ac:dyDescent="0.25">
      <c r="AM134" s="10"/>
      <c r="AN134" s="10"/>
      <c r="AO134" s="10"/>
      <c r="AP134" s="10"/>
      <c r="AQ134" s="10"/>
    </row>
    <row r="135" spans="39:43" x14ac:dyDescent="0.25">
      <c r="AM135" s="10"/>
      <c r="AN135" s="10"/>
      <c r="AO135" s="10"/>
      <c r="AP135" s="10"/>
      <c r="AQ135" s="10"/>
    </row>
    <row r="136" spans="39:43" x14ac:dyDescent="0.25">
      <c r="AM136" s="10"/>
      <c r="AN136" s="10"/>
      <c r="AO136" s="10"/>
      <c r="AP136" s="10"/>
      <c r="AQ136" s="10"/>
    </row>
    <row r="137" spans="39:43" x14ac:dyDescent="0.25">
      <c r="AM137" s="10"/>
      <c r="AN137" s="10"/>
      <c r="AO137" s="10"/>
      <c r="AP137" s="10"/>
      <c r="AQ137" s="10"/>
    </row>
    <row r="138" spans="39:43" x14ac:dyDescent="0.25">
      <c r="AM138" s="10"/>
      <c r="AN138" s="10"/>
      <c r="AO138" s="10"/>
      <c r="AP138" s="10"/>
      <c r="AQ138" s="10"/>
    </row>
    <row r="139" spans="39:43" x14ac:dyDescent="0.25">
      <c r="AM139" s="10"/>
      <c r="AN139" s="10"/>
      <c r="AO139" s="10"/>
      <c r="AP139" s="10"/>
      <c r="AQ139" s="10"/>
    </row>
    <row r="140" spans="39:43" x14ac:dyDescent="0.25">
      <c r="AM140" s="10"/>
      <c r="AN140" s="10"/>
      <c r="AO140" s="10"/>
      <c r="AP140" s="10"/>
      <c r="AQ140" s="10"/>
    </row>
    <row r="141" spans="39:43" x14ac:dyDescent="0.25">
      <c r="AM141" s="10"/>
      <c r="AN141" s="10"/>
      <c r="AO141" s="10"/>
      <c r="AP141" s="10"/>
      <c r="AQ141" s="10"/>
    </row>
    <row r="142" spans="39:43" x14ac:dyDescent="0.25">
      <c r="AM142" s="10"/>
      <c r="AN142" s="10"/>
      <c r="AO142" s="10"/>
      <c r="AP142" s="10"/>
      <c r="AQ142" s="10"/>
    </row>
    <row r="143" spans="39:43" x14ac:dyDescent="0.25">
      <c r="AM143" s="10"/>
      <c r="AN143" s="10"/>
      <c r="AO143" s="10"/>
      <c r="AP143" s="10"/>
      <c r="AQ143" s="10"/>
    </row>
    <row r="144" spans="39:43" x14ac:dyDescent="0.25">
      <c r="AM144" s="10"/>
      <c r="AN144" s="10"/>
      <c r="AO144" s="10"/>
      <c r="AP144" s="10"/>
      <c r="AQ144" s="10"/>
    </row>
    <row r="145" spans="39:43" x14ac:dyDescent="0.25">
      <c r="AM145" s="10"/>
      <c r="AN145" s="10"/>
      <c r="AO145" s="10"/>
      <c r="AP145" s="10"/>
      <c r="AQ145" s="10"/>
    </row>
    <row r="146" spans="39:43" x14ac:dyDescent="0.25">
      <c r="AM146" s="10"/>
      <c r="AN146" s="10"/>
      <c r="AO146" s="10"/>
      <c r="AP146" s="10"/>
      <c r="AQ146" s="10"/>
    </row>
    <row r="147" spans="39:43" x14ac:dyDescent="0.25">
      <c r="AM147" s="10"/>
      <c r="AN147" s="10"/>
      <c r="AO147" s="10"/>
      <c r="AP147" s="10"/>
      <c r="AQ147" s="10"/>
    </row>
    <row r="148" spans="39:43" x14ac:dyDescent="0.25">
      <c r="AM148" s="10"/>
      <c r="AN148" s="10"/>
      <c r="AO148" s="10"/>
      <c r="AP148" s="10"/>
      <c r="AQ148" s="10"/>
    </row>
    <row r="149" spans="39:43" x14ac:dyDescent="0.25">
      <c r="AM149" s="10"/>
      <c r="AN149" s="10"/>
      <c r="AO149" s="10"/>
      <c r="AP149" s="10"/>
      <c r="AQ149" s="10"/>
    </row>
    <row r="150" spans="39:43" x14ac:dyDescent="0.25">
      <c r="AM150" s="10"/>
      <c r="AN150" s="10"/>
      <c r="AO150" s="10"/>
      <c r="AP150" s="10"/>
      <c r="AQ150" s="10"/>
    </row>
    <row r="151" spans="39:43" x14ac:dyDescent="0.25">
      <c r="AM151" s="10"/>
      <c r="AN151" s="10"/>
      <c r="AO151" s="10"/>
      <c r="AP151" s="10"/>
      <c r="AQ151" s="10"/>
    </row>
    <row r="152" spans="39:43" x14ac:dyDescent="0.25">
      <c r="AM152" s="10"/>
      <c r="AN152" s="10"/>
      <c r="AO152" s="10"/>
      <c r="AP152" s="10"/>
      <c r="AQ152" s="10"/>
    </row>
    <row r="153" spans="39:43" x14ac:dyDescent="0.25">
      <c r="AM153" s="10"/>
      <c r="AN153" s="10"/>
      <c r="AO153" s="10"/>
      <c r="AP153" s="10"/>
      <c r="AQ153" s="10"/>
    </row>
    <row r="154" spans="39:43" x14ac:dyDescent="0.25">
      <c r="AM154" s="10"/>
      <c r="AN154" s="10"/>
      <c r="AO154" s="10"/>
      <c r="AP154" s="10"/>
      <c r="AQ154" s="10"/>
    </row>
    <row r="155" spans="39:43" x14ac:dyDescent="0.25">
      <c r="AM155" s="10"/>
      <c r="AN155" s="10"/>
      <c r="AO155" s="10"/>
      <c r="AP155" s="10"/>
      <c r="AQ155" s="10"/>
    </row>
    <row r="156" spans="39:43" x14ac:dyDescent="0.25">
      <c r="AM156" s="10"/>
      <c r="AN156" s="10"/>
      <c r="AO156" s="10"/>
      <c r="AP156" s="10"/>
      <c r="AQ156" s="10"/>
    </row>
    <row r="157" spans="39:43" x14ac:dyDescent="0.25">
      <c r="AM157" s="10"/>
      <c r="AN157" s="10"/>
      <c r="AO157" s="10"/>
      <c r="AP157" s="10"/>
      <c r="AQ157" s="10"/>
    </row>
    <row r="158" spans="39:43" x14ac:dyDescent="0.25">
      <c r="AM158" s="10"/>
      <c r="AN158" s="10"/>
      <c r="AO158" s="10"/>
      <c r="AP158" s="10"/>
      <c r="AQ158" s="10"/>
    </row>
    <row r="159" spans="39:43" x14ac:dyDescent="0.25">
      <c r="AM159" s="10"/>
      <c r="AN159" s="10"/>
      <c r="AO159" s="10"/>
      <c r="AP159" s="10"/>
      <c r="AQ159" s="10"/>
    </row>
    <row r="160" spans="39:43" x14ac:dyDescent="0.25">
      <c r="AM160" s="10"/>
      <c r="AN160" s="10"/>
      <c r="AO160" s="10"/>
      <c r="AP160" s="10"/>
      <c r="AQ160" s="10"/>
    </row>
    <row r="161" spans="39:43" x14ac:dyDescent="0.25">
      <c r="AM161" s="10"/>
      <c r="AN161" s="10"/>
      <c r="AO161" s="10"/>
      <c r="AP161" s="10"/>
      <c r="AQ161" s="10"/>
    </row>
    <row r="162" spans="39:43" x14ac:dyDescent="0.25">
      <c r="AM162" s="10"/>
      <c r="AN162" s="10"/>
      <c r="AO162" s="10"/>
      <c r="AP162" s="10"/>
      <c r="AQ162" s="10"/>
    </row>
    <row r="163" spans="39:43" x14ac:dyDescent="0.25">
      <c r="AM163" s="10"/>
      <c r="AN163" s="10"/>
      <c r="AO163" s="10"/>
      <c r="AP163" s="10"/>
      <c r="AQ163" s="10"/>
    </row>
    <row r="164" spans="39:43" x14ac:dyDescent="0.25">
      <c r="AM164" s="10"/>
      <c r="AN164" s="10"/>
      <c r="AO164" s="10"/>
      <c r="AP164" s="10"/>
      <c r="AQ164" s="10"/>
    </row>
    <row r="165" spans="39:43" x14ac:dyDescent="0.25">
      <c r="AM165" s="10"/>
      <c r="AN165" s="10"/>
      <c r="AO165" s="10"/>
      <c r="AP165" s="10"/>
      <c r="AQ165" s="10"/>
    </row>
    <row r="166" spans="39:43" x14ac:dyDescent="0.25">
      <c r="AM166" s="10"/>
      <c r="AN166" s="10"/>
      <c r="AO166" s="10"/>
      <c r="AP166" s="10"/>
      <c r="AQ166" s="10"/>
    </row>
    <row r="167" spans="39:43" x14ac:dyDescent="0.25">
      <c r="AM167" s="10"/>
      <c r="AN167" s="10"/>
      <c r="AO167" s="10"/>
      <c r="AP167" s="10"/>
      <c r="AQ167" s="10"/>
    </row>
    <row r="168" spans="39:43" x14ac:dyDescent="0.25">
      <c r="AM168" s="10"/>
      <c r="AN168" s="10"/>
      <c r="AO168" s="10"/>
      <c r="AP168" s="10"/>
      <c r="AQ168" s="10"/>
    </row>
    <row r="169" spans="39:43" x14ac:dyDescent="0.25">
      <c r="AM169" s="10"/>
      <c r="AN169" s="10"/>
      <c r="AO169" s="10"/>
      <c r="AP169" s="10"/>
      <c r="AQ169" s="10"/>
    </row>
    <row r="170" spans="39:43" x14ac:dyDescent="0.25">
      <c r="AM170" s="10"/>
      <c r="AN170" s="10"/>
      <c r="AO170" s="10"/>
      <c r="AP170" s="10"/>
      <c r="AQ170" s="10"/>
    </row>
    <row r="171" spans="39:43" x14ac:dyDescent="0.25">
      <c r="AM171" s="10"/>
      <c r="AN171" s="10"/>
      <c r="AO171" s="10"/>
      <c r="AP171" s="10"/>
      <c r="AQ171" s="10"/>
    </row>
    <row r="172" spans="39:43" x14ac:dyDescent="0.25">
      <c r="AM172" s="10"/>
      <c r="AN172" s="10"/>
      <c r="AO172" s="10"/>
      <c r="AP172" s="10"/>
      <c r="AQ172" s="10"/>
    </row>
    <row r="173" spans="39:43" x14ac:dyDescent="0.25">
      <c r="AM173" s="10"/>
      <c r="AN173" s="10"/>
      <c r="AO173" s="10"/>
      <c r="AP173" s="10"/>
      <c r="AQ173" s="10"/>
    </row>
    <row r="174" spans="39:43" x14ac:dyDescent="0.25">
      <c r="AM174" s="10"/>
      <c r="AN174" s="10"/>
      <c r="AO174" s="10"/>
      <c r="AP174" s="10"/>
      <c r="AQ174" s="10"/>
    </row>
    <row r="175" spans="39:43" x14ac:dyDescent="0.25">
      <c r="AM175" s="10"/>
      <c r="AN175" s="10"/>
      <c r="AO175" s="10"/>
      <c r="AP175" s="10"/>
      <c r="AQ175" s="10"/>
    </row>
    <row r="176" spans="39:43" x14ac:dyDescent="0.25">
      <c r="AM176" s="10"/>
      <c r="AN176" s="10"/>
      <c r="AO176" s="10"/>
      <c r="AP176" s="10"/>
      <c r="AQ176" s="10"/>
    </row>
    <row r="177" spans="39:43" x14ac:dyDescent="0.25">
      <c r="AM177" s="10"/>
      <c r="AN177" s="10"/>
      <c r="AO177" s="10"/>
      <c r="AP177" s="10"/>
      <c r="AQ177" s="10"/>
    </row>
    <row r="178" spans="39:43" x14ac:dyDescent="0.25">
      <c r="AM178" s="10"/>
      <c r="AN178" s="10"/>
      <c r="AO178" s="10"/>
      <c r="AP178" s="10"/>
      <c r="AQ178" s="10"/>
    </row>
    <row r="179" spans="39:43" x14ac:dyDescent="0.25">
      <c r="AM179" s="10"/>
      <c r="AN179" s="10"/>
      <c r="AO179" s="10"/>
      <c r="AP179" s="10"/>
      <c r="AQ179" s="10"/>
    </row>
    <row r="180" spans="39:43" x14ac:dyDescent="0.25">
      <c r="AM180" s="10"/>
      <c r="AN180" s="10"/>
      <c r="AO180" s="10"/>
      <c r="AP180" s="10"/>
      <c r="AQ180" s="10"/>
    </row>
    <row r="181" spans="39:43" x14ac:dyDescent="0.25">
      <c r="AM181" s="10"/>
      <c r="AN181" s="10"/>
      <c r="AO181" s="10"/>
      <c r="AP181" s="10"/>
      <c r="AQ181" s="10"/>
    </row>
    <row r="182" spans="39:43" x14ac:dyDescent="0.25">
      <c r="AM182" s="10"/>
      <c r="AN182" s="10"/>
      <c r="AO182" s="10"/>
      <c r="AP182" s="10"/>
      <c r="AQ182" s="10"/>
    </row>
    <row r="183" spans="39:43" x14ac:dyDescent="0.25">
      <c r="AM183" s="10"/>
      <c r="AN183" s="10"/>
      <c r="AO183" s="10"/>
      <c r="AP183" s="10"/>
      <c r="AQ183" s="10"/>
    </row>
    <row r="184" spans="39:43" x14ac:dyDescent="0.25">
      <c r="AM184" s="10"/>
      <c r="AN184" s="10"/>
      <c r="AO184" s="10"/>
      <c r="AP184" s="10"/>
      <c r="AQ184" s="10"/>
    </row>
    <row r="185" spans="39:43" x14ac:dyDescent="0.25">
      <c r="AM185" s="10"/>
      <c r="AN185" s="10"/>
      <c r="AO185" s="10"/>
      <c r="AP185" s="10"/>
      <c r="AQ185" s="10"/>
    </row>
    <row r="186" spans="39:43" x14ac:dyDescent="0.25">
      <c r="AM186" s="10"/>
      <c r="AN186" s="10"/>
      <c r="AO186" s="10"/>
      <c r="AP186" s="10"/>
      <c r="AQ186" s="10"/>
    </row>
    <row r="187" spans="39:43" x14ac:dyDescent="0.25">
      <c r="AM187" s="10"/>
      <c r="AN187" s="10"/>
      <c r="AO187" s="10"/>
      <c r="AP187" s="10"/>
      <c r="AQ187" s="10"/>
    </row>
    <row r="188" spans="39:43" x14ac:dyDescent="0.25">
      <c r="AM188" s="10"/>
      <c r="AN188" s="10"/>
      <c r="AO188" s="10"/>
      <c r="AP188" s="10"/>
      <c r="AQ188" s="10"/>
    </row>
    <row r="189" spans="39:43" x14ac:dyDescent="0.25">
      <c r="AM189" s="10"/>
      <c r="AN189" s="10"/>
      <c r="AO189" s="10"/>
      <c r="AP189" s="10"/>
      <c r="AQ189" s="10"/>
    </row>
    <row r="190" spans="39:43" x14ac:dyDescent="0.25">
      <c r="AM190" s="10"/>
      <c r="AN190" s="10"/>
      <c r="AO190" s="10"/>
      <c r="AP190" s="10"/>
      <c r="AQ190" s="10"/>
    </row>
    <row r="191" spans="39:43" x14ac:dyDescent="0.25">
      <c r="AM191" s="10"/>
      <c r="AN191" s="10"/>
      <c r="AO191" s="10"/>
      <c r="AP191" s="10"/>
      <c r="AQ191" s="10"/>
    </row>
    <row r="192" spans="39:43" x14ac:dyDescent="0.25">
      <c r="AM192" s="10"/>
      <c r="AN192" s="10"/>
      <c r="AO192" s="10"/>
      <c r="AP192" s="10"/>
      <c r="AQ192" s="10"/>
    </row>
    <row r="193" spans="39:43" x14ac:dyDescent="0.25">
      <c r="AM193" s="10"/>
      <c r="AN193" s="10"/>
      <c r="AO193" s="10"/>
      <c r="AP193" s="10"/>
      <c r="AQ193" s="10"/>
    </row>
    <row r="194" spans="39:43" x14ac:dyDescent="0.25">
      <c r="AM194" s="10"/>
      <c r="AN194" s="10"/>
      <c r="AO194" s="10"/>
      <c r="AP194" s="10"/>
      <c r="AQ194" s="10"/>
    </row>
    <row r="195" spans="39:43" x14ac:dyDescent="0.25">
      <c r="AM195" s="10"/>
      <c r="AN195" s="10"/>
      <c r="AO195" s="10"/>
      <c r="AP195" s="10"/>
      <c r="AQ195" s="10"/>
    </row>
    <row r="196" spans="39:43" x14ac:dyDescent="0.25">
      <c r="AM196" s="10"/>
      <c r="AN196" s="10"/>
      <c r="AO196" s="10"/>
      <c r="AP196" s="10"/>
      <c r="AQ196" s="10"/>
    </row>
    <row r="197" spans="39:43" x14ac:dyDescent="0.25">
      <c r="AM197" s="10"/>
      <c r="AN197" s="10"/>
      <c r="AO197" s="10"/>
      <c r="AP197" s="10"/>
      <c r="AQ197" s="10"/>
    </row>
    <row r="198" spans="39:43" x14ac:dyDescent="0.25">
      <c r="AM198" s="10"/>
      <c r="AN198" s="10"/>
      <c r="AO198" s="10"/>
      <c r="AP198" s="10"/>
      <c r="AQ198" s="10"/>
    </row>
    <row r="199" spans="39:43" x14ac:dyDescent="0.25">
      <c r="AM199" s="10"/>
      <c r="AN199" s="10"/>
      <c r="AO199" s="10"/>
      <c r="AP199" s="10"/>
      <c r="AQ199" s="10"/>
    </row>
    <row r="200" spans="39:43" x14ac:dyDescent="0.25">
      <c r="AM200" s="10"/>
      <c r="AN200" s="10"/>
      <c r="AO200" s="10"/>
      <c r="AP200" s="10"/>
      <c r="AQ200" s="10"/>
    </row>
    <row r="201" spans="39:43" x14ac:dyDescent="0.25">
      <c r="AM201" s="10"/>
      <c r="AN201" s="10"/>
      <c r="AO201" s="10"/>
      <c r="AP201" s="10"/>
      <c r="AQ201" s="10"/>
    </row>
    <row r="202" spans="39:43" x14ac:dyDescent="0.25">
      <c r="AM202" s="10"/>
      <c r="AN202" s="10"/>
      <c r="AO202" s="10"/>
      <c r="AP202" s="10"/>
      <c r="AQ202" s="10"/>
    </row>
    <row r="203" spans="39:43" x14ac:dyDescent="0.25">
      <c r="AM203" s="10"/>
      <c r="AN203" s="10"/>
      <c r="AO203" s="10"/>
      <c r="AP203" s="10"/>
      <c r="AQ203" s="10"/>
    </row>
    <row r="204" spans="39:43" x14ac:dyDescent="0.25">
      <c r="AM204" s="10"/>
      <c r="AN204" s="10"/>
      <c r="AO204" s="10"/>
      <c r="AP204" s="10"/>
      <c r="AQ204" s="10"/>
    </row>
    <row r="205" spans="39:43" x14ac:dyDescent="0.25">
      <c r="AM205" s="10"/>
      <c r="AN205" s="10"/>
      <c r="AO205" s="10"/>
      <c r="AP205" s="10"/>
      <c r="AQ205" s="10"/>
    </row>
    <row r="206" spans="39:43" x14ac:dyDescent="0.25">
      <c r="AM206" s="10"/>
      <c r="AN206" s="10"/>
      <c r="AO206" s="10"/>
      <c r="AP206" s="10"/>
      <c r="AQ206" s="10"/>
    </row>
    <row r="207" spans="39:43" x14ac:dyDescent="0.25">
      <c r="AM207" s="10"/>
      <c r="AN207" s="10"/>
      <c r="AO207" s="10"/>
      <c r="AP207" s="10"/>
      <c r="AQ207" s="10"/>
    </row>
    <row r="208" spans="39:43" x14ac:dyDescent="0.25">
      <c r="AM208" s="10"/>
      <c r="AN208" s="10"/>
      <c r="AO208" s="10"/>
      <c r="AP208" s="10"/>
      <c r="AQ208" s="10"/>
    </row>
    <row r="209" spans="39:43" x14ac:dyDescent="0.25">
      <c r="AM209" s="10"/>
      <c r="AN209" s="10"/>
      <c r="AO209" s="10"/>
      <c r="AP209" s="10"/>
      <c r="AQ209" s="10"/>
    </row>
    <row r="210" spans="39:43" x14ac:dyDescent="0.25">
      <c r="AM210" s="10"/>
      <c r="AN210" s="10"/>
      <c r="AO210" s="10"/>
      <c r="AP210" s="10"/>
      <c r="AQ210" s="10"/>
    </row>
    <row r="211" spans="39:43" x14ac:dyDescent="0.25">
      <c r="AM211" s="10"/>
      <c r="AN211" s="10"/>
      <c r="AO211" s="10"/>
      <c r="AP211" s="10"/>
      <c r="AQ211" s="10"/>
    </row>
    <row r="212" spans="39:43" x14ac:dyDescent="0.25">
      <c r="AM212" s="10"/>
      <c r="AN212" s="10"/>
      <c r="AO212" s="10"/>
      <c r="AP212" s="10"/>
      <c r="AQ212" s="10"/>
    </row>
    <row r="213" spans="39:43" x14ac:dyDescent="0.25">
      <c r="AM213" s="10"/>
      <c r="AN213" s="10"/>
      <c r="AO213" s="10"/>
      <c r="AP213" s="10"/>
      <c r="AQ213" s="10"/>
    </row>
    <row r="214" spans="39:43" x14ac:dyDescent="0.25">
      <c r="AM214" s="10"/>
      <c r="AN214" s="10"/>
      <c r="AO214" s="10"/>
      <c r="AP214" s="10"/>
      <c r="AQ214" s="10"/>
    </row>
    <row r="215" spans="39:43" x14ac:dyDescent="0.25">
      <c r="AM215" s="10"/>
      <c r="AN215" s="10"/>
      <c r="AO215" s="10"/>
      <c r="AP215" s="10"/>
      <c r="AQ215" s="10"/>
    </row>
    <row r="216" spans="39:43" x14ac:dyDescent="0.25">
      <c r="AM216" s="10"/>
      <c r="AN216" s="10"/>
      <c r="AO216" s="10"/>
      <c r="AP216" s="10"/>
      <c r="AQ216" s="10"/>
    </row>
    <row r="217" spans="39:43" x14ac:dyDescent="0.25">
      <c r="AM217" s="10"/>
      <c r="AN217" s="10"/>
      <c r="AO217" s="10"/>
      <c r="AP217" s="10"/>
      <c r="AQ217" s="10"/>
    </row>
    <row r="218" spans="39:43" x14ac:dyDescent="0.25">
      <c r="AM218" s="10"/>
      <c r="AN218" s="10"/>
      <c r="AO218" s="10"/>
      <c r="AP218" s="10"/>
      <c r="AQ218" s="10"/>
    </row>
    <row r="219" spans="39:43" x14ac:dyDescent="0.25">
      <c r="AM219" s="10"/>
      <c r="AN219" s="10"/>
      <c r="AO219" s="10"/>
      <c r="AP219" s="10"/>
      <c r="AQ219" s="10"/>
    </row>
    <row r="220" spans="39:43" x14ac:dyDescent="0.25">
      <c r="AM220" s="10"/>
      <c r="AN220" s="10"/>
      <c r="AO220" s="10"/>
      <c r="AP220" s="10"/>
      <c r="AQ220" s="10"/>
    </row>
    <row r="221" spans="39:43" x14ac:dyDescent="0.25">
      <c r="AM221" s="10"/>
      <c r="AN221" s="10"/>
      <c r="AO221" s="10"/>
      <c r="AP221" s="10"/>
      <c r="AQ221" s="10"/>
    </row>
    <row r="222" spans="39:43" x14ac:dyDescent="0.25">
      <c r="AM222" s="10"/>
      <c r="AN222" s="10"/>
      <c r="AO222" s="10"/>
      <c r="AP222" s="10"/>
      <c r="AQ222" s="10"/>
    </row>
    <row r="223" spans="39:43" x14ac:dyDescent="0.25">
      <c r="AM223" s="10"/>
      <c r="AN223" s="10"/>
      <c r="AO223" s="10"/>
      <c r="AP223" s="10"/>
      <c r="AQ223" s="10"/>
    </row>
    <row r="224" spans="39:43" x14ac:dyDescent="0.25">
      <c r="AM224" s="10"/>
      <c r="AN224" s="10"/>
      <c r="AO224" s="10"/>
      <c r="AP224" s="10"/>
      <c r="AQ224" s="10"/>
    </row>
    <row r="225" spans="39:43" x14ac:dyDescent="0.25">
      <c r="AM225" s="10"/>
      <c r="AN225" s="10"/>
      <c r="AO225" s="10"/>
      <c r="AP225" s="10"/>
      <c r="AQ225" s="10"/>
    </row>
    <row r="226" spans="39:43" x14ac:dyDescent="0.25">
      <c r="AM226" s="10"/>
      <c r="AN226" s="10"/>
      <c r="AO226" s="10"/>
      <c r="AP226" s="10"/>
      <c r="AQ226" s="10"/>
    </row>
    <row r="227" spans="39:43" x14ac:dyDescent="0.25">
      <c r="AM227" s="10"/>
      <c r="AN227" s="10"/>
      <c r="AO227" s="10"/>
      <c r="AP227" s="10"/>
      <c r="AQ227" s="10"/>
    </row>
    <row r="228" spans="39:43" x14ac:dyDescent="0.25">
      <c r="AM228" s="10"/>
      <c r="AN228" s="10"/>
      <c r="AO228" s="10"/>
      <c r="AP228" s="10"/>
      <c r="AQ228" s="10"/>
    </row>
    <row r="229" spans="39:43" x14ac:dyDescent="0.25">
      <c r="AM229" s="10"/>
      <c r="AN229" s="10"/>
      <c r="AO229" s="10"/>
      <c r="AP229" s="10"/>
      <c r="AQ229" s="10"/>
    </row>
    <row r="230" spans="39:43" x14ac:dyDescent="0.25">
      <c r="AM230" s="10"/>
      <c r="AN230" s="10"/>
      <c r="AO230" s="10"/>
      <c r="AP230" s="10"/>
      <c r="AQ230" s="10"/>
    </row>
    <row r="231" spans="39:43" x14ac:dyDescent="0.25">
      <c r="AM231" s="10"/>
      <c r="AN231" s="10"/>
      <c r="AO231" s="10"/>
      <c r="AP231" s="10"/>
      <c r="AQ231" s="10"/>
    </row>
    <row r="232" spans="39:43" x14ac:dyDescent="0.25">
      <c r="AM232" s="10"/>
      <c r="AN232" s="10"/>
      <c r="AO232" s="10"/>
      <c r="AP232" s="10"/>
      <c r="AQ232" s="10"/>
    </row>
    <row r="233" spans="39:43" x14ac:dyDescent="0.25">
      <c r="AM233" s="10"/>
      <c r="AN233" s="10"/>
      <c r="AO233" s="10"/>
      <c r="AP233" s="10"/>
      <c r="AQ233" s="10"/>
    </row>
    <row r="234" spans="39:43" x14ac:dyDescent="0.25">
      <c r="AM234" s="10"/>
      <c r="AN234" s="10"/>
      <c r="AO234" s="10"/>
      <c r="AP234" s="10"/>
      <c r="AQ234" s="10"/>
    </row>
    <row r="235" spans="39:43" x14ac:dyDescent="0.25">
      <c r="AM235" s="10"/>
      <c r="AN235" s="10"/>
      <c r="AO235" s="10"/>
      <c r="AP235" s="10"/>
      <c r="AQ235" s="10"/>
    </row>
    <row r="236" spans="39:43" x14ac:dyDescent="0.25">
      <c r="AM236" s="10"/>
      <c r="AN236" s="10"/>
      <c r="AO236" s="10"/>
      <c r="AP236" s="10"/>
      <c r="AQ236" s="10"/>
    </row>
    <row r="237" spans="39:43" x14ac:dyDescent="0.25">
      <c r="AM237" s="10"/>
      <c r="AN237" s="10"/>
      <c r="AO237" s="10"/>
      <c r="AP237" s="10"/>
      <c r="AQ237" s="10"/>
    </row>
    <row r="238" spans="39:43" x14ac:dyDescent="0.25">
      <c r="AM238" s="10"/>
      <c r="AN238" s="10"/>
      <c r="AO238" s="10"/>
      <c r="AP238" s="10"/>
      <c r="AQ238" s="10"/>
    </row>
    <row r="239" spans="39:43" x14ac:dyDescent="0.25">
      <c r="AM239" s="10"/>
      <c r="AN239" s="10"/>
      <c r="AO239" s="10"/>
      <c r="AP239" s="10"/>
      <c r="AQ239" s="10"/>
    </row>
    <row r="240" spans="39:43" x14ac:dyDescent="0.25">
      <c r="AM240" s="10"/>
      <c r="AN240" s="10"/>
      <c r="AO240" s="10"/>
      <c r="AP240" s="10"/>
      <c r="AQ240" s="10"/>
    </row>
    <row r="241" spans="39:43" x14ac:dyDescent="0.25">
      <c r="AM241" s="10"/>
      <c r="AN241" s="10"/>
      <c r="AO241" s="10"/>
      <c r="AP241" s="10"/>
      <c r="AQ241" s="10"/>
    </row>
    <row r="242" spans="39:43" x14ac:dyDescent="0.25">
      <c r="AM242" s="10"/>
      <c r="AN242" s="10"/>
      <c r="AO242" s="10"/>
      <c r="AP242" s="10"/>
      <c r="AQ242" s="10"/>
    </row>
    <row r="243" spans="39:43" x14ac:dyDescent="0.25">
      <c r="AM243" s="10"/>
      <c r="AN243" s="10"/>
      <c r="AO243" s="10"/>
      <c r="AP243" s="10"/>
      <c r="AQ243" s="10"/>
    </row>
    <row r="244" spans="39:43" x14ac:dyDescent="0.25">
      <c r="AM244" s="10"/>
      <c r="AN244" s="10"/>
      <c r="AO244" s="10"/>
      <c r="AP244" s="10"/>
      <c r="AQ244" s="10"/>
    </row>
    <row r="245" spans="39:43" x14ac:dyDescent="0.25">
      <c r="AM245" s="10"/>
      <c r="AN245" s="10"/>
      <c r="AO245" s="10"/>
      <c r="AP245" s="10"/>
      <c r="AQ245" s="10"/>
    </row>
    <row r="246" spans="39:43" x14ac:dyDescent="0.25">
      <c r="AM246" s="10"/>
      <c r="AN246" s="10"/>
      <c r="AO246" s="10"/>
      <c r="AP246" s="10"/>
      <c r="AQ246" s="10"/>
    </row>
    <row r="247" spans="39:43" x14ac:dyDescent="0.25">
      <c r="AM247" s="10"/>
      <c r="AN247" s="10"/>
      <c r="AO247" s="10"/>
      <c r="AP247" s="10"/>
      <c r="AQ247" s="10"/>
    </row>
    <row r="248" spans="39:43" x14ac:dyDescent="0.25">
      <c r="AM248" s="10"/>
      <c r="AN248" s="10"/>
      <c r="AO248" s="10"/>
      <c r="AP248" s="10"/>
      <c r="AQ248" s="10"/>
    </row>
    <row r="249" spans="39:43" x14ac:dyDescent="0.25">
      <c r="AM249" s="10"/>
      <c r="AN249" s="10"/>
      <c r="AO249" s="10"/>
      <c r="AP249" s="10"/>
      <c r="AQ249" s="10"/>
    </row>
    <row r="250" spans="39:43" x14ac:dyDescent="0.25">
      <c r="AM250" s="10"/>
      <c r="AN250" s="10"/>
      <c r="AO250" s="10"/>
      <c r="AP250" s="10"/>
      <c r="AQ250" s="10"/>
    </row>
    <row r="251" spans="39:43" x14ac:dyDescent="0.25">
      <c r="AM251" s="10"/>
      <c r="AN251" s="10"/>
      <c r="AO251" s="10"/>
      <c r="AP251" s="10"/>
      <c r="AQ251" s="10"/>
    </row>
    <row r="252" spans="39:43" x14ac:dyDescent="0.25">
      <c r="AM252" s="10"/>
      <c r="AN252" s="10"/>
      <c r="AO252" s="10"/>
      <c r="AP252" s="10"/>
      <c r="AQ252" s="10"/>
    </row>
    <row r="253" spans="39:43" x14ac:dyDescent="0.25">
      <c r="AM253" s="10"/>
      <c r="AN253" s="10"/>
      <c r="AO253" s="10"/>
      <c r="AP253" s="10"/>
      <c r="AQ253" s="10"/>
    </row>
    <row r="254" spans="39:43" x14ac:dyDescent="0.25">
      <c r="AM254" s="10"/>
      <c r="AN254" s="10"/>
      <c r="AO254" s="10"/>
      <c r="AP254" s="10"/>
      <c r="AQ254" s="10"/>
    </row>
    <row r="255" spans="39:43" x14ac:dyDescent="0.25">
      <c r="AM255" s="10"/>
      <c r="AN255" s="10"/>
      <c r="AO255" s="10"/>
      <c r="AP255" s="10"/>
      <c r="AQ255" s="10"/>
    </row>
    <row r="256" spans="39:43" x14ac:dyDescent="0.25">
      <c r="AM256" s="10"/>
      <c r="AN256" s="10"/>
      <c r="AO256" s="10"/>
      <c r="AP256" s="10"/>
      <c r="AQ256" s="10"/>
    </row>
    <row r="257" spans="39:43" x14ac:dyDescent="0.25">
      <c r="AM257" s="10"/>
      <c r="AN257" s="10"/>
      <c r="AO257" s="10"/>
      <c r="AP257" s="10"/>
      <c r="AQ257" s="10"/>
    </row>
    <row r="258" spans="39:43" x14ac:dyDescent="0.25">
      <c r="AM258" s="10"/>
      <c r="AN258" s="10"/>
      <c r="AO258" s="10"/>
      <c r="AP258" s="10"/>
      <c r="AQ258" s="10"/>
    </row>
    <row r="259" spans="39:43" x14ac:dyDescent="0.25">
      <c r="AM259" s="10"/>
      <c r="AN259" s="10"/>
      <c r="AO259" s="10"/>
      <c r="AP259" s="10"/>
      <c r="AQ259" s="10"/>
    </row>
    <row r="260" spans="39:43" x14ac:dyDescent="0.25">
      <c r="AM260" s="10"/>
      <c r="AN260" s="10"/>
      <c r="AO260" s="10"/>
      <c r="AP260" s="10"/>
      <c r="AQ260" s="10"/>
    </row>
    <row r="261" spans="39:43" x14ac:dyDescent="0.25">
      <c r="AM261" s="10"/>
      <c r="AN261" s="10"/>
      <c r="AO261" s="10"/>
      <c r="AP261" s="10"/>
      <c r="AQ261" s="10"/>
    </row>
    <row r="262" spans="39:43" x14ac:dyDescent="0.25">
      <c r="AM262" s="10"/>
      <c r="AN262" s="10"/>
      <c r="AO262" s="10"/>
      <c r="AP262" s="10"/>
      <c r="AQ262" s="10"/>
    </row>
    <row r="263" spans="39:43" x14ac:dyDescent="0.25">
      <c r="AM263" s="10"/>
      <c r="AN263" s="10"/>
      <c r="AO263" s="10"/>
      <c r="AP263" s="10"/>
      <c r="AQ263" s="10"/>
    </row>
    <row r="264" spans="39:43" x14ac:dyDescent="0.25">
      <c r="AM264" s="10"/>
      <c r="AN264" s="10"/>
      <c r="AO264" s="10"/>
      <c r="AP264" s="10"/>
      <c r="AQ264" s="10"/>
    </row>
    <row r="265" spans="39:43" x14ac:dyDescent="0.25">
      <c r="AM265" s="10"/>
      <c r="AN265" s="10"/>
      <c r="AO265" s="10"/>
      <c r="AP265" s="10"/>
      <c r="AQ265" s="10"/>
    </row>
    <row r="266" spans="39:43" x14ac:dyDescent="0.25">
      <c r="AM266" s="10"/>
      <c r="AN266" s="10"/>
      <c r="AO266" s="10"/>
      <c r="AP266" s="10"/>
      <c r="AQ266" s="10"/>
    </row>
    <row r="267" spans="39:43" x14ac:dyDescent="0.25">
      <c r="AM267" s="10"/>
      <c r="AN267" s="10"/>
      <c r="AO267" s="10"/>
      <c r="AP267" s="10"/>
      <c r="AQ267" s="10"/>
    </row>
    <row r="268" spans="39:43" x14ac:dyDescent="0.25">
      <c r="AM268" s="10"/>
      <c r="AN268" s="10"/>
      <c r="AO268" s="10"/>
      <c r="AP268" s="10"/>
      <c r="AQ268" s="10"/>
    </row>
    <row r="269" spans="39:43" x14ac:dyDescent="0.25">
      <c r="AM269" s="10"/>
      <c r="AN269" s="10"/>
      <c r="AO269" s="10"/>
      <c r="AP269" s="10"/>
      <c r="AQ269" s="10"/>
    </row>
    <row r="270" spans="39:43" x14ac:dyDescent="0.25">
      <c r="AM270" s="10"/>
      <c r="AN270" s="10"/>
      <c r="AO270" s="10"/>
      <c r="AP270" s="10"/>
      <c r="AQ270" s="10"/>
    </row>
    <row r="271" spans="39:43" x14ac:dyDescent="0.25">
      <c r="AM271" s="10"/>
      <c r="AN271" s="10"/>
      <c r="AO271" s="10"/>
      <c r="AP271" s="10"/>
      <c r="AQ271" s="10"/>
    </row>
    <row r="272" spans="39:43" x14ac:dyDescent="0.25">
      <c r="AM272" s="10"/>
      <c r="AN272" s="10"/>
      <c r="AO272" s="10"/>
      <c r="AP272" s="10"/>
      <c r="AQ272" s="10"/>
    </row>
    <row r="273" spans="39:43" x14ac:dyDescent="0.25">
      <c r="AM273" s="10"/>
      <c r="AN273" s="10"/>
      <c r="AO273" s="10"/>
      <c r="AP273" s="10"/>
      <c r="AQ273" s="10"/>
    </row>
    <row r="274" spans="39:43" x14ac:dyDescent="0.25">
      <c r="AM274" s="10"/>
      <c r="AN274" s="10"/>
      <c r="AO274" s="10"/>
      <c r="AP274" s="10"/>
      <c r="AQ274" s="10"/>
    </row>
    <row r="275" spans="39:43" x14ac:dyDescent="0.25">
      <c r="AM275" s="10"/>
      <c r="AN275" s="10"/>
      <c r="AO275" s="10"/>
      <c r="AP275" s="10"/>
      <c r="AQ275" s="10"/>
    </row>
    <row r="276" spans="39:43" x14ac:dyDescent="0.25">
      <c r="AM276" s="10"/>
      <c r="AN276" s="10"/>
      <c r="AO276" s="10"/>
      <c r="AP276" s="10"/>
      <c r="AQ276" s="10"/>
    </row>
    <row r="277" spans="39:43" x14ac:dyDescent="0.25">
      <c r="AM277" s="10"/>
      <c r="AN277" s="10"/>
      <c r="AO277" s="10"/>
      <c r="AP277" s="10"/>
      <c r="AQ277" s="10"/>
    </row>
    <row r="278" spans="39:43" x14ac:dyDescent="0.25">
      <c r="AM278" s="10"/>
      <c r="AN278" s="10"/>
      <c r="AO278" s="10"/>
      <c r="AP278" s="10"/>
      <c r="AQ278" s="10"/>
    </row>
    <row r="279" spans="39:43" x14ac:dyDescent="0.25">
      <c r="AM279" s="10"/>
      <c r="AN279" s="10"/>
      <c r="AO279" s="10"/>
      <c r="AP279" s="10"/>
      <c r="AQ279" s="10"/>
    </row>
    <row r="280" spans="39:43" x14ac:dyDescent="0.25">
      <c r="AM280" s="10"/>
      <c r="AN280" s="10"/>
      <c r="AO280" s="10"/>
      <c r="AP280" s="10"/>
      <c r="AQ280" s="10"/>
    </row>
    <row r="281" spans="39:43" x14ac:dyDescent="0.25">
      <c r="AM281" s="10"/>
      <c r="AN281" s="10"/>
      <c r="AO281" s="10"/>
      <c r="AP281" s="10"/>
      <c r="AQ281" s="10"/>
    </row>
    <row r="282" spans="39:43" x14ac:dyDescent="0.25">
      <c r="AM282" s="10"/>
      <c r="AN282" s="10"/>
      <c r="AO282" s="10"/>
      <c r="AP282" s="10"/>
      <c r="AQ282" s="10"/>
    </row>
    <row r="283" spans="39:43" x14ac:dyDescent="0.25">
      <c r="AM283" s="10"/>
      <c r="AN283" s="10"/>
      <c r="AO283" s="10"/>
      <c r="AP283" s="10"/>
      <c r="AQ283" s="10"/>
    </row>
    <row r="284" spans="39:43" x14ac:dyDescent="0.25">
      <c r="AM284" s="10"/>
      <c r="AN284" s="10"/>
      <c r="AO284" s="10"/>
      <c r="AP284" s="10"/>
      <c r="AQ284" s="10"/>
    </row>
    <row r="285" spans="39:43" x14ac:dyDescent="0.25">
      <c r="AM285" s="10"/>
      <c r="AN285" s="10"/>
      <c r="AO285" s="10"/>
      <c r="AP285" s="10"/>
      <c r="AQ285" s="10"/>
    </row>
    <row r="286" spans="39:43" x14ac:dyDescent="0.25">
      <c r="AM286" s="10"/>
      <c r="AN286" s="10"/>
      <c r="AO286" s="10"/>
      <c r="AP286" s="10"/>
      <c r="AQ286" s="10"/>
    </row>
    <row r="287" spans="39:43" x14ac:dyDescent="0.25">
      <c r="AM287" s="10"/>
      <c r="AN287" s="10"/>
      <c r="AO287" s="10"/>
      <c r="AP287" s="10"/>
      <c r="AQ287" s="10"/>
    </row>
    <row r="288" spans="39:43" x14ac:dyDescent="0.25">
      <c r="AM288" s="10"/>
      <c r="AN288" s="10"/>
      <c r="AO288" s="10"/>
      <c r="AP288" s="10"/>
      <c r="AQ288" s="10"/>
    </row>
    <row r="289" spans="39:43" x14ac:dyDescent="0.25">
      <c r="AM289" s="10"/>
      <c r="AN289" s="10"/>
      <c r="AO289" s="10"/>
      <c r="AP289" s="10"/>
      <c r="AQ289" s="10"/>
    </row>
    <row r="290" spans="39:43" x14ac:dyDescent="0.25">
      <c r="AM290" s="10"/>
      <c r="AN290" s="10"/>
      <c r="AO290" s="10"/>
      <c r="AP290" s="10"/>
      <c r="AQ290" s="10"/>
    </row>
    <row r="291" spans="39:43" x14ac:dyDescent="0.25">
      <c r="AM291" s="10"/>
      <c r="AN291" s="10"/>
      <c r="AO291" s="10"/>
      <c r="AP291" s="10"/>
      <c r="AQ291" s="10"/>
    </row>
    <row r="292" spans="39:43" x14ac:dyDescent="0.25">
      <c r="AM292" s="10"/>
      <c r="AN292" s="10"/>
      <c r="AO292" s="10"/>
      <c r="AP292" s="10"/>
      <c r="AQ292" s="10"/>
    </row>
    <row r="293" spans="39:43" x14ac:dyDescent="0.25">
      <c r="AM293" s="10"/>
      <c r="AN293" s="10"/>
      <c r="AO293" s="10"/>
      <c r="AP293" s="10"/>
      <c r="AQ293" s="10"/>
    </row>
    <row r="294" spans="39:43" x14ac:dyDescent="0.25">
      <c r="AM294" s="10"/>
      <c r="AN294" s="10"/>
      <c r="AO294" s="10"/>
      <c r="AP294" s="10"/>
      <c r="AQ294" s="10"/>
    </row>
    <row r="295" spans="39:43" x14ac:dyDescent="0.25">
      <c r="AM295" s="10"/>
      <c r="AN295" s="10"/>
      <c r="AO295" s="10"/>
      <c r="AP295" s="10"/>
      <c r="AQ295" s="10"/>
    </row>
    <row r="296" spans="39:43" x14ac:dyDescent="0.25">
      <c r="AM296" s="10"/>
      <c r="AN296" s="10"/>
      <c r="AO296" s="10"/>
      <c r="AP296" s="10"/>
      <c r="AQ296" s="10"/>
    </row>
    <row r="297" spans="39:43" x14ac:dyDescent="0.25">
      <c r="AM297" s="10"/>
      <c r="AN297" s="10"/>
      <c r="AO297" s="10"/>
      <c r="AP297" s="10"/>
      <c r="AQ297" s="10"/>
    </row>
    <row r="298" spans="39:43" x14ac:dyDescent="0.25">
      <c r="AM298" s="10"/>
      <c r="AN298" s="10"/>
      <c r="AO298" s="10"/>
      <c r="AP298" s="10"/>
      <c r="AQ298" s="10"/>
    </row>
    <row r="299" spans="39:43" x14ac:dyDescent="0.25">
      <c r="AM299" s="10"/>
      <c r="AN299" s="10"/>
      <c r="AO299" s="10"/>
      <c r="AP299" s="10"/>
      <c r="AQ299" s="10"/>
    </row>
    <row r="300" spans="39:43" x14ac:dyDescent="0.25">
      <c r="AM300" s="10"/>
      <c r="AN300" s="10"/>
      <c r="AO300" s="10"/>
      <c r="AP300" s="10"/>
      <c r="AQ300" s="10"/>
    </row>
    <row r="301" spans="39:43" x14ac:dyDescent="0.25">
      <c r="AM301" s="10"/>
      <c r="AN301" s="10"/>
      <c r="AO301" s="10"/>
      <c r="AP301" s="10"/>
      <c r="AQ301" s="10"/>
    </row>
    <row r="302" spans="39:43" x14ac:dyDescent="0.25">
      <c r="AM302" s="10"/>
      <c r="AN302" s="10"/>
      <c r="AO302" s="10"/>
      <c r="AP302" s="10"/>
      <c r="AQ302" s="10"/>
    </row>
    <row r="303" spans="39:43" x14ac:dyDescent="0.25">
      <c r="AM303" s="10"/>
      <c r="AN303" s="10"/>
      <c r="AO303" s="10"/>
      <c r="AP303" s="10"/>
      <c r="AQ303" s="10"/>
    </row>
    <row r="304" spans="39:43" x14ac:dyDescent="0.25">
      <c r="AM304" s="10"/>
      <c r="AN304" s="10"/>
      <c r="AO304" s="10"/>
      <c r="AP304" s="10"/>
      <c r="AQ304" s="10"/>
    </row>
    <row r="305" spans="39:43" x14ac:dyDescent="0.25">
      <c r="AM305" s="10"/>
      <c r="AN305" s="10"/>
      <c r="AO305" s="10"/>
      <c r="AP305" s="10"/>
      <c r="AQ305" s="10"/>
    </row>
    <row r="306" spans="39:43" x14ac:dyDescent="0.25">
      <c r="AM306" s="10"/>
      <c r="AN306" s="10"/>
      <c r="AO306" s="10"/>
      <c r="AP306" s="10"/>
      <c r="AQ306" s="10"/>
    </row>
    <row r="307" spans="39:43" x14ac:dyDescent="0.25">
      <c r="AM307" s="10"/>
      <c r="AN307" s="10"/>
      <c r="AO307" s="10"/>
      <c r="AP307" s="10"/>
      <c r="AQ307" s="10"/>
    </row>
    <row r="308" spans="39:43" x14ac:dyDescent="0.25">
      <c r="AM308" s="10"/>
      <c r="AN308" s="10"/>
      <c r="AO308" s="10"/>
      <c r="AP308" s="10"/>
      <c r="AQ308" s="10"/>
    </row>
    <row r="309" spans="39:43" x14ac:dyDescent="0.25">
      <c r="AM309" s="10"/>
      <c r="AN309" s="10"/>
      <c r="AO309" s="10"/>
      <c r="AP309" s="10"/>
      <c r="AQ309" s="10"/>
    </row>
    <row r="310" spans="39:43" x14ac:dyDescent="0.25">
      <c r="AM310" s="10"/>
      <c r="AN310" s="10"/>
      <c r="AO310" s="10"/>
      <c r="AP310" s="10"/>
      <c r="AQ310" s="10"/>
    </row>
    <row r="311" spans="39:43" x14ac:dyDescent="0.25">
      <c r="AM311" s="10"/>
      <c r="AN311" s="10"/>
      <c r="AO311" s="10"/>
      <c r="AP311" s="10"/>
      <c r="AQ311" s="10"/>
    </row>
    <row r="312" spans="39:43" x14ac:dyDescent="0.25">
      <c r="AM312" s="10"/>
      <c r="AN312" s="10"/>
      <c r="AO312" s="10"/>
      <c r="AP312" s="10"/>
      <c r="AQ312" s="10"/>
    </row>
    <row r="313" spans="39:43" x14ac:dyDescent="0.25">
      <c r="AM313" s="10"/>
      <c r="AN313" s="10"/>
      <c r="AO313" s="10"/>
      <c r="AP313" s="10"/>
      <c r="AQ313" s="10"/>
    </row>
    <row r="314" spans="39:43" x14ac:dyDescent="0.25">
      <c r="AM314" s="10"/>
      <c r="AN314" s="10"/>
      <c r="AO314" s="10"/>
      <c r="AP314" s="10"/>
      <c r="AQ314" s="10"/>
    </row>
    <row r="315" spans="39:43" x14ac:dyDescent="0.25">
      <c r="AM315" s="10"/>
      <c r="AN315" s="10"/>
      <c r="AO315" s="10"/>
      <c r="AP315" s="10"/>
      <c r="AQ315" s="10"/>
    </row>
    <row r="316" spans="39:43" x14ac:dyDescent="0.25">
      <c r="AM316" s="10"/>
      <c r="AN316" s="10"/>
      <c r="AO316" s="10"/>
      <c r="AP316" s="10"/>
      <c r="AQ316" s="10"/>
    </row>
    <row r="317" spans="39:43" x14ac:dyDescent="0.25">
      <c r="AM317" s="10"/>
      <c r="AN317" s="10"/>
      <c r="AO317" s="10"/>
      <c r="AP317" s="10"/>
      <c r="AQ317" s="10"/>
    </row>
    <row r="318" spans="39:43" x14ac:dyDescent="0.25">
      <c r="AM318" s="10"/>
      <c r="AN318" s="10"/>
      <c r="AO318" s="10"/>
      <c r="AP318" s="10"/>
      <c r="AQ318" s="10"/>
    </row>
    <row r="319" spans="39:43" x14ac:dyDescent="0.25">
      <c r="AM319" s="10"/>
      <c r="AN319" s="10"/>
      <c r="AO319" s="10"/>
      <c r="AP319" s="10"/>
      <c r="AQ319" s="10"/>
    </row>
    <row r="320" spans="39:43" x14ac:dyDescent="0.25">
      <c r="AM320" s="10"/>
      <c r="AN320" s="10"/>
      <c r="AO320" s="10"/>
      <c r="AP320" s="10"/>
      <c r="AQ320" s="10"/>
    </row>
    <row r="321" spans="39:43" x14ac:dyDescent="0.25">
      <c r="AM321" s="10"/>
      <c r="AN321" s="10"/>
      <c r="AO321" s="10"/>
      <c r="AP321" s="10"/>
      <c r="AQ321" s="10"/>
    </row>
    <row r="322" spans="39:43" x14ac:dyDescent="0.25">
      <c r="AM322" s="10"/>
      <c r="AN322" s="10"/>
      <c r="AO322" s="10"/>
      <c r="AP322" s="10"/>
      <c r="AQ322" s="10"/>
    </row>
    <row r="323" spans="39:43" x14ac:dyDescent="0.25">
      <c r="AM323" s="10"/>
      <c r="AN323" s="10"/>
      <c r="AO323" s="10"/>
      <c r="AP323" s="10"/>
      <c r="AQ323" s="10"/>
    </row>
    <row r="324" spans="39:43" x14ac:dyDescent="0.25">
      <c r="AM324" s="10"/>
      <c r="AN324" s="10"/>
      <c r="AO324" s="10"/>
      <c r="AP324" s="10"/>
      <c r="AQ324" s="10"/>
    </row>
    <row r="325" spans="39:43" x14ac:dyDescent="0.25">
      <c r="AM325" s="10"/>
      <c r="AN325" s="10"/>
      <c r="AO325" s="10"/>
      <c r="AP325" s="10"/>
      <c r="AQ325" s="10"/>
    </row>
    <row r="326" spans="39:43" x14ac:dyDescent="0.25">
      <c r="AM326" s="10"/>
      <c r="AN326" s="10"/>
      <c r="AO326" s="10"/>
      <c r="AP326" s="10"/>
      <c r="AQ326" s="10"/>
    </row>
    <row r="327" spans="39:43" x14ac:dyDescent="0.25">
      <c r="AM327" s="10"/>
      <c r="AN327" s="10"/>
      <c r="AO327" s="10"/>
      <c r="AP327" s="10"/>
      <c r="AQ327" s="10"/>
    </row>
    <row r="328" spans="39:43" x14ac:dyDescent="0.25">
      <c r="AM328" s="10"/>
      <c r="AN328" s="10"/>
      <c r="AO328" s="10"/>
      <c r="AP328" s="10"/>
      <c r="AQ328" s="10"/>
    </row>
    <row r="329" spans="39:43" x14ac:dyDescent="0.25">
      <c r="AM329" s="10"/>
      <c r="AN329" s="10"/>
      <c r="AO329" s="10"/>
      <c r="AP329" s="10"/>
      <c r="AQ329" s="10"/>
    </row>
    <row r="330" spans="39:43" x14ac:dyDescent="0.25">
      <c r="AM330" s="10"/>
      <c r="AN330" s="10"/>
      <c r="AO330" s="10"/>
      <c r="AP330" s="10"/>
      <c r="AQ330" s="10"/>
    </row>
    <row r="331" spans="39:43" x14ac:dyDescent="0.25">
      <c r="AM331" s="10"/>
      <c r="AN331" s="10"/>
      <c r="AO331" s="10"/>
      <c r="AP331" s="10"/>
      <c r="AQ331" s="10"/>
    </row>
    <row r="332" spans="39:43" x14ac:dyDescent="0.25">
      <c r="AM332" s="10"/>
      <c r="AN332" s="10"/>
      <c r="AO332" s="10"/>
      <c r="AP332" s="10"/>
      <c r="AQ332" s="10"/>
    </row>
    <row r="333" spans="39:43" x14ac:dyDescent="0.25">
      <c r="AM333" s="10"/>
      <c r="AN333" s="10"/>
      <c r="AO333" s="10"/>
      <c r="AP333" s="10"/>
      <c r="AQ333" s="10"/>
    </row>
    <row r="334" spans="39:43" x14ac:dyDescent="0.25">
      <c r="AM334" s="10"/>
      <c r="AN334" s="10"/>
      <c r="AO334" s="10"/>
      <c r="AP334" s="10"/>
      <c r="AQ334" s="10"/>
    </row>
    <row r="335" spans="39:43" x14ac:dyDescent="0.25">
      <c r="AM335" s="10"/>
      <c r="AN335" s="10"/>
      <c r="AO335" s="10"/>
      <c r="AP335" s="10"/>
      <c r="AQ335" s="10"/>
    </row>
    <row r="336" spans="39:43" x14ac:dyDescent="0.25">
      <c r="AM336" s="10"/>
      <c r="AN336" s="10"/>
      <c r="AO336" s="10"/>
      <c r="AP336" s="10"/>
      <c r="AQ336" s="10"/>
    </row>
    <row r="337" spans="39:43" x14ac:dyDescent="0.25">
      <c r="AM337" s="10"/>
      <c r="AN337" s="10"/>
      <c r="AO337" s="10"/>
      <c r="AP337" s="10"/>
      <c r="AQ337" s="10"/>
    </row>
    <row r="338" spans="39:43" x14ac:dyDescent="0.25">
      <c r="AM338" s="10"/>
      <c r="AN338" s="10"/>
      <c r="AO338" s="10"/>
      <c r="AP338" s="10"/>
      <c r="AQ338" s="10"/>
    </row>
    <row r="339" spans="39:43" x14ac:dyDescent="0.25">
      <c r="AM339" s="10"/>
      <c r="AN339" s="10"/>
      <c r="AO339" s="10"/>
      <c r="AP339" s="10"/>
      <c r="AQ339" s="10"/>
    </row>
    <row r="340" spans="39:43" x14ac:dyDescent="0.25">
      <c r="AM340" s="10"/>
      <c r="AN340" s="10"/>
      <c r="AO340" s="10"/>
      <c r="AP340" s="10"/>
      <c r="AQ340" s="10"/>
    </row>
    <row r="341" spans="39:43" x14ac:dyDescent="0.25">
      <c r="AM341" s="10"/>
      <c r="AN341" s="10"/>
      <c r="AO341" s="10"/>
      <c r="AP341" s="10"/>
      <c r="AQ341" s="10"/>
    </row>
    <row r="342" spans="39:43" x14ac:dyDescent="0.25">
      <c r="AM342" s="10"/>
      <c r="AN342" s="10"/>
      <c r="AO342" s="10"/>
      <c r="AP342" s="10"/>
      <c r="AQ342" s="10"/>
    </row>
    <row r="343" spans="39:43" x14ac:dyDescent="0.25">
      <c r="AM343" s="10"/>
      <c r="AN343" s="10"/>
      <c r="AO343" s="10"/>
      <c r="AP343" s="10"/>
      <c r="AQ343" s="10"/>
    </row>
    <row r="344" spans="39:43" x14ac:dyDescent="0.25">
      <c r="AM344" s="10"/>
      <c r="AN344" s="10"/>
      <c r="AO344" s="10"/>
      <c r="AP344" s="10"/>
      <c r="AQ344" s="10"/>
    </row>
    <row r="345" spans="39:43" x14ac:dyDescent="0.25">
      <c r="AM345" s="10"/>
      <c r="AN345" s="10"/>
      <c r="AO345" s="10"/>
      <c r="AP345" s="10"/>
      <c r="AQ345" s="10"/>
    </row>
    <row r="346" spans="39:43" x14ac:dyDescent="0.25">
      <c r="AM346" s="10"/>
      <c r="AN346" s="10"/>
      <c r="AO346" s="10"/>
      <c r="AP346" s="10"/>
      <c r="AQ346" s="10"/>
    </row>
    <row r="347" spans="39:43" x14ac:dyDescent="0.25">
      <c r="AM347" s="10"/>
      <c r="AN347" s="10"/>
      <c r="AO347" s="10"/>
      <c r="AP347" s="10"/>
      <c r="AQ347" s="10"/>
    </row>
    <row r="348" spans="39:43" x14ac:dyDescent="0.25">
      <c r="AM348" s="10"/>
      <c r="AN348" s="10"/>
      <c r="AO348" s="10"/>
      <c r="AP348" s="10"/>
      <c r="AQ348" s="10"/>
    </row>
    <row r="349" spans="39:43" x14ac:dyDescent="0.25">
      <c r="AM349" s="10"/>
      <c r="AN349" s="10"/>
      <c r="AO349" s="10"/>
      <c r="AP349" s="10"/>
      <c r="AQ349" s="10"/>
    </row>
    <row r="350" spans="39:43" x14ac:dyDescent="0.25">
      <c r="AM350" s="10"/>
      <c r="AN350" s="10"/>
      <c r="AO350" s="10"/>
      <c r="AP350" s="10"/>
      <c r="AQ350" s="10"/>
    </row>
    <row r="351" spans="39:43" x14ac:dyDescent="0.25">
      <c r="AM351" s="10"/>
      <c r="AN351" s="10"/>
      <c r="AO351" s="10"/>
      <c r="AP351" s="10"/>
      <c r="AQ351" s="10"/>
    </row>
    <row r="352" spans="39:43" x14ac:dyDescent="0.25">
      <c r="AM352" s="10"/>
      <c r="AN352" s="10"/>
      <c r="AO352" s="10"/>
      <c r="AP352" s="10"/>
      <c r="AQ352" s="10"/>
    </row>
    <row r="353" spans="39:43" x14ac:dyDescent="0.25">
      <c r="AM353" s="10"/>
      <c r="AN353" s="10"/>
      <c r="AO353" s="10"/>
      <c r="AP353" s="10"/>
      <c r="AQ353" s="10"/>
    </row>
    <row r="354" spans="39:43" x14ac:dyDescent="0.25">
      <c r="AM354" s="10"/>
      <c r="AN354" s="10"/>
      <c r="AO354" s="10"/>
      <c r="AP354" s="10"/>
      <c r="AQ354" s="10"/>
    </row>
    <row r="355" spans="39:43" x14ac:dyDescent="0.25">
      <c r="AM355" s="10"/>
      <c r="AN355" s="10"/>
      <c r="AO355" s="10"/>
      <c r="AP355" s="10"/>
      <c r="AQ355" s="10"/>
    </row>
    <row r="356" spans="39:43" x14ac:dyDescent="0.25">
      <c r="AM356" s="10"/>
      <c r="AN356" s="10"/>
      <c r="AO356" s="10"/>
      <c r="AP356" s="10"/>
      <c r="AQ356" s="10"/>
    </row>
    <row r="357" spans="39:43" x14ac:dyDescent="0.25">
      <c r="AM357" s="10"/>
      <c r="AN357" s="10"/>
      <c r="AO357" s="10"/>
      <c r="AP357" s="10"/>
      <c r="AQ357" s="10"/>
    </row>
    <row r="358" spans="39:43" x14ac:dyDescent="0.25">
      <c r="AM358" s="10"/>
      <c r="AN358" s="10"/>
      <c r="AO358" s="10"/>
      <c r="AP358" s="10"/>
      <c r="AQ358" s="10"/>
    </row>
    <row r="359" spans="39:43" x14ac:dyDescent="0.25">
      <c r="AM359" s="10"/>
      <c r="AN359" s="10"/>
      <c r="AO359" s="10"/>
      <c r="AP359" s="10"/>
      <c r="AQ359" s="10"/>
    </row>
    <row r="360" spans="39:43" x14ac:dyDescent="0.25">
      <c r="AM360" s="10"/>
      <c r="AN360" s="10"/>
      <c r="AO360" s="10"/>
      <c r="AP360" s="10"/>
      <c r="AQ360" s="10"/>
    </row>
    <row r="361" spans="39:43" x14ac:dyDescent="0.25">
      <c r="AM361" s="10"/>
      <c r="AN361" s="10"/>
      <c r="AO361" s="10"/>
      <c r="AP361" s="10"/>
      <c r="AQ361" s="10"/>
    </row>
    <row r="362" spans="39:43" x14ac:dyDescent="0.25">
      <c r="AM362" s="10"/>
      <c r="AN362" s="10"/>
      <c r="AO362" s="10"/>
      <c r="AP362" s="10"/>
      <c r="AQ362" s="10"/>
    </row>
    <row r="363" spans="39:43" x14ac:dyDescent="0.25">
      <c r="AM363" s="10"/>
      <c r="AN363" s="10"/>
      <c r="AO363" s="10"/>
      <c r="AP363" s="10"/>
      <c r="AQ363" s="10"/>
    </row>
    <row r="364" spans="39:43" x14ac:dyDescent="0.25">
      <c r="AM364" s="10"/>
      <c r="AN364" s="10"/>
      <c r="AO364" s="10"/>
      <c r="AP364" s="10"/>
      <c r="AQ364" s="10"/>
    </row>
    <row r="365" spans="39:43" x14ac:dyDescent="0.25">
      <c r="AM365" s="10"/>
      <c r="AN365" s="10"/>
      <c r="AO365" s="10"/>
      <c r="AP365" s="10"/>
      <c r="AQ365" s="10"/>
    </row>
    <row r="366" spans="39:43" x14ac:dyDescent="0.25">
      <c r="AM366" s="10"/>
      <c r="AN366" s="10"/>
      <c r="AO366" s="10"/>
      <c r="AP366" s="10"/>
      <c r="AQ366" s="10"/>
    </row>
    <row r="367" spans="39:43" x14ac:dyDescent="0.25">
      <c r="AM367" s="10"/>
      <c r="AN367" s="10"/>
      <c r="AO367" s="10"/>
      <c r="AP367" s="10"/>
      <c r="AQ367" s="10"/>
    </row>
    <row r="368" spans="39:43" x14ac:dyDescent="0.25">
      <c r="AM368" s="10"/>
      <c r="AN368" s="10"/>
      <c r="AO368" s="10"/>
      <c r="AP368" s="10"/>
      <c r="AQ368" s="10"/>
    </row>
    <row r="369" spans="39:43" x14ac:dyDescent="0.25">
      <c r="AM369" s="10"/>
      <c r="AN369" s="10"/>
      <c r="AO369" s="10"/>
      <c r="AP369" s="10"/>
      <c r="AQ369" s="10"/>
    </row>
    <row r="370" spans="39:43" x14ac:dyDescent="0.25">
      <c r="AM370" s="10"/>
      <c r="AN370" s="10"/>
      <c r="AO370" s="10"/>
      <c r="AP370" s="10"/>
      <c r="AQ370" s="10"/>
    </row>
    <row r="371" spans="39:43" x14ac:dyDescent="0.25">
      <c r="AM371" s="10"/>
      <c r="AN371" s="10"/>
      <c r="AO371" s="10"/>
      <c r="AP371" s="10"/>
      <c r="AQ371" s="10"/>
    </row>
    <row r="372" spans="39:43" x14ac:dyDescent="0.25">
      <c r="AM372" s="10"/>
      <c r="AN372" s="10"/>
      <c r="AO372" s="10"/>
      <c r="AP372" s="10"/>
      <c r="AQ372" s="10"/>
    </row>
    <row r="373" spans="39:43" x14ac:dyDescent="0.25">
      <c r="AM373" s="10"/>
      <c r="AN373" s="10"/>
      <c r="AO373" s="10"/>
      <c r="AP373" s="10"/>
      <c r="AQ373" s="10"/>
    </row>
    <row r="374" spans="39:43" x14ac:dyDescent="0.25">
      <c r="AM374" s="10"/>
      <c r="AN374" s="10"/>
      <c r="AO374" s="10"/>
      <c r="AP374" s="10"/>
      <c r="AQ374" s="10"/>
    </row>
    <row r="375" spans="39:43" x14ac:dyDescent="0.25">
      <c r="AM375" s="10"/>
      <c r="AN375" s="10"/>
      <c r="AO375" s="10"/>
      <c r="AP375" s="10"/>
      <c r="AQ375" s="10"/>
    </row>
    <row r="376" spans="39:43" x14ac:dyDescent="0.25">
      <c r="AM376" s="10"/>
      <c r="AN376" s="10"/>
      <c r="AO376" s="10"/>
      <c r="AP376" s="10"/>
      <c r="AQ376" s="10"/>
    </row>
    <row r="377" spans="39:43" x14ac:dyDescent="0.25">
      <c r="AM377" s="10"/>
      <c r="AN377" s="10"/>
      <c r="AO377" s="10"/>
      <c r="AP377" s="10"/>
      <c r="AQ377" s="10"/>
    </row>
    <row r="378" spans="39:43" x14ac:dyDescent="0.25">
      <c r="AM378" s="10"/>
      <c r="AN378" s="10"/>
      <c r="AO378" s="10"/>
      <c r="AP378" s="10"/>
      <c r="AQ378" s="10"/>
    </row>
    <row r="379" spans="39:43" x14ac:dyDescent="0.25">
      <c r="AM379" s="10"/>
      <c r="AN379" s="10"/>
      <c r="AO379" s="10"/>
      <c r="AP379" s="10"/>
      <c r="AQ379" s="10"/>
    </row>
    <row r="380" spans="39:43" x14ac:dyDescent="0.25">
      <c r="AM380" s="10"/>
      <c r="AN380" s="10"/>
      <c r="AO380" s="10"/>
      <c r="AP380" s="10"/>
      <c r="AQ380" s="10"/>
    </row>
    <row r="381" spans="39:43" x14ac:dyDescent="0.25">
      <c r="AM381" s="10"/>
      <c r="AN381" s="10"/>
      <c r="AO381" s="10"/>
      <c r="AP381" s="10"/>
      <c r="AQ381" s="10"/>
    </row>
    <row r="382" spans="39:43" x14ac:dyDescent="0.25">
      <c r="AM382" s="10"/>
      <c r="AN382" s="10"/>
      <c r="AO382" s="10"/>
      <c r="AP382" s="10"/>
      <c r="AQ382" s="10"/>
    </row>
    <row r="383" spans="39:43" x14ac:dyDescent="0.25">
      <c r="AM383" s="10"/>
      <c r="AN383" s="10"/>
      <c r="AO383" s="10"/>
      <c r="AP383" s="10"/>
      <c r="AQ383" s="10"/>
    </row>
    <row r="384" spans="39:43" x14ac:dyDescent="0.25">
      <c r="AM384" s="10"/>
      <c r="AN384" s="10"/>
      <c r="AO384" s="10"/>
      <c r="AP384" s="10"/>
      <c r="AQ384" s="10"/>
    </row>
    <row r="385" spans="39:43" x14ac:dyDescent="0.25">
      <c r="AM385" s="10"/>
      <c r="AN385" s="10"/>
      <c r="AO385" s="10"/>
      <c r="AP385" s="10"/>
      <c r="AQ385" s="10"/>
    </row>
    <row r="386" spans="39:43" x14ac:dyDescent="0.25">
      <c r="AM386" s="10"/>
      <c r="AN386" s="10"/>
      <c r="AO386" s="10"/>
      <c r="AP386" s="10"/>
      <c r="AQ386" s="10"/>
    </row>
    <row r="387" spans="39:43" x14ac:dyDescent="0.25">
      <c r="AM387" s="10"/>
      <c r="AN387" s="10"/>
      <c r="AO387" s="10"/>
      <c r="AP387" s="10"/>
      <c r="AQ387" s="10"/>
    </row>
    <row r="388" spans="39:43" x14ac:dyDescent="0.25">
      <c r="AM388" s="10"/>
      <c r="AN388" s="10"/>
      <c r="AO388" s="10"/>
      <c r="AP388" s="10"/>
      <c r="AQ388" s="10"/>
    </row>
    <row r="389" spans="39:43" x14ac:dyDescent="0.25">
      <c r="AM389" s="10"/>
      <c r="AN389" s="10"/>
      <c r="AO389" s="10"/>
      <c r="AP389" s="10"/>
      <c r="AQ389" s="10"/>
    </row>
    <row r="390" spans="39:43" x14ac:dyDescent="0.25">
      <c r="AM390" s="10"/>
      <c r="AN390" s="10"/>
      <c r="AO390" s="10"/>
      <c r="AP390" s="10"/>
      <c r="AQ390" s="10"/>
    </row>
    <row r="391" spans="39:43" x14ac:dyDescent="0.25">
      <c r="AM391" s="10"/>
      <c r="AN391" s="10"/>
      <c r="AO391" s="10"/>
      <c r="AP391" s="10"/>
      <c r="AQ391" s="10"/>
    </row>
    <row r="392" spans="39:43" x14ac:dyDescent="0.25">
      <c r="AM392" s="10"/>
      <c r="AN392" s="10"/>
      <c r="AO392" s="10"/>
      <c r="AP392" s="10"/>
      <c r="AQ392" s="10"/>
    </row>
    <row r="393" spans="39:43" x14ac:dyDescent="0.25">
      <c r="AM393" s="10"/>
      <c r="AN393" s="10"/>
      <c r="AO393" s="10"/>
      <c r="AP393" s="10"/>
      <c r="AQ393" s="10"/>
    </row>
    <row r="394" spans="39:43" x14ac:dyDescent="0.25">
      <c r="AM394" s="10"/>
      <c r="AN394" s="10"/>
      <c r="AO394" s="10"/>
      <c r="AP394" s="10"/>
      <c r="AQ394" s="10"/>
    </row>
    <row r="395" spans="39:43" x14ac:dyDescent="0.25">
      <c r="AM395" s="10"/>
      <c r="AN395" s="10"/>
      <c r="AO395" s="10"/>
      <c r="AP395" s="10"/>
      <c r="AQ395" s="10"/>
    </row>
    <row r="396" spans="39:43" x14ac:dyDescent="0.25">
      <c r="AM396" s="10"/>
      <c r="AN396" s="10"/>
      <c r="AO396" s="10"/>
      <c r="AP396" s="10"/>
      <c r="AQ396" s="10"/>
    </row>
    <row r="397" spans="39:43" x14ac:dyDescent="0.25">
      <c r="AM397" s="10"/>
      <c r="AN397" s="10"/>
      <c r="AO397" s="10"/>
      <c r="AP397" s="10"/>
      <c r="AQ397" s="10"/>
    </row>
    <row r="398" spans="39:43" x14ac:dyDescent="0.25">
      <c r="AM398" s="10"/>
      <c r="AN398" s="10"/>
      <c r="AO398" s="10"/>
      <c r="AP398" s="10"/>
      <c r="AQ398" s="10"/>
    </row>
    <row r="399" spans="39:43" x14ac:dyDescent="0.25">
      <c r="AM399" s="10"/>
      <c r="AN399" s="10"/>
      <c r="AO399" s="10"/>
      <c r="AP399" s="10"/>
      <c r="AQ399" s="10"/>
    </row>
    <row r="400" spans="39:43" x14ac:dyDescent="0.25">
      <c r="AM400" s="10"/>
      <c r="AN400" s="10"/>
      <c r="AO400" s="10"/>
      <c r="AP400" s="10"/>
      <c r="AQ400" s="10"/>
    </row>
    <row r="401" spans="39:43" x14ac:dyDescent="0.25">
      <c r="AM401" s="10"/>
      <c r="AN401" s="10"/>
      <c r="AO401" s="10"/>
      <c r="AP401" s="10"/>
      <c r="AQ401" s="10"/>
    </row>
    <row r="402" spans="39:43" x14ac:dyDescent="0.25">
      <c r="AM402" s="10"/>
      <c r="AN402" s="10"/>
      <c r="AO402" s="10"/>
      <c r="AP402" s="10"/>
      <c r="AQ402" s="10"/>
    </row>
    <row r="403" spans="39:43" x14ac:dyDescent="0.25">
      <c r="AM403" s="10"/>
      <c r="AN403" s="10"/>
      <c r="AO403" s="10"/>
      <c r="AP403" s="10"/>
      <c r="AQ403" s="10"/>
    </row>
    <row r="404" spans="39:43" x14ac:dyDescent="0.25">
      <c r="AM404" s="10"/>
      <c r="AN404" s="10"/>
      <c r="AO404" s="10"/>
      <c r="AP404" s="10"/>
      <c r="AQ404" s="10"/>
    </row>
    <row r="405" spans="39:43" x14ac:dyDescent="0.25">
      <c r="AM405" s="10"/>
      <c r="AN405" s="10"/>
      <c r="AO405" s="10"/>
      <c r="AP405" s="10"/>
      <c r="AQ405" s="10"/>
    </row>
    <row r="406" spans="39:43" x14ac:dyDescent="0.25">
      <c r="AM406" s="10"/>
      <c r="AN406" s="10"/>
      <c r="AO406" s="10"/>
      <c r="AP406" s="10"/>
      <c r="AQ406" s="10"/>
    </row>
    <row r="407" spans="39:43" x14ac:dyDescent="0.25">
      <c r="AM407" s="10"/>
      <c r="AN407" s="10"/>
      <c r="AO407" s="10"/>
      <c r="AP407" s="10"/>
      <c r="AQ407" s="10"/>
    </row>
    <row r="408" spans="39:43" x14ac:dyDescent="0.25">
      <c r="AM408" s="10"/>
      <c r="AN408" s="10"/>
      <c r="AO408" s="10"/>
      <c r="AP408" s="10"/>
      <c r="AQ408" s="10"/>
    </row>
    <row r="409" spans="39:43" x14ac:dyDescent="0.25">
      <c r="AM409" s="10"/>
      <c r="AN409" s="10"/>
      <c r="AO409" s="10"/>
      <c r="AP409" s="10"/>
      <c r="AQ409" s="10"/>
    </row>
    <row r="410" spans="39:43" x14ac:dyDescent="0.25">
      <c r="AM410" s="10"/>
      <c r="AN410" s="10"/>
      <c r="AO410" s="10"/>
      <c r="AP410" s="10"/>
      <c r="AQ410" s="10"/>
    </row>
    <row r="411" spans="39:43" x14ac:dyDescent="0.25">
      <c r="AM411" s="10"/>
      <c r="AN411" s="10"/>
      <c r="AO411" s="10"/>
      <c r="AP411" s="10"/>
      <c r="AQ411" s="10"/>
    </row>
    <row r="412" spans="39:43" x14ac:dyDescent="0.25">
      <c r="AM412" s="10"/>
      <c r="AN412" s="10"/>
      <c r="AO412" s="10"/>
      <c r="AP412" s="10"/>
      <c r="AQ412" s="10"/>
    </row>
    <row r="413" spans="39:43" x14ac:dyDescent="0.25">
      <c r="AM413" s="10"/>
      <c r="AN413" s="10"/>
      <c r="AO413" s="10"/>
      <c r="AP413" s="10"/>
      <c r="AQ413" s="10"/>
    </row>
    <row r="414" spans="39:43" x14ac:dyDescent="0.25">
      <c r="AM414" s="10"/>
      <c r="AN414" s="10"/>
      <c r="AO414" s="10"/>
      <c r="AP414" s="10"/>
      <c r="AQ414" s="10"/>
    </row>
    <row r="415" spans="39:43" x14ac:dyDescent="0.25">
      <c r="AM415" s="10"/>
      <c r="AN415" s="10"/>
      <c r="AO415" s="10"/>
      <c r="AP415" s="10"/>
      <c r="AQ415" s="10"/>
    </row>
    <row r="416" spans="39:43" x14ac:dyDescent="0.25">
      <c r="AM416" s="10"/>
      <c r="AN416" s="10"/>
      <c r="AO416" s="10"/>
      <c r="AP416" s="10"/>
      <c r="AQ416" s="10"/>
    </row>
    <row r="417" spans="39:43" x14ac:dyDescent="0.25">
      <c r="AM417" s="10"/>
      <c r="AN417" s="10"/>
      <c r="AO417" s="10"/>
      <c r="AP417" s="10"/>
      <c r="AQ417" s="10"/>
    </row>
    <row r="418" spans="39:43" x14ac:dyDescent="0.25">
      <c r="AM418" s="10"/>
      <c r="AN418" s="10"/>
      <c r="AO418" s="10"/>
      <c r="AP418" s="10"/>
      <c r="AQ418" s="10"/>
    </row>
    <row r="419" spans="39:43" x14ac:dyDescent="0.25">
      <c r="AM419" s="10"/>
      <c r="AN419" s="10"/>
      <c r="AO419" s="10"/>
      <c r="AP419" s="10"/>
      <c r="AQ419" s="10"/>
    </row>
    <row r="420" spans="39:43" x14ac:dyDescent="0.25">
      <c r="AM420" s="10"/>
      <c r="AN420" s="10"/>
      <c r="AO420" s="10"/>
      <c r="AP420" s="10"/>
      <c r="AQ420" s="10"/>
    </row>
    <row r="421" spans="39:43" x14ac:dyDescent="0.25">
      <c r="AM421" s="10"/>
      <c r="AN421" s="10"/>
      <c r="AO421" s="10"/>
      <c r="AP421" s="10"/>
      <c r="AQ421" s="10"/>
    </row>
    <row r="422" spans="39:43" x14ac:dyDescent="0.25">
      <c r="AM422" s="10"/>
      <c r="AN422" s="10"/>
      <c r="AO422" s="10"/>
      <c r="AP422" s="10"/>
      <c r="AQ422" s="10"/>
    </row>
    <row r="423" spans="39:43" x14ac:dyDescent="0.25">
      <c r="AM423" s="10"/>
      <c r="AN423" s="10"/>
      <c r="AO423" s="10"/>
      <c r="AP423" s="10"/>
      <c r="AQ423" s="10"/>
    </row>
    <row r="424" spans="39:43" x14ac:dyDescent="0.25">
      <c r="AM424" s="10"/>
      <c r="AN424" s="10"/>
      <c r="AO424" s="10"/>
      <c r="AP424" s="10"/>
      <c r="AQ424" s="10"/>
    </row>
    <row r="425" spans="39:43" x14ac:dyDescent="0.25">
      <c r="AM425" s="10"/>
      <c r="AN425" s="10"/>
      <c r="AO425" s="10"/>
      <c r="AP425" s="10"/>
      <c r="AQ425" s="10"/>
    </row>
    <row r="426" spans="39:43" x14ac:dyDescent="0.25">
      <c r="AM426" s="10"/>
      <c r="AN426" s="10"/>
      <c r="AO426" s="10"/>
      <c r="AP426" s="10"/>
      <c r="AQ426" s="10"/>
    </row>
    <row r="427" spans="39:43" x14ac:dyDescent="0.25">
      <c r="AM427" s="10"/>
      <c r="AN427" s="10"/>
      <c r="AO427" s="10"/>
      <c r="AP427" s="10"/>
      <c r="AQ427" s="10"/>
    </row>
    <row r="428" spans="39:43" x14ac:dyDescent="0.25">
      <c r="AM428" s="10"/>
      <c r="AN428" s="10"/>
      <c r="AO428" s="10"/>
      <c r="AP428" s="10"/>
      <c r="AQ428" s="10"/>
    </row>
    <row r="429" spans="39:43" x14ac:dyDescent="0.25">
      <c r="AM429" s="10"/>
      <c r="AN429" s="10"/>
      <c r="AO429" s="10"/>
      <c r="AP429" s="10"/>
      <c r="AQ429" s="10"/>
    </row>
    <row r="430" spans="39:43" x14ac:dyDescent="0.25">
      <c r="AM430" s="10"/>
      <c r="AN430" s="10"/>
      <c r="AO430" s="10"/>
      <c r="AP430" s="10"/>
      <c r="AQ430" s="10"/>
    </row>
    <row r="431" spans="39:43" x14ac:dyDescent="0.25">
      <c r="AM431" s="10"/>
      <c r="AN431" s="10"/>
      <c r="AO431" s="10"/>
      <c r="AP431" s="10"/>
      <c r="AQ431" s="10"/>
    </row>
    <row r="432" spans="39:43" x14ac:dyDescent="0.25">
      <c r="AM432" s="10"/>
      <c r="AN432" s="10"/>
      <c r="AO432" s="10"/>
      <c r="AP432" s="10"/>
      <c r="AQ432" s="10"/>
    </row>
    <row r="433" spans="39:43" x14ac:dyDescent="0.25">
      <c r="AM433" s="10"/>
      <c r="AN433" s="10"/>
      <c r="AO433" s="10"/>
      <c r="AP433" s="10"/>
      <c r="AQ433" s="10"/>
    </row>
    <row r="434" spans="39:43" x14ac:dyDescent="0.25">
      <c r="AM434" s="10"/>
      <c r="AN434" s="10"/>
      <c r="AO434" s="10"/>
      <c r="AP434" s="10"/>
      <c r="AQ434" s="10"/>
    </row>
    <row r="435" spans="39:43" x14ac:dyDescent="0.25">
      <c r="AM435" s="10"/>
      <c r="AN435" s="10"/>
      <c r="AO435" s="10"/>
      <c r="AP435" s="10"/>
      <c r="AQ435" s="10"/>
    </row>
    <row r="436" spans="39:43" x14ac:dyDescent="0.25">
      <c r="AM436" s="10"/>
      <c r="AN436" s="10"/>
      <c r="AO436" s="10"/>
      <c r="AP436" s="10"/>
      <c r="AQ436" s="10"/>
    </row>
    <row r="437" spans="39:43" x14ac:dyDescent="0.25">
      <c r="AM437" s="10"/>
      <c r="AN437" s="10"/>
      <c r="AO437" s="10"/>
      <c r="AP437" s="10"/>
      <c r="AQ437" s="10"/>
    </row>
    <row r="438" spans="39:43" x14ac:dyDescent="0.25">
      <c r="AM438" s="10"/>
      <c r="AN438" s="10"/>
      <c r="AO438" s="10"/>
      <c r="AP438" s="10"/>
      <c r="AQ438" s="10"/>
    </row>
    <row r="439" spans="39:43" x14ac:dyDescent="0.25">
      <c r="AM439" s="10"/>
      <c r="AN439" s="10"/>
      <c r="AO439" s="10"/>
      <c r="AP439" s="10"/>
      <c r="AQ439" s="10"/>
    </row>
    <row r="440" spans="39:43" x14ac:dyDescent="0.25">
      <c r="AM440" s="10"/>
      <c r="AN440" s="10"/>
      <c r="AO440" s="10"/>
      <c r="AP440" s="10"/>
      <c r="AQ440" s="10"/>
    </row>
    <row r="441" spans="39:43" x14ac:dyDescent="0.25">
      <c r="AM441" s="10"/>
      <c r="AN441" s="10"/>
      <c r="AO441" s="10"/>
      <c r="AP441" s="10"/>
      <c r="AQ441" s="10"/>
    </row>
    <row r="442" spans="39:43" x14ac:dyDescent="0.25">
      <c r="AM442" s="10"/>
      <c r="AN442" s="10"/>
      <c r="AO442" s="10"/>
      <c r="AP442" s="10"/>
      <c r="AQ442" s="10"/>
    </row>
    <row r="443" spans="39:43" x14ac:dyDescent="0.25">
      <c r="AM443" s="10"/>
      <c r="AN443" s="10"/>
      <c r="AO443" s="10"/>
      <c r="AP443" s="10"/>
      <c r="AQ443" s="10"/>
    </row>
    <row r="444" spans="39:43" x14ac:dyDescent="0.25">
      <c r="AM444" s="10"/>
      <c r="AN444" s="10"/>
      <c r="AO444" s="10"/>
      <c r="AP444" s="10"/>
      <c r="AQ444" s="10"/>
    </row>
    <row r="445" spans="39:43" x14ac:dyDescent="0.25">
      <c r="AM445" s="10"/>
      <c r="AN445" s="10"/>
      <c r="AO445" s="10"/>
      <c r="AP445" s="10"/>
      <c r="AQ445" s="10"/>
    </row>
    <row r="446" spans="39:43" x14ac:dyDescent="0.25">
      <c r="AM446" s="10"/>
      <c r="AN446" s="10"/>
      <c r="AO446" s="10"/>
      <c r="AP446" s="10"/>
      <c r="AQ446" s="10"/>
    </row>
    <row r="447" spans="39:43" x14ac:dyDescent="0.25">
      <c r="AM447" s="10"/>
      <c r="AN447" s="10"/>
      <c r="AO447" s="10"/>
      <c r="AP447" s="10"/>
      <c r="AQ447" s="10"/>
    </row>
    <row r="448" spans="39:43" x14ac:dyDescent="0.25">
      <c r="AM448" s="10"/>
      <c r="AN448" s="10"/>
      <c r="AO448" s="10"/>
      <c r="AP448" s="10"/>
      <c r="AQ448" s="10"/>
    </row>
    <row r="449" spans="39:43" x14ac:dyDescent="0.25">
      <c r="AM449" s="10"/>
      <c r="AN449" s="10"/>
      <c r="AO449" s="10"/>
      <c r="AP449" s="10"/>
      <c r="AQ449" s="10"/>
    </row>
    <row r="450" spans="39:43" x14ac:dyDescent="0.25">
      <c r="AM450" s="10"/>
      <c r="AN450" s="10"/>
      <c r="AO450" s="10"/>
      <c r="AP450" s="10"/>
      <c r="AQ450" s="10"/>
    </row>
    <row r="451" spans="39:43" x14ac:dyDescent="0.25">
      <c r="AM451" s="10"/>
      <c r="AN451" s="10"/>
      <c r="AO451" s="10"/>
      <c r="AP451" s="10"/>
      <c r="AQ451" s="10"/>
    </row>
    <row r="452" spans="39:43" x14ac:dyDescent="0.25">
      <c r="AM452" s="10"/>
      <c r="AN452" s="10"/>
      <c r="AO452" s="10"/>
      <c r="AP452" s="10"/>
      <c r="AQ452" s="10"/>
    </row>
    <row r="453" spans="39:43" x14ac:dyDescent="0.25">
      <c r="AM453" s="10"/>
      <c r="AN453" s="10"/>
      <c r="AO453" s="10"/>
      <c r="AP453" s="10"/>
      <c r="AQ453" s="10"/>
    </row>
    <row r="454" spans="39:43" x14ac:dyDescent="0.25">
      <c r="AM454" s="10"/>
      <c r="AN454" s="10"/>
      <c r="AO454" s="10"/>
      <c r="AP454" s="10"/>
      <c r="AQ454" s="10"/>
    </row>
    <row r="455" spans="39:43" x14ac:dyDescent="0.25">
      <c r="AM455" s="10"/>
      <c r="AN455" s="10"/>
      <c r="AO455" s="10"/>
      <c r="AP455" s="10"/>
      <c r="AQ455" s="10"/>
    </row>
    <row r="456" spans="39:43" x14ac:dyDescent="0.25">
      <c r="AM456" s="10"/>
      <c r="AN456" s="10"/>
      <c r="AO456" s="10"/>
      <c r="AP456" s="10"/>
      <c r="AQ456" s="10"/>
    </row>
    <row r="457" spans="39:43" x14ac:dyDescent="0.25">
      <c r="AM457" s="10"/>
      <c r="AN457" s="10"/>
      <c r="AO457" s="10"/>
      <c r="AP457" s="10"/>
      <c r="AQ457" s="10"/>
    </row>
    <row r="458" spans="39:43" x14ac:dyDescent="0.25">
      <c r="AM458" s="10"/>
      <c r="AN458" s="10"/>
      <c r="AO458" s="10"/>
      <c r="AP458" s="10"/>
      <c r="AQ458" s="10"/>
    </row>
    <row r="459" spans="39:43" x14ac:dyDescent="0.25">
      <c r="AM459" s="10"/>
      <c r="AN459" s="10"/>
      <c r="AO459" s="10"/>
      <c r="AP459" s="10"/>
      <c r="AQ459" s="10"/>
    </row>
    <row r="460" spans="39:43" x14ac:dyDescent="0.25">
      <c r="AM460" s="10"/>
      <c r="AN460" s="10"/>
      <c r="AO460" s="10"/>
      <c r="AP460" s="10"/>
      <c r="AQ460" s="10"/>
    </row>
    <row r="461" spans="39:43" x14ac:dyDescent="0.25">
      <c r="AM461" s="10"/>
      <c r="AN461" s="10"/>
      <c r="AO461" s="10"/>
      <c r="AP461" s="10"/>
      <c r="AQ461" s="10"/>
    </row>
    <row r="462" spans="39:43" x14ac:dyDescent="0.25">
      <c r="AM462" s="10"/>
      <c r="AN462" s="10"/>
      <c r="AO462" s="10"/>
      <c r="AP462" s="10"/>
      <c r="AQ462" s="10"/>
    </row>
    <row r="463" spans="39:43" x14ac:dyDescent="0.25">
      <c r="AM463" s="10"/>
      <c r="AN463" s="10"/>
      <c r="AO463" s="10"/>
      <c r="AP463" s="10"/>
      <c r="AQ463" s="10"/>
    </row>
    <row r="464" spans="39:43" x14ac:dyDescent="0.25">
      <c r="AM464" s="10"/>
      <c r="AN464" s="10"/>
      <c r="AO464" s="10"/>
      <c r="AP464" s="10"/>
      <c r="AQ464" s="10"/>
    </row>
    <row r="465" spans="39:43" x14ac:dyDescent="0.25">
      <c r="AM465" s="10"/>
      <c r="AN465" s="10"/>
      <c r="AO465" s="10"/>
      <c r="AP465" s="10"/>
      <c r="AQ465" s="10"/>
    </row>
    <row r="466" spans="39:43" x14ac:dyDescent="0.25">
      <c r="AM466" s="10"/>
      <c r="AN466" s="10"/>
      <c r="AO466" s="10"/>
      <c r="AP466" s="10"/>
      <c r="AQ466" s="10"/>
    </row>
    <row r="467" spans="39:43" x14ac:dyDescent="0.25">
      <c r="AM467" s="10"/>
      <c r="AN467" s="10"/>
      <c r="AO467" s="10"/>
      <c r="AP467" s="10"/>
      <c r="AQ467" s="10"/>
    </row>
    <row r="468" spans="39:43" x14ac:dyDescent="0.25">
      <c r="AM468" s="10"/>
      <c r="AN468" s="10"/>
      <c r="AO468" s="10"/>
      <c r="AP468" s="10"/>
      <c r="AQ468" s="10"/>
    </row>
    <row r="469" spans="39:43" x14ac:dyDescent="0.25">
      <c r="AM469" s="10"/>
      <c r="AN469" s="10"/>
      <c r="AO469" s="10"/>
      <c r="AP469" s="10"/>
      <c r="AQ469" s="10"/>
    </row>
    <row r="470" spans="39:43" x14ac:dyDescent="0.25">
      <c r="AM470" s="10"/>
      <c r="AN470" s="10"/>
      <c r="AO470" s="10"/>
      <c r="AP470" s="10"/>
      <c r="AQ470" s="10"/>
    </row>
    <row r="471" spans="39:43" x14ac:dyDescent="0.25">
      <c r="AM471" s="10"/>
      <c r="AN471" s="10"/>
      <c r="AO471" s="10"/>
      <c r="AP471" s="10"/>
      <c r="AQ471" s="10"/>
    </row>
    <row r="472" spans="39:43" x14ac:dyDescent="0.25">
      <c r="AM472" s="10"/>
      <c r="AN472" s="10"/>
      <c r="AO472" s="10"/>
      <c r="AP472" s="10"/>
      <c r="AQ472" s="10"/>
    </row>
    <row r="473" spans="39:43" x14ac:dyDescent="0.25">
      <c r="AM473" s="10"/>
      <c r="AN473" s="10"/>
      <c r="AO473" s="10"/>
      <c r="AP473" s="10"/>
      <c r="AQ473" s="10"/>
    </row>
    <row r="474" spans="39:43" x14ac:dyDescent="0.25">
      <c r="AM474" s="10"/>
      <c r="AN474" s="10"/>
      <c r="AO474" s="10"/>
      <c r="AP474" s="10"/>
      <c r="AQ474" s="10"/>
    </row>
    <row r="475" spans="39:43" x14ac:dyDescent="0.25">
      <c r="AM475" s="10"/>
      <c r="AN475" s="10"/>
      <c r="AO475" s="10"/>
      <c r="AP475" s="10"/>
      <c r="AQ475" s="10"/>
    </row>
    <row r="476" spans="39:43" x14ac:dyDescent="0.25">
      <c r="AM476" s="10"/>
      <c r="AN476" s="10"/>
      <c r="AO476" s="10"/>
      <c r="AP476" s="10"/>
      <c r="AQ476" s="10"/>
    </row>
    <row r="477" spans="39:43" x14ac:dyDescent="0.25">
      <c r="AM477" s="10"/>
      <c r="AN477" s="10"/>
      <c r="AO477" s="10"/>
      <c r="AP477" s="10"/>
      <c r="AQ477" s="10"/>
    </row>
    <row r="478" spans="39:43" x14ac:dyDescent="0.25">
      <c r="AM478" s="10"/>
      <c r="AN478" s="10"/>
      <c r="AO478" s="10"/>
      <c r="AP478" s="10"/>
      <c r="AQ478" s="10"/>
    </row>
    <row r="479" spans="39:43" x14ac:dyDescent="0.25">
      <c r="AM479" s="10"/>
      <c r="AN479" s="10"/>
      <c r="AO479" s="10"/>
      <c r="AP479" s="10"/>
      <c r="AQ479" s="10"/>
    </row>
    <row r="480" spans="39:43" x14ac:dyDescent="0.25">
      <c r="AM480" s="10"/>
      <c r="AN480" s="10"/>
      <c r="AO480" s="10"/>
      <c r="AP480" s="10"/>
      <c r="AQ480" s="10"/>
    </row>
    <row r="481" spans="39:43" x14ac:dyDescent="0.25">
      <c r="AM481" s="10"/>
      <c r="AN481" s="10"/>
      <c r="AO481" s="10"/>
      <c r="AP481" s="10"/>
      <c r="AQ481" s="10"/>
    </row>
    <row r="482" spans="39:43" x14ac:dyDescent="0.25">
      <c r="AM482" s="10"/>
      <c r="AN482" s="10"/>
      <c r="AO482" s="10"/>
      <c r="AP482" s="10"/>
      <c r="AQ482" s="10"/>
    </row>
    <row r="483" spans="39:43" x14ac:dyDescent="0.25">
      <c r="AM483" s="10"/>
      <c r="AN483" s="10"/>
      <c r="AO483" s="10"/>
      <c r="AP483" s="10"/>
      <c r="AQ483" s="10"/>
    </row>
    <row r="484" spans="39:43" x14ac:dyDescent="0.25">
      <c r="AM484" s="10"/>
      <c r="AN484" s="10"/>
      <c r="AO484" s="10"/>
      <c r="AP484" s="10"/>
      <c r="AQ484" s="10"/>
    </row>
    <row r="485" spans="39:43" x14ac:dyDescent="0.25">
      <c r="AM485" s="10"/>
      <c r="AN485" s="10"/>
      <c r="AO485" s="10"/>
      <c r="AP485" s="10"/>
      <c r="AQ485" s="10"/>
    </row>
    <row r="486" spans="39:43" x14ac:dyDescent="0.25">
      <c r="AM486" s="10"/>
      <c r="AN486" s="10"/>
      <c r="AO486" s="10"/>
      <c r="AP486" s="10"/>
      <c r="AQ486" s="10"/>
    </row>
    <row r="487" spans="39:43" x14ac:dyDescent="0.25">
      <c r="AM487" s="10"/>
      <c r="AN487" s="10"/>
      <c r="AO487" s="10"/>
      <c r="AP487" s="10"/>
      <c r="AQ487" s="10"/>
    </row>
    <row r="488" spans="39:43" x14ac:dyDescent="0.25">
      <c r="AM488" s="10"/>
      <c r="AN488" s="10"/>
      <c r="AO488" s="10"/>
      <c r="AP488" s="10"/>
      <c r="AQ488" s="10"/>
    </row>
    <row r="489" spans="39:43" x14ac:dyDescent="0.25">
      <c r="AM489" s="10"/>
      <c r="AN489" s="10"/>
      <c r="AO489" s="10"/>
      <c r="AP489" s="10"/>
      <c r="AQ489" s="10"/>
    </row>
    <row r="490" spans="39:43" x14ac:dyDescent="0.25">
      <c r="AM490" s="10"/>
      <c r="AN490" s="10"/>
      <c r="AO490" s="10"/>
      <c r="AP490" s="10"/>
      <c r="AQ490" s="10"/>
    </row>
    <row r="491" spans="39:43" x14ac:dyDescent="0.25">
      <c r="AM491" s="10"/>
      <c r="AN491" s="10"/>
      <c r="AO491" s="10"/>
      <c r="AP491" s="10"/>
      <c r="AQ491" s="10"/>
    </row>
    <row r="492" spans="39:43" x14ac:dyDescent="0.25">
      <c r="AM492" s="10"/>
      <c r="AN492" s="10"/>
      <c r="AO492" s="10"/>
      <c r="AP492" s="10"/>
      <c r="AQ492" s="10"/>
    </row>
    <row r="493" spans="39:43" x14ac:dyDescent="0.25">
      <c r="AM493" s="10"/>
      <c r="AN493" s="10"/>
      <c r="AO493" s="10"/>
      <c r="AP493" s="10"/>
      <c r="AQ493" s="10"/>
    </row>
    <row r="494" spans="39:43" x14ac:dyDescent="0.25">
      <c r="AM494" s="10"/>
      <c r="AN494" s="10"/>
      <c r="AO494" s="10"/>
      <c r="AP494" s="10"/>
      <c r="AQ494" s="10"/>
    </row>
    <row r="495" spans="39:43" x14ac:dyDescent="0.25">
      <c r="AM495" s="10"/>
      <c r="AN495" s="10"/>
      <c r="AO495" s="10"/>
      <c r="AP495" s="10"/>
      <c r="AQ495" s="10"/>
    </row>
    <row r="496" spans="39:43" x14ac:dyDescent="0.25">
      <c r="AM496" s="10"/>
      <c r="AN496" s="10"/>
      <c r="AO496" s="10"/>
      <c r="AP496" s="10"/>
      <c r="AQ496" s="10"/>
    </row>
    <row r="497" spans="39:43" x14ac:dyDescent="0.25">
      <c r="AM497" s="10"/>
      <c r="AN497" s="10"/>
      <c r="AO497" s="10"/>
      <c r="AP497" s="10"/>
      <c r="AQ497" s="10"/>
    </row>
    <row r="498" spans="39:43" x14ac:dyDescent="0.25">
      <c r="AM498" s="10"/>
      <c r="AN498" s="10"/>
      <c r="AO498" s="10"/>
      <c r="AP498" s="10"/>
      <c r="AQ498" s="10"/>
    </row>
    <row r="499" spans="39:43" x14ac:dyDescent="0.25">
      <c r="AM499" s="10"/>
      <c r="AN499" s="10"/>
      <c r="AO499" s="10"/>
      <c r="AP499" s="10"/>
      <c r="AQ499" s="10"/>
    </row>
    <row r="500" spans="39:43" x14ac:dyDescent="0.25">
      <c r="AM500" s="10"/>
      <c r="AN500" s="10"/>
      <c r="AO500" s="10"/>
      <c r="AP500" s="10"/>
      <c r="AQ500" s="10"/>
    </row>
    <row r="501" spans="39:43" x14ac:dyDescent="0.25">
      <c r="AM501" s="10"/>
      <c r="AN501" s="10"/>
      <c r="AO501" s="10"/>
      <c r="AP501" s="10"/>
      <c r="AQ501" s="10"/>
    </row>
    <row r="502" spans="39:43" x14ac:dyDescent="0.25">
      <c r="AM502" s="10"/>
      <c r="AN502" s="10"/>
      <c r="AO502" s="10"/>
      <c r="AP502" s="10"/>
      <c r="AQ502" s="10"/>
    </row>
    <row r="503" spans="39:43" x14ac:dyDescent="0.25">
      <c r="AM503" s="10"/>
      <c r="AN503" s="10"/>
      <c r="AO503" s="10"/>
      <c r="AP503" s="10"/>
      <c r="AQ503" s="10"/>
    </row>
    <row r="504" spans="39:43" x14ac:dyDescent="0.25">
      <c r="AM504" s="10"/>
      <c r="AN504" s="10"/>
      <c r="AO504" s="10"/>
      <c r="AP504" s="10"/>
      <c r="AQ504" s="10"/>
    </row>
    <row r="505" spans="39:43" x14ac:dyDescent="0.25">
      <c r="AM505" s="10"/>
      <c r="AN505" s="10"/>
      <c r="AO505" s="10"/>
      <c r="AP505" s="10"/>
      <c r="AQ505" s="10"/>
    </row>
    <row r="506" spans="39:43" x14ac:dyDescent="0.25">
      <c r="AM506" s="10"/>
      <c r="AN506" s="10"/>
      <c r="AO506" s="10"/>
      <c r="AP506" s="10"/>
      <c r="AQ506" s="10"/>
    </row>
    <row r="507" spans="39:43" x14ac:dyDescent="0.25">
      <c r="AM507" s="10"/>
      <c r="AN507" s="10"/>
      <c r="AO507" s="10"/>
      <c r="AP507" s="10"/>
      <c r="AQ507" s="10"/>
    </row>
    <row r="508" spans="39:43" x14ac:dyDescent="0.25">
      <c r="AM508" s="10"/>
      <c r="AN508" s="10"/>
      <c r="AO508" s="10"/>
      <c r="AP508" s="10"/>
      <c r="AQ508" s="10"/>
    </row>
    <row r="509" spans="39:43" x14ac:dyDescent="0.25">
      <c r="AM509" s="10"/>
      <c r="AN509" s="10"/>
      <c r="AO509" s="10"/>
      <c r="AP509" s="10"/>
      <c r="AQ509" s="10"/>
    </row>
    <row r="510" spans="39:43" x14ac:dyDescent="0.25">
      <c r="AM510" s="10"/>
      <c r="AN510" s="10"/>
      <c r="AO510" s="10"/>
      <c r="AP510" s="10"/>
      <c r="AQ510" s="10"/>
    </row>
    <row r="511" spans="39:43" x14ac:dyDescent="0.25">
      <c r="AM511" s="10"/>
      <c r="AN511" s="10"/>
      <c r="AO511" s="10"/>
      <c r="AP511" s="10"/>
      <c r="AQ511" s="10"/>
    </row>
    <row r="512" spans="39:43" x14ac:dyDescent="0.25">
      <c r="AM512" s="10"/>
      <c r="AN512" s="10"/>
      <c r="AO512" s="10"/>
      <c r="AP512" s="10"/>
      <c r="AQ512" s="10"/>
    </row>
    <row r="513" spans="39:43" x14ac:dyDescent="0.25">
      <c r="AM513" s="10"/>
      <c r="AN513" s="10"/>
      <c r="AO513" s="10"/>
      <c r="AP513" s="10"/>
      <c r="AQ513" s="10"/>
    </row>
    <row r="514" spans="39:43" x14ac:dyDescent="0.25">
      <c r="AM514" s="10"/>
      <c r="AN514" s="10"/>
      <c r="AO514" s="10"/>
      <c r="AP514" s="10"/>
      <c r="AQ514" s="10"/>
    </row>
    <row r="515" spans="39:43" x14ac:dyDescent="0.25">
      <c r="AM515" s="10"/>
      <c r="AN515" s="10"/>
      <c r="AO515" s="10"/>
      <c r="AP515" s="10"/>
      <c r="AQ515" s="10"/>
    </row>
    <row r="516" spans="39:43" x14ac:dyDescent="0.25">
      <c r="AM516" s="10"/>
      <c r="AN516" s="10"/>
      <c r="AO516" s="10"/>
      <c r="AP516" s="10"/>
      <c r="AQ516" s="10"/>
    </row>
    <row r="517" spans="39:43" x14ac:dyDescent="0.25">
      <c r="AM517" s="10"/>
      <c r="AN517" s="10"/>
      <c r="AO517" s="10"/>
      <c r="AP517" s="10"/>
      <c r="AQ517" s="10"/>
    </row>
    <row r="518" spans="39:43" x14ac:dyDescent="0.25">
      <c r="AM518" s="10"/>
      <c r="AN518" s="10"/>
      <c r="AO518" s="10"/>
      <c r="AP518" s="10"/>
      <c r="AQ518" s="10"/>
    </row>
    <row r="519" spans="39:43" x14ac:dyDescent="0.25">
      <c r="AM519" s="10"/>
      <c r="AN519" s="10"/>
      <c r="AO519" s="10"/>
      <c r="AP519" s="10"/>
      <c r="AQ519" s="10"/>
    </row>
    <row r="520" spans="39:43" x14ac:dyDescent="0.25">
      <c r="AM520" s="10"/>
      <c r="AN520" s="10"/>
      <c r="AO520" s="10"/>
      <c r="AP520" s="10"/>
      <c r="AQ520" s="10"/>
    </row>
    <row r="521" spans="39:43" x14ac:dyDescent="0.25">
      <c r="AM521" s="10"/>
      <c r="AN521" s="10"/>
      <c r="AO521" s="10"/>
      <c r="AP521" s="10"/>
      <c r="AQ521" s="10"/>
    </row>
    <row r="522" spans="39:43" x14ac:dyDescent="0.25">
      <c r="AM522" s="10"/>
      <c r="AN522" s="10"/>
      <c r="AO522" s="10"/>
      <c r="AP522" s="10"/>
      <c r="AQ522" s="10"/>
    </row>
    <row r="523" spans="39:43" x14ac:dyDescent="0.25">
      <c r="AM523" s="10"/>
      <c r="AN523" s="10"/>
      <c r="AO523" s="10"/>
      <c r="AP523" s="10"/>
      <c r="AQ523" s="10"/>
    </row>
    <row r="524" spans="39:43" x14ac:dyDescent="0.25">
      <c r="AM524" s="10"/>
      <c r="AN524" s="10"/>
      <c r="AO524" s="10"/>
      <c r="AP524" s="10"/>
      <c r="AQ524" s="10"/>
    </row>
    <row r="525" spans="39:43" x14ac:dyDescent="0.25">
      <c r="AM525" s="10"/>
      <c r="AN525" s="10"/>
      <c r="AO525" s="10"/>
      <c r="AP525" s="10"/>
      <c r="AQ525" s="10"/>
    </row>
    <row r="526" spans="39:43" x14ac:dyDescent="0.25">
      <c r="AM526" s="10"/>
      <c r="AN526" s="10"/>
      <c r="AO526" s="10"/>
      <c r="AP526" s="10"/>
      <c r="AQ526" s="10"/>
    </row>
    <row r="527" spans="39:43" x14ac:dyDescent="0.25">
      <c r="AM527" s="10"/>
      <c r="AN527" s="10"/>
      <c r="AO527" s="10"/>
      <c r="AP527" s="10"/>
      <c r="AQ527" s="10"/>
    </row>
    <row r="528" spans="39:43" x14ac:dyDescent="0.25">
      <c r="AM528" s="10"/>
      <c r="AN528" s="10"/>
      <c r="AO528" s="10"/>
      <c r="AP528" s="10"/>
      <c r="AQ528" s="10"/>
    </row>
    <row r="529" spans="39:43" x14ac:dyDescent="0.25">
      <c r="AM529" s="10"/>
      <c r="AN529" s="10"/>
      <c r="AO529" s="10"/>
      <c r="AP529" s="10"/>
      <c r="AQ529" s="10"/>
    </row>
    <row r="530" spans="39:43" x14ac:dyDescent="0.25">
      <c r="AM530" s="10"/>
      <c r="AN530" s="10"/>
      <c r="AO530" s="10"/>
      <c r="AP530" s="10"/>
      <c r="AQ530" s="10"/>
    </row>
    <row r="531" spans="39:43" x14ac:dyDescent="0.25">
      <c r="AM531" s="10"/>
      <c r="AN531" s="10"/>
      <c r="AO531" s="10"/>
      <c r="AP531" s="10"/>
      <c r="AQ531" s="10"/>
    </row>
    <row r="532" spans="39:43" x14ac:dyDescent="0.25">
      <c r="AM532" s="10"/>
      <c r="AN532" s="10"/>
      <c r="AO532" s="10"/>
      <c r="AP532" s="10"/>
      <c r="AQ532" s="10"/>
    </row>
    <row r="533" spans="39:43" x14ac:dyDescent="0.25">
      <c r="AM533" s="10"/>
      <c r="AN533" s="10"/>
      <c r="AO533" s="10"/>
      <c r="AP533" s="10"/>
      <c r="AQ533" s="10"/>
    </row>
    <row r="534" spans="39:43" x14ac:dyDescent="0.25">
      <c r="AM534" s="10"/>
      <c r="AN534" s="10"/>
      <c r="AO534" s="10"/>
      <c r="AP534" s="10"/>
      <c r="AQ534" s="10"/>
    </row>
    <row r="535" spans="39:43" x14ac:dyDescent="0.25">
      <c r="AM535" s="10"/>
      <c r="AN535" s="10"/>
      <c r="AO535" s="10"/>
      <c r="AP535" s="10"/>
      <c r="AQ535" s="10"/>
    </row>
    <row r="536" spans="39:43" x14ac:dyDescent="0.25">
      <c r="AM536" s="10"/>
      <c r="AN536" s="10"/>
      <c r="AO536" s="10"/>
      <c r="AP536" s="10"/>
      <c r="AQ536" s="10"/>
    </row>
    <row r="537" spans="39:43" x14ac:dyDescent="0.25">
      <c r="AM537" s="10"/>
      <c r="AN537" s="10"/>
      <c r="AO537" s="10"/>
      <c r="AP537" s="10"/>
      <c r="AQ537" s="10"/>
    </row>
    <row r="538" spans="39:43" x14ac:dyDescent="0.25">
      <c r="AM538" s="10"/>
      <c r="AN538" s="10"/>
      <c r="AO538" s="10"/>
      <c r="AP538" s="10"/>
      <c r="AQ538" s="10"/>
    </row>
    <row r="539" spans="39:43" x14ac:dyDescent="0.25">
      <c r="AM539" s="10"/>
      <c r="AN539" s="10"/>
      <c r="AO539" s="10"/>
      <c r="AP539" s="10"/>
      <c r="AQ539" s="10"/>
    </row>
    <row r="540" spans="39:43" x14ac:dyDescent="0.25">
      <c r="AM540" s="10"/>
      <c r="AN540" s="10"/>
      <c r="AO540" s="10"/>
      <c r="AP540" s="10"/>
      <c r="AQ540" s="10"/>
    </row>
    <row r="541" spans="39:43" x14ac:dyDescent="0.25">
      <c r="AM541" s="10"/>
      <c r="AN541" s="10"/>
      <c r="AO541" s="10"/>
      <c r="AP541" s="10"/>
      <c r="AQ541" s="10"/>
    </row>
    <row r="542" spans="39:43" x14ac:dyDescent="0.25">
      <c r="AM542" s="10"/>
      <c r="AN542" s="10"/>
      <c r="AO542" s="10"/>
      <c r="AP542" s="10"/>
      <c r="AQ542" s="10"/>
    </row>
    <row r="543" spans="39:43" x14ac:dyDescent="0.25">
      <c r="AM543" s="10"/>
      <c r="AN543" s="10"/>
      <c r="AO543" s="10"/>
      <c r="AP543" s="10"/>
      <c r="AQ543" s="10"/>
    </row>
    <row r="544" spans="39:43" x14ac:dyDescent="0.25">
      <c r="AM544" s="10"/>
      <c r="AN544" s="10"/>
      <c r="AO544" s="10"/>
      <c r="AP544" s="10"/>
      <c r="AQ544" s="10"/>
    </row>
    <row r="545" spans="39:43" x14ac:dyDescent="0.25">
      <c r="AM545" s="10"/>
      <c r="AN545" s="10"/>
      <c r="AO545" s="10"/>
      <c r="AP545" s="10"/>
      <c r="AQ545" s="10"/>
    </row>
    <row r="546" spans="39:43" x14ac:dyDescent="0.25">
      <c r="AM546" s="10"/>
      <c r="AN546" s="10"/>
      <c r="AO546" s="10"/>
      <c r="AP546" s="10"/>
      <c r="AQ546" s="10"/>
    </row>
    <row r="547" spans="39:43" x14ac:dyDescent="0.25">
      <c r="AM547" s="10"/>
      <c r="AN547" s="10"/>
      <c r="AO547" s="10"/>
      <c r="AP547" s="10"/>
      <c r="AQ547" s="10"/>
    </row>
    <row r="548" spans="39:43" x14ac:dyDescent="0.25">
      <c r="AM548" s="10"/>
      <c r="AN548" s="10"/>
      <c r="AO548" s="10"/>
      <c r="AP548" s="10"/>
      <c r="AQ548" s="10"/>
    </row>
    <row r="549" spans="39:43" x14ac:dyDescent="0.25">
      <c r="AM549" s="10"/>
      <c r="AN549" s="10"/>
      <c r="AO549" s="10"/>
      <c r="AP549" s="10"/>
      <c r="AQ549" s="10"/>
    </row>
    <row r="550" spans="39:43" x14ac:dyDescent="0.25">
      <c r="AM550" s="10"/>
      <c r="AN550" s="10"/>
      <c r="AO550" s="10"/>
      <c r="AP550" s="10"/>
      <c r="AQ550" s="10"/>
    </row>
    <row r="551" spans="39:43" x14ac:dyDescent="0.25">
      <c r="AM551" s="10"/>
      <c r="AN551" s="10"/>
      <c r="AO551" s="10"/>
      <c r="AP551" s="10"/>
      <c r="AQ551" s="10"/>
    </row>
    <row r="552" spans="39:43" x14ac:dyDescent="0.25">
      <c r="AM552" s="10"/>
      <c r="AN552" s="10"/>
      <c r="AO552" s="10"/>
      <c r="AP552" s="10"/>
      <c r="AQ552" s="10"/>
    </row>
    <row r="553" spans="39:43" x14ac:dyDescent="0.25">
      <c r="AM553" s="10"/>
      <c r="AN553" s="10"/>
      <c r="AO553" s="10"/>
      <c r="AP553" s="10"/>
      <c r="AQ553" s="10"/>
    </row>
    <row r="554" spans="39:43" x14ac:dyDescent="0.25">
      <c r="AM554" s="10"/>
      <c r="AN554" s="10"/>
      <c r="AO554" s="10"/>
      <c r="AP554" s="10"/>
      <c r="AQ554" s="10"/>
    </row>
    <row r="555" spans="39:43" x14ac:dyDescent="0.25">
      <c r="AM555" s="10"/>
      <c r="AN555" s="10"/>
      <c r="AO555" s="10"/>
      <c r="AP555" s="10"/>
      <c r="AQ555" s="10"/>
    </row>
    <row r="556" spans="39:43" x14ac:dyDescent="0.25">
      <c r="AM556" s="10"/>
      <c r="AN556" s="10"/>
      <c r="AO556" s="10"/>
      <c r="AP556" s="10"/>
      <c r="AQ556" s="10"/>
    </row>
    <row r="557" spans="39:43" x14ac:dyDescent="0.25">
      <c r="AM557" s="10"/>
      <c r="AN557" s="10"/>
      <c r="AO557" s="10"/>
      <c r="AP557" s="10"/>
      <c r="AQ557" s="10"/>
    </row>
    <row r="558" spans="39:43" x14ac:dyDescent="0.25">
      <c r="AM558" s="10"/>
      <c r="AN558" s="10"/>
      <c r="AO558" s="10"/>
      <c r="AP558" s="10"/>
      <c r="AQ558" s="10"/>
    </row>
    <row r="559" spans="39:43" x14ac:dyDescent="0.25">
      <c r="AM559" s="10"/>
      <c r="AN559" s="10"/>
      <c r="AO559" s="10"/>
      <c r="AP559" s="10"/>
      <c r="AQ559" s="10"/>
    </row>
    <row r="560" spans="39:43" x14ac:dyDescent="0.25">
      <c r="AM560" s="10"/>
      <c r="AN560" s="10"/>
      <c r="AO560" s="10"/>
      <c r="AP560" s="10"/>
      <c r="AQ560" s="10"/>
    </row>
    <row r="561" spans="39:43" x14ac:dyDescent="0.25">
      <c r="AM561" s="10"/>
      <c r="AN561" s="10"/>
      <c r="AO561" s="10"/>
      <c r="AP561" s="10"/>
      <c r="AQ561" s="10"/>
    </row>
    <row r="562" spans="39:43" x14ac:dyDescent="0.25">
      <c r="AM562" s="10"/>
      <c r="AN562" s="10"/>
      <c r="AO562" s="10"/>
      <c r="AP562" s="10"/>
      <c r="AQ562" s="10"/>
    </row>
    <row r="563" spans="39:43" x14ac:dyDescent="0.25">
      <c r="AM563" s="10"/>
      <c r="AN563" s="10"/>
      <c r="AO563" s="10"/>
      <c r="AP563" s="10"/>
      <c r="AQ563" s="10"/>
    </row>
    <row r="564" spans="39:43" x14ac:dyDescent="0.25">
      <c r="AM564" s="10"/>
      <c r="AN564" s="10"/>
      <c r="AO564" s="10"/>
      <c r="AP564" s="10"/>
      <c r="AQ564" s="10"/>
    </row>
    <row r="565" spans="39:43" x14ac:dyDescent="0.25">
      <c r="AM565" s="10"/>
      <c r="AN565" s="10"/>
      <c r="AO565" s="10"/>
      <c r="AP565" s="10"/>
      <c r="AQ565" s="10"/>
    </row>
    <row r="566" spans="39:43" x14ac:dyDescent="0.25">
      <c r="AM566" s="10"/>
      <c r="AN566" s="10"/>
      <c r="AO566" s="10"/>
      <c r="AP566" s="10"/>
      <c r="AQ566" s="10"/>
    </row>
    <row r="567" spans="39:43" x14ac:dyDescent="0.25">
      <c r="AM567" s="10"/>
      <c r="AN567" s="10"/>
      <c r="AO567" s="10"/>
      <c r="AP567" s="10"/>
      <c r="AQ567" s="10"/>
    </row>
    <row r="568" spans="39:43" x14ac:dyDescent="0.25">
      <c r="AM568" s="10"/>
      <c r="AN568" s="10"/>
      <c r="AO568" s="10"/>
      <c r="AP568" s="10"/>
      <c r="AQ568" s="10"/>
    </row>
    <row r="569" spans="39:43" x14ac:dyDescent="0.25">
      <c r="AM569" s="10"/>
      <c r="AN569" s="10"/>
      <c r="AO569" s="10"/>
      <c r="AP569" s="10"/>
      <c r="AQ569" s="10"/>
    </row>
    <row r="570" spans="39:43" x14ac:dyDescent="0.25">
      <c r="AM570" s="10"/>
      <c r="AN570" s="10"/>
      <c r="AO570" s="10"/>
      <c r="AP570" s="10"/>
      <c r="AQ570" s="10"/>
    </row>
    <row r="571" spans="39:43" x14ac:dyDescent="0.25">
      <c r="AM571" s="10"/>
      <c r="AN571" s="10"/>
      <c r="AO571" s="10"/>
      <c r="AP571" s="10"/>
      <c r="AQ571" s="10"/>
    </row>
    <row r="572" spans="39:43" x14ac:dyDescent="0.25">
      <c r="AM572" s="10"/>
      <c r="AN572" s="10"/>
      <c r="AO572" s="10"/>
      <c r="AP572" s="10"/>
      <c r="AQ572" s="10"/>
    </row>
    <row r="573" spans="39:43" x14ac:dyDescent="0.25">
      <c r="AM573" s="10"/>
      <c r="AN573" s="10"/>
      <c r="AO573" s="10"/>
      <c r="AP573" s="10"/>
      <c r="AQ573" s="10"/>
    </row>
    <row r="574" spans="39:43" x14ac:dyDescent="0.25">
      <c r="AM574" s="10"/>
      <c r="AN574" s="10"/>
      <c r="AO574" s="10"/>
      <c r="AP574" s="10"/>
      <c r="AQ574" s="10"/>
    </row>
    <row r="575" spans="39:43" x14ac:dyDescent="0.25">
      <c r="AM575" s="10"/>
      <c r="AN575" s="10"/>
      <c r="AO575" s="10"/>
      <c r="AP575" s="10"/>
      <c r="AQ575" s="10"/>
    </row>
    <row r="576" spans="39:43" x14ac:dyDescent="0.25">
      <c r="AM576" s="10"/>
      <c r="AN576" s="10"/>
      <c r="AO576" s="10"/>
      <c r="AP576" s="10"/>
      <c r="AQ576" s="10"/>
    </row>
    <row r="577" spans="39:43" x14ac:dyDescent="0.25">
      <c r="AM577" s="10"/>
      <c r="AN577" s="10"/>
      <c r="AO577" s="10"/>
      <c r="AP577" s="10"/>
      <c r="AQ577" s="10"/>
    </row>
    <row r="578" spans="39:43" x14ac:dyDescent="0.25">
      <c r="AM578" s="10"/>
      <c r="AN578" s="10"/>
      <c r="AO578" s="10"/>
      <c r="AP578" s="10"/>
      <c r="AQ578" s="10"/>
    </row>
    <row r="579" spans="39:43" x14ac:dyDescent="0.25">
      <c r="AM579" s="10"/>
      <c r="AN579" s="10"/>
      <c r="AO579" s="10"/>
      <c r="AP579" s="10"/>
      <c r="AQ579" s="10"/>
    </row>
    <row r="580" spans="39:43" x14ac:dyDescent="0.25">
      <c r="AM580" s="10"/>
      <c r="AN580" s="10"/>
      <c r="AO580" s="10"/>
      <c r="AP580" s="10"/>
      <c r="AQ580" s="10"/>
    </row>
    <row r="581" spans="39:43" x14ac:dyDescent="0.25">
      <c r="AM581" s="10"/>
      <c r="AN581" s="10"/>
      <c r="AO581" s="10"/>
      <c r="AP581" s="10"/>
      <c r="AQ581" s="10"/>
    </row>
    <row r="582" spans="39:43" x14ac:dyDescent="0.25">
      <c r="AM582" s="10"/>
      <c r="AN582" s="10"/>
      <c r="AO582" s="10"/>
      <c r="AP582" s="10"/>
      <c r="AQ582" s="10"/>
    </row>
    <row r="583" spans="39:43" x14ac:dyDescent="0.25">
      <c r="AM583" s="10"/>
      <c r="AN583" s="10"/>
      <c r="AO583" s="10"/>
      <c r="AP583" s="10"/>
      <c r="AQ583" s="10"/>
    </row>
    <row r="584" spans="39:43" x14ac:dyDescent="0.25">
      <c r="AM584" s="10"/>
      <c r="AN584" s="10"/>
      <c r="AO584" s="10"/>
      <c r="AP584" s="10"/>
      <c r="AQ584" s="10"/>
    </row>
    <row r="585" spans="39:43" x14ac:dyDescent="0.25">
      <c r="AM585" s="10"/>
      <c r="AN585" s="10"/>
      <c r="AO585" s="10"/>
      <c r="AP585" s="10"/>
      <c r="AQ585" s="10"/>
    </row>
    <row r="586" spans="39:43" x14ac:dyDescent="0.25">
      <c r="AM586" s="10"/>
      <c r="AN586" s="10"/>
      <c r="AO586" s="10"/>
      <c r="AP586" s="10"/>
      <c r="AQ586" s="10"/>
    </row>
    <row r="587" spans="39:43" x14ac:dyDescent="0.25">
      <c r="AM587" s="10"/>
      <c r="AN587" s="10"/>
      <c r="AO587" s="10"/>
      <c r="AP587" s="10"/>
      <c r="AQ587" s="10"/>
    </row>
    <row r="588" spans="39:43" x14ac:dyDescent="0.25">
      <c r="AM588" s="10"/>
      <c r="AN588" s="10"/>
      <c r="AO588" s="10"/>
      <c r="AP588" s="10"/>
      <c r="AQ588" s="10"/>
    </row>
    <row r="589" spans="39:43" x14ac:dyDescent="0.25">
      <c r="AM589" s="10"/>
      <c r="AN589" s="10"/>
      <c r="AO589" s="10"/>
      <c r="AP589" s="10"/>
      <c r="AQ589" s="10"/>
    </row>
    <row r="590" spans="39:43" x14ac:dyDescent="0.25">
      <c r="AM590" s="10"/>
      <c r="AN590" s="10"/>
      <c r="AO590" s="10"/>
      <c r="AP590" s="10"/>
      <c r="AQ590" s="10"/>
    </row>
    <row r="591" spans="39:43" x14ac:dyDescent="0.25">
      <c r="AM591" s="10"/>
      <c r="AN591" s="10"/>
      <c r="AO591" s="10"/>
      <c r="AP591" s="10"/>
      <c r="AQ591" s="10"/>
    </row>
    <row r="592" spans="39:43" x14ac:dyDescent="0.25">
      <c r="AM592" s="10"/>
      <c r="AN592" s="10"/>
      <c r="AO592" s="10"/>
      <c r="AP592" s="10"/>
      <c r="AQ592" s="10"/>
    </row>
    <row r="593" spans="39:43" x14ac:dyDescent="0.25">
      <c r="AM593" s="10"/>
      <c r="AN593" s="10"/>
      <c r="AO593" s="10"/>
      <c r="AP593" s="10"/>
      <c r="AQ593" s="10"/>
    </row>
    <row r="594" spans="39:43" x14ac:dyDescent="0.25">
      <c r="AM594" s="10"/>
      <c r="AN594" s="10"/>
      <c r="AO594" s="10"/>
      <c r="AP594" s="10"/>
      <c r="AQ594" s="10"/>
    </row>
    <row r="595" spans="39:43" x14ac:dyDescent="0.25">
      <c r="AM595" s="10"/>
      <c r="AN595" s="10"/>
      <c r="AO595" s="10"/>
      <c r="AP595" s="10"/>
      <c r="AQ595" s="10"/>
    </row>
    <row r="596" spans="39:43" x14ac:dyDescent="0.25">
      <c r="AM596" s="10"/>
      <c r="AN596" s="10"/>
      <c r="AO596" s="10"/>
      <c r="AP596" s="10"/>
      <c r="AQ596" s="10"/>
    </row>
    <row r="597" spans="39:43" x14ac:dyDescent="0.25">
      <c r="AM597" s="10"/>
      <c r="AN597" s="10"/>
      <c r="AO597" s="10"/>
      <c r="AP597" s="10"/>
      <c r="AQ597" s="10"/>
    </row>
    <row r="598" spans="39:43" x14ac:dyDescent="0.25">
      <c r="AM598" s="10"/>
      <c r="AN598" s="10"/>
      <c r="AO598" s="10"/>
      <c r="AP598" s="10"/>
      <c r="AQ598" s="10"/>
    </row>
    <row r="599" spans="39:43" x14ac:dyDescent="0.25">
      <c r="AM599" s="10"/>
      <c r="AN599" s="10"/>
      <c r="AO599" s="10"/>
      <c r="AP599" s="10"/>
      <c r="AQ599" s="10"/>
    </row>
    <row r="600" spans="39:43" x14ac:dyDescent="0.25">
      <c r="AM600" s="10"/>
      <c r="AN600" s="10"/>
      <c r="AO600" s="10"/>
      <c r="AP600" s="10"/>
      <c r="AQ600" s="10"/>
    </row>
    <row r="601" spans="39:43" x14ac:dyDescent="0.25">
      <c r="AM601" s="10"/>
      <c r="AN601" s="10"/>
      <c r="AO601" s="10"/>
      <c r="AP601" s="10"/>
      <c r="AQ601" s="10"/>
    </row>
    <row r="602" spans="39:43" x14ac:dyDescent="0.25">
      <c r="AM602" s="10"/>
      <c r="AN602" s="10"/>
      <c r="AO602" s="10"/>
      <c r="AP602" s="10"/>
      <c r="AQ602" s="10"/>
    </row>
    <row r="603" spans="39:43" x14ac:dyDescent="0.25">
      <c r="AM603" s="10"/>
      <c r="AN603" s="10"/>
      <c r="AO603" s="10"/>
      <c r="AP603" s="10"/>
      <c r="AQ603" s="10"/>
    </row>
    <row r="604" spans="39:43" x14ac:dyDescent="0.25">
      <c r="AM604" s="10"/>
      <c r="AN604" s="10"/>
      <c r="AO604" s="10"/>
      <c r="AP604" s="10"/>
      <c r="AQ604" s="10"/>
    </row>
    <row r="605" spans="39:43" x14ac:dyDescent="0.25">
      <c r="AM605" s="10"/>
      <c r="AN605" s="10"/>
      <c r="AO605" s="10"/>
      <c r="AP605" s="10"/>
      <c r="AQ605" s="10"/>
    </row>
    <row r="606" spans="39:43" x14ac:dyDescent="0.25">
      <c r="AM606" s="10"/>
      <c r="AN606" s="10"/>
      <c r="AO606" s="10"/>
      <c r="AP606" s="10"/>
      <c r="AQ606" s="10"/>
    </row>
    <row r="607" spans="39:43" x14ac:dyDescent="0.25">
      <c r="AM607" s="10"/>
      <c r="AN607" s="10"/>
      <c r="AO607" s="10"/>
      <c r="AP607" s="10"/>
      <c r="AQ607" s="10"/>
    </row>
    <row r="608" spans="39:43" x14ac:dyDescent="0.25">
      <c r="AM608" s="10"/>
      <c r="AN608" s="10"/>
      <c r="AO608" s="10"/>
      <c r="AP608" s="10"/>
      <c r="AQ608" s="10"/>
    </row>
    <row r="609" spans="39:43" x14ac:dyDescent="0.25">
      <c r="AM609" s="10"/>
      <c r="AN609" s="10"/>
      <c r="AO609" s="10"/>
      <c r="AP609" s="10"/>
      <c r="AQ609" s="10"/>
    </row>
    <row r="610" spans="39:43" x14ac:dyDescent="0.25">
      <c r="AM610" s="10"/>
      <c r="AN610" s="10"/>
      <c r="AO610" s="10"/>
      <c r="AP610" s="10"/>
      <c r="AQ610" s="10"/>
    </row>
    <row r="611" spans="39:43" x14ac:dyDescent="0.25">
      <c r="AM611" s="10"/>
      <c r="AN611" s="10"/>
      <c r="AO611" s="10"/>
      <c r="AP611" s="10"/>
      <c r="AQ611" s="10"/>
    </row>
    <row r="612" spans="39:43" x14ac:dyDescent="0.25">
      <c r="AM612" s="10"/>
      <c r="AN612" s="10"/>
      <c r="AO612" s="10"/>
      <c r="AP612" s="10"/>
      <c r="AQ612" s="10"/>
    </row>
    <row r="613" spans="39:43" x14ac:dyDescent="0.25">
      <c r="AM613" s="10"/>
      <c r="AN613" s="10"/>
      <c r="AO613" s="10"/>
      <c r="AP613" s="10"/>
      <c r="AQ613" s="10"/>
    </row>
    <row r="614" spans="39:43" x14ac:dyDescent="0.25">
      <c r="AM614" s="10"/>
      <c r="AN614" s="10"/>
      <c r="AO614" s="10"/>
      <c r="AP614" s="10"/>
      <c r="AQ614" s="10"/>
    </row>
    <row r="615" spans="39:43" x14ac:dyDescent="0.25">
      <c r="AM615" s="10"/>
      <c r="AN615" s="10"/>
      <c r="AO615" s="10"/>
      <c r="AP615" s="10"/>
      <c r="AQ615" s="10"/>
    </row>
    <row r="616" spans="39:43" x14ac:dyDescent="0.25">
      <c r="AM616" s="10"/>
      <c r="AN616" s="10"/>
      <c r="AO616" s="10"/>
      <c r="AP616" s="10"/>
      <c r="AQ616" s="10"/>
    </row>
    <row r="617" spans="39:43" x14ac:dyDescent="0.25">
      <c r="AM617" s="10"/>
      <c r="AN617" s="10"/>
      <c r="AO617" s="10"/>
      <c r="AP617" s="10"/>
      <c r="AQ617" s="10"/>
    </row>
    <row r="618" spans="39:43" x14ac:dyDescent="0.25">
      <c r="AM618" s="10"/>
      <c r="AN618" s="10"/>
      <c r="AO618" s="10"/>
      <c r="AP618" s="10"/>
      <c r="AQ618" s="10"/>
    </row>
    <row r="619" spans="39:43" x14ac:dyDescent="0.25">
      <c r="AM619" s="10"/>
      <c r="AN619" s="10"/>
      <c r="AO619" s="10"/>
      <c r="AP619" s="10"/>
      <c r="AQ619" s="10"/>
    </row>
    <row r="620" spans="39:43" x14ac:dyDescent="0.25">
      <c r="AM620" s="10"/>
      <c r="AN620" s="10"/>
      <c r="AO620" s="10"/>
      <c r="AP620" s="10"/>
      <c r="AQ620" s="10"/>
    </row>
    <row r="621" spans="39:43" x14ac:dyDescent="0.25">
      <c r="AM621" s="10"/>
      <c r="AN621" s="10"/>
      <c r="AO621" s="10"/>
      <c r="AP621" s="10"/>
      <c r="AQ621" s="10"/>
    </row>
    <row r="622" spans="39:43" x14ac:dyDescent="0.25">
      <c r="AM622" s="10"/>
      <c r="AN622" s="10"/>
      <c r="AO622" s="10"/>
      <c r="AP622" s="10"/>
      <c r="AQ622" s="10"/>
    </row>
    <row r="623" spans="39:43" x14ac:dyDescent="0.25">
      <c r="AM623" s="10"/>
      <c r="AN623" s="10"/>
      <c r="AO623" s="10"/>
      <c r="AP623" s="10"/>
      <c r="AQ623" s="10"/>
    </row>
    <row r="624" spans="39:43" x14ac:dyDescent="0.25">
      <c r="AM624" s="10"/>
      <c r="AN624" s="10"/>
      <c r="AO624" s="10"/>
      <c r="AP624" s="10"/>
      <c r="AQ624" s="10"/>
    </row>
    <row r="625" spans="39:43" x14ac:dyDescent="0.25">
      <c r="AM625" s="10"/>
      <c r="AN625" s="10"/>
      <c r="AO625" s="10"/>
      <c r="AP625" s="10"/>
      <c r="AQ625" s="10"/>
    </row>
    <row r="626" spans="39:43" x14ac:dyDescent="0.25">
      <c r="AM626" s="10"/>
      <c r="AN626" s="10"/>
      <c r="AO626" s="10"/>
      <c r="AP626" s="10"/>
      <c r="AQ626" s="10"/>
    </row>
    <row r="627" spans="39:43" x14ac:dyDescent="0.25">
      <c r="AM627" s="10"/>
      <c r="AN627" s="10"/>
      <c r="AO627" s="10"/>
      <c r="AP627" s="10"/>
      <c r="AQ627" s="10"/>
    </row>
    <row r="628" spans="39:43" x14ac:dyDescent="0.25">
      <c r="AM628" s="10"/>
      <c r="AN628" s="10"/>
      <c r="AO628" s="10"/>
      <c r="AP628" s="10"/>
      <c r="AQ628" s="10"/>
    </row>
    <row r="629" spans="39:43" x14ac:dyDescent="0.25">
      <c r="AM629" s="10"/>
      <c r="AN629" s="10"/>
      <c r="AO629" s="10"/>
      <c r="AP629" s="10"/>
      <c r="AQ629" s="10"/>
    </row>
    <row r="630" spans="39:43" x14ac:dyDescent="0.25">
      <c r="AM630" s="10"/>
      <c r="AN630" s="10"/>
      <c r="AO630" s="10"/>
      <c r="AP630" s="10"/>
      <c r="AQ630" s="10"/>
    </row>
    <row r="631" spans="39:43" x14ac:dyDescent="0.25">
      <c r="AM631" s="10"/>
      <c r="AN631" s="10"/>
      <c r="AO631" s="10"/>
      <c r="AP631" s="10"/>
      <c r="AQ631" s="10"/>
    </row>
    <row r="632" spans="39:43" x14ac:dyDescent="0.25">
      <c r="AM632" s="10"/>
      <c r="AN632" s="10"/>
      <c r="AO632" s="10"/>
      <c r="AP632" s="10"/>
      <c r="AQ632" s="10"/>
    </row>
    <row r="633" spans="39:43" x14ac:dyDescent="0.25">
      <c r="AM633" s="10"/>
      <c r="AN633" s="10"/>
      <c r="AO633" s="10"/>
      <c r="AP633" s="10"/>
      <c r="AQ633" s="10"/>
    </row>
    <row r="634" spans="39:43" x14ac:dyDescent="0.25">
      <c r="AM634" s="10"/>
      <c r="AN634" s="10"/>
      <c r="AO634" s="10"/>
      <c r="AP634" s="10"/>
      <c r="AQ634" s="10"/>
    </row>
    <row r="635" spans="39:43" x14ac:dyDescent="0.25">
      <c r="AM635" s="10"/>
      <c r="AN635" s="10"/>
      <c r="AO635" s="10"/>
      <c r="AP635" s="10"/>
      <c r="AQ635" s="10"/>
    </row>
    <row r="636" spans="39:43" x14ac:dyDescent="0.25">
      <c r="AM636" s="10"/>
      <c r="AN636" s="10"/>
      <c r="AO636" s="10"/>
      <c r="AP636" s="10"/>
      <c r="AQ636" s="10"/>
    </row>
    <row r="637" spans="39:43" x14ac:dyDescent="0.25">
      <c r="AM637" s="10"/>
      <c r="AN637" s="10"/>
      <c r="AO637" s="10"/>
      <c r="AP637" s="10"/>
      <c r="AQ637" s="10"/>
    </row>
    <row r="638" spans="39:43" x14ac:dyDescent="0.25">
      <c r="AM638" s="10"/>
      <c r="AN638" s="10"/>
      <c r="AO638" s="10"/>
      <c r="AP638" s="10"/>
      <c r="AQ638" s="10"/>
    </row>
    <row r="639" spans="39:43" x14ac:dyDescent="0.25">
      <c r="AM639" s="10"/>
      <c r="AN639" s="10"/>
      <c r="AO639" s="10"/>
      <c r="AP639" s="10"/>
      <c r="AQ639" s="10"/>
    </row>
    <row r="640" spans="39:43" x14ac:dyDescent="0.25">
      <c r="AM640" s="10"/>
      <c r="AN640" s="10"/>
      <c r="AO640" s="10"/>
      <c r="AP640" s="10"/>
      <c r="AQ640" s="10"/>
    </row>
    <row r="641" spans="39:43" x14ac:dyDescent="0.25">
      <c r="AM641" s="10"/>
      <c r="AN641" s="10"/>
      <c r="AO641" s="10"/>
      <c r="AP641" s="10"/>
      <c r="AQ641" s="10"/>
    </row>
    <row r="642" spans="39:43" x14ac:dyDescent="0.25">
      <c r="AM642" s="10"/>
      <c r="AN642" s="10"/>
      <c r="AO642" s="10"/>
      <c r="AP642" s="10"/>
      <c r="AQ642" s="10"/>
    </row>
    <row r="643" spans="39:43" x14ac:dyDescent="0.25">
      <c r="AM643" s="10"/>
      <c r="AN643" s="10"/>
      <c r="AO643" s="10"/>
      <c r="AP643" s="10"/>
      <c r="AQ643" s="10"/>
    </row>
    <row r="644" spans="39:43" x14ac:dyDescent="0.25">
      <c r="AM644" s="10"/>
      <c r="AN644" s="10"/>
      <c r="AO644" s="10"/>
      <c r="AP644" s="10"/>
      <c r="AQ644" s="10"/>
    </row>
    <row r="645" spans="39:43" x14ac:dyDescent="0.25">
      <c r="AM645" s="10"/>
      <c r="AN645" s="10"/>
      <c r="AO645" s="10"/>
      <c r="AP645" s="10"/>
      <c r="AQ645" s="10"/>
    </row>
    <row r="646" spans="39:43" x14ac:dyDescent="0.25">
      <c r="AM646" s="10"/>
      <c r="AN646" s="10"/>
      <c r="AO646" s="10"/>
      <c r="AP646" s="10"/>
      <c r="AQ646" s="10"/>
    </row>
    <row r="647" spans="39:43" x14ac:dyDescent="0.25">
      <c r="AM647" s="10"/>
      <c r="AN647" s="10"/>
      <c r="AO647" s="10"/>
      <c r="AP647" s="10"/>
      <c r="AQ647" s="10"/>
    </row>
    <row r="648" spans="39:43" x14ac:dyDescent="0.25">
      <c r="AM648" s="10"/>
      <c r="AN648" s="10"/>
      <c r="AO648" s="10"/>
      <c r="AP648" s="10"/>
      <c r="AQ648" s="10"/>
    </row>
    <row r="649" spans="39:43" x14ac:dyDescent="0.25">
      <c r="AM649" s="10"/>
      <c r="AN649" s="10"/>
      <c r="AO649" s="10"/>
      <c r="AP649" s="10"/>
      <c r="AQ649" s="10"/>
    </row>
    <row r="650" spans="39:43" x14ac:dyDescent="0.25">
      <c r="AM650" s="10"/>
      <c r="AN650" s="10"/>
      <c r="AO650" s="10"/>
      <c r="AP650" s="10"/>
      <c r="AQ650" s="10"/>
    </row>
    <row r="651" spans="39:43" x14ac:dyDescent="0.25">
      <c r="AM651" s="10"/>
      <c r="AN651" s="10"/>
      <c r="AO651" s="10"/>
      <c r="AP651" s="10"/>
      <c r="AQ651" s="10"/>
    </row>
    <row r="652" spans="39:43" x14ac:dyDescent="0.25">
      <c r="AM652" s="10"/>
      <c r="AN652" s="10"/>
      <c r="AO652" s="10"/>
      <c r="AP652" s="10"/>
      <c r="AQ652" s="10"/>
    </row>
    <row r="653" spans="39:43" x14ac:dyDescent="0.25">
      <c r="AM653" s="10"/>
      <c r="AN653" s="10"/>
      <c r="AO653" s="10"/>
      <c r="AP653" s="10"/>
      <c r="AQ653" s="10"/>
    </row>
    <row r="654" spans="39:43" x14ac:dyDescent="0.25">
      <c r="AM654" s="10"/>
      <c r="AN654" s="10"/>
      <c r="AO654" s="10"/>
      <c r="AP654" s="10"/>
      <c r="AQ654" s="10"/>
    </row>
    <row r="655" spans="39:43" x14ac:dyDescent="0.25">
      <c r="AM655" s="10"/>
      <c r="AN655" s="10"/>
      <c r="AO655" s="10"/>
      <c r="AP655" s="10"/>
      <c r="AQ655" s="10"/>
    </row>
    <row r="656" spans="39:43" x14ac:dyDescent="0.25">
      <c r="AM656" s="10"/>
      <c r="AN656" s="10"/>
      <c r="AO656" s="10"/>
      <c r="AP656" s="10"/>
      <c r="AQ656" s="10"/>
    </row>
    <row r="657" spans="39:43" x14ac:dyDescent="0.25">
      <c r="AM657" s="10"/>
      <c r="AN657" s="10"/>
      <c r="AO657" s="10"/>
      <c r="AP657" s="10"/>
      <c r="AQ657" s="10"/>
    </row>
    <row r="658" spans="39:43" x14ac:dyDescent="0.25">
      <c r="AM658" s="10"/>
      <c r="AN658" s="10"/>
      <c r="AO658" s="10"/>
      <c r="AP658" s="10"/>
      <c r="AQ658" s="10"/>
    </row>
    <row r="659" spans="39:43" x14ac:dyDescent="0.25">
      <c r="AM659" s="10"/>
      <c r="AN659" s="10"/>
      <c r="AO659" s="10"/>
      <c r="AP659" s="10"/>
      <c r="AQ659" s="10"/>
    </row>
    <row r="660" spans="39:43" x14ac:dyDescent="0.25">
      <c r="AM660" s="10"/>
      <c r="AN660" s="10"/>
      <c r="AO660" s="10"/>
      <c r="AP660" s="10"/>
      <c r="AQ660" s="10"/>
    </row>
    <row r="661" spans="39:43" x14ac:dyDescent="0.25">
      <c r="AM661" s="10"/>
      <c r="AN661" s="10"/>
      <c r="AO661" s="10"/>
      <c r="AP661" s="10"/>
      <c r="AQ661" s="10"/>
    </row>
    <row r="662" spans="39:43" x14ac:dyDescent="0.25">
      <c r="AM662" s="10"/>
      <c r="AN662" s="10"/>
      <c r="AO662" s="10"/>
      <c r="AP662" s="10"/>
      <c r="AQ662" s="10"/>
    </row>
    <row r="663" spans="39:43" x14ac:dyDescent="0.25">
      <c r="AM663" s="10"/>
      <c r="AN663" s="10"/>
      <c r="AO663" s="10"/>
      <c r="AP663" s="10"/>
      <c r="AQ663" s="10"/>
    </row>
    <row r="664" spans="39:43" x14ac:dyDescent="0.25">
      <c r="AM664" s="10"/>
      <c r="AN664" s="10"/>
      <c r="AO664" s="10"/>
      <c r="AP664" s="10"/>
      <c r="AQ664" s="10"/>
    </row>
    <row r="665" spans="39:43" x14ac:dyDescent="0.25">
      <c r="AM665" s="10"/>
      <c r="AN665" s="10"/>
      <c r="AO665" s="10"/>
      <c r="AP665" s="10"/>
      <c r="AQ665" s="10"/>
    </row>
    <row r="666" spans="39:43" x14ac:dyDescent="0.25">
      <c r="AM666" s="10"/>
      <c r="AN666" s="10"/>
      <c r="AO666" s="10"/>
      <c r="AP666" s="10"/>
      <c r="AQ666" s="10"/>
    </row>
    <row r="667" spans="39:43" x14ac:dyDescent="0.25">
      <c r="AM667" s="10"/>
      <c r="AN667" s="10"/>
      <c r="AO667" s="10"/>
      <c r="AP667" s="10"/>
      <c r="AQ667" s="10"/>
    </row>
    <row r="668" spans="39:43" x14ac:dyDescent="0.25">
      <c r="AM668" s="10"/>
      <c r="AN668" s="10"/>
      <c r="AO668" s="10"/>
      <c r="AP668" s="10"/>
      <c r="AQ668" s="10"/>
    </row>
    <row r="669" spans="39:43" x14ac:dyDescent="0.25">
      <c r="AM669" s="10"/>
      <c r="AN669" s="10"/>
      <c r="AO669" s="10"/>
      <c r="AP669" s="10"/>
      <c r="AQ669" s="10"/>
    </row>
    <row r="670" spans="39:43" x14ac:dyDescent="0.25">
      <c r="AM670" s="10"/>
      <c r="AN670" s="10"/>
      <c r="AO670" s="10"/>
      <c r="AP670" s="10"/>
      <c r="AQ670" s="10"/>
    </row>
    <row r="671" spans="39:43" x14ac:dyDescent="0.25">
      <c r="AM671" s="10"/>
      <c r="AN671" s="10"/>
      <c r="AO671" s="10"/>
      <c r="AP671" s="10"/>
      <c r="AQ671" s="10"/>
    </row>
    <row r="672" spans="39:43" x14ac:dyDescent="0.25">
      <c r="AM672" s="10"/>
      <c r="AN672" s="10"/>
      <c r="AO672" s="10"/>
      <c r="AP672" s="10"/>
      <c r="AQ672" s="10"/>
    </row>
    <row r="673" spans="39:43" x14ac:dyDescent="0.25">
      <c r="AM673" s="10"/>
      <c r="AN673" s="10"/>
      <c r="AO673" s="10"/>
      <c r="AP673" s="10"/>
      <c r="AQ673" s="10"/>
    </row>
    <row r="674" spans="39:43" x14ac:dyDescent="0.25">
      <c r="AM674" s="10"/>
      <c r="AN674" s="10"/>
      <c r="AO674" s="10"/>
      <c r="AP674" s="10"/>
      <c r="AQ674" s="10"/>
    </row>
    <row r="675" spans="39:43" x14ac:dyDescent="0.25">
      <c r="AM675" s="10"/>
      <c r="AN675" s="10"/>
      <c r="AO675" s="10"/>
      <c r="AP675" s="10"/>
      <c r="AQ675" s="10"/>
    </row>
    <row r="676" spans="39:43" x14ac:dyDescent="0.25">
      <c r="AM676" s="10"/>
      <c r="AN676" s="10"/>
      <c r="AO676" s="10"/>
      <c r="AP676" s="10"/>
      <c r="AQ676" s="10"/>
    </row>
    <row r="677" spans="39:43" x14ac:dyDescent="0.25">
      <c r="AM677" s="10"/>
      <c r="AN677" s="10"/>
      <c r="AO677" s="10"/>
      <c r="AP677" s="10"/>
      <c r="AQ677" s="10"/>
    </row>
    <row r="678" spans="39:43" x14ac:dyDescent="0.25">
      <c r="AM678" s="10"/>
      <c r="AN678" s="10"/>
      <c r="AO678" s="10"/>
      <c r="AP678" s="10"/>
      <c r="AQ678" s="10"/>
    </row>
    <row r="679" spans="39:43" x14ac:dyDescent="0.25">
      <c r="AM679" s="10"/>
      <c r="AN679" s="10"/>
      <c r="AO679" s="10"/>
      <c r="AP679" s="10"/>
      <c r="AQ679" s="10"/>
    </row>
    <row r="680" spans="39:43" x14ac:dyDescent="0.25">
      <c r="AM680" s="10"/>
      <c r="AN680" s="10"/>
      <c r="AO680" s="10"/>
      <c r="AP680" s="10"/>
      <c r="AQ680" s="10"/>
    </row>
    <row r="681" spans="39:43" x14ac:dyDescent="0.25">
      <c r="AM681" s="10"/>
      <c r="AN681" s="10"/>
      <c r="AO681" s="10"/>
      <c r="AP681" s="10"/>
      <c r="AQ681" s="10"/>
    </row>
    <row r="682" spans="39:43" x14ac:dyDescent="0.25">
      <c r="AM682" s="10"/>
      <c r="AN682" s="10"/>
      <c r="AO682" s="10"/>
      <c r="AP682" s="10"/>
      <c r="AQ682" s="10"/>
    </row>
    <row r="683" spans="39:43" x14ac:dyDescent="0.25">
      <c r="AM683" s="10"/>
      <c r="AN683" s="10"/>
      <c r="AO683" s="10"/>
      <c r="AP683" s="10"/>
      <c r="AQ683" s="10"/>
    </row>
    <row r="684" spans="39:43" x14ac:dyDescent="0.25">
      <c r="AM684" s="10"/>
      <c r="AN684" s="10"/>
      <c r="AO684" s="10"/>
      <c r="AP684" s="10"/>
      <c r="AQ684" s="10"/>
    </row>
    <row r="685" spans="39:43" x14ac:dyDescent="0.25">
      <c r="AM685" s="10"/>
      <c r="AN685" s="10"/>
      <c r="AO685" s="10"/>
      <c r="AP685" s="10"/>
      <c r="AQ685" s="10"/>
    </row>
    <row r="686" spans="39:43" x14ac:dyDescent="0.25">
      <c r="AM686" s="10"/>
      <c r="AN686" s="10"/>
      <c r="AO686" s="10"/>
      <c r="AP686" s="10"/>
      <c r="AQ686" s="10"/>
    </row>
    <row r="687" spans="39:43" x14ac:dyDescent="0.25">
      <c r="AM687" s="10"/>
      <c r="AN687" s="10"/>
      <c r="AO687" s="10"/>
      <c r="AP687" s="10"/>
      <c r="AQ687" s="10"/>
    </row>
    <row r="688" spans="39:43" x14ac:dyDescent="0.25">
      <c r="AM688" s="10"/>
      <c r="AN688" s="10"/>
      <c r="AO688" s="10"/>
      <c r="AP688" s="10"/>
      <c r="AQ688" s="10"/>
    </row>
    <row r="689" spans="39:43" x14ac:dyDescent="0.25">
      <c r="AM689" s="10"/>
      <c r="AN689" s="10"/>
      <c r="AO689" s="10"/>
      <c r="AP689" s="10"/>
      <c r="AQ689" s="10"/>
    </row>
    <row r="690" spans="39:43" x14ac:dyDescent="0.25">
      <c r="AM690" s="10"/>
      <c r="AN690" s="10"/>
      <c r="AO690" s="10"/>
      <c r="AP690" s="10"/>
      <c r="AQ690" s="10"/>
    </row>
    <row r="691" spans="39:43" x14ac:dyDescent="0.25">
      <c r="AM691" s="10"/>
      <c r="AN691" s="10"/>
      <c r="AO691" s="10"/>
      <c r="AP691" s="10"/>
      <c r="AQ691" s="10"/>
    </row>
    <row r="692" spans="39:43" x14ac:dyDescent="0.25">
      <c r="AM692" s="10"/>
      <c r="AN692" s="10"/>
      <c r="AO692" s="10"/>
      <c r="AP692" s="10"/>
      <c r="AQ692" s="10"/>
    </row>
    <row r="693" spans="39:43" x14ac:dyDescent="0.25">
      <c r="AM693" s="10"/>
      <c r="AN693" s="10"/>
      <c r="AO693" s="10"/>
      <c r="AP693" s="10"/>
      <c r="AQ693" s="10"/>
    </row>
    <row r="694" spans="39:43" x14ac:dyDescent="0.25">
      <c r="AM694" s="10"/>
      <c r="AN694" s="10"/>
      <c r="AO694" s="10"/>
      <c r="AP694" s="10"/>
      <c r="AQ694" s="10"/>
    </row>
    <row r="695" spans="39:43" x14ac:dyDescent="0.25">
      <c r="AM695" s="10"/>
      <c r="AN695" s="10"/>
      <c r="AO695" s="10"/>
      <c r="AP695" s="10"/>
      <c r="AQ695" s="10"/>
    </row>
    <row r="696" spans="39:43" x14ac:dyDescent="0.25">
      <c r="AM696" s="10"/>
      <c r="AN696" s="10"/>
      <c r="AO696" s="10"/>
      <c r="AP696" s="10"/>
      <c r="AQ696" s="10"/>
    </row>
    <row r="697" spans="39:43" x14ac:dyDescent="0.25">
      <c r="AM697" s="10"/>
      <c r="AN697" s="10"/>
      <c r="AO697" s="10"/>
      <c r="AP697" s="10"/>
      <c r="AQ697" s="10"/>
    </row>
    <row r="698" spans="39:43" x14ac:dyDescent="0.25">
      <c r="AM698" s="10"/>
      <c r="AN698" s="10"/>
      <c r="AO698" s="10"/>
      <c r="AP698" s="10"/>
      <c r="AQ698" s="10"/>
    </row>
    <row r="699" spans="39:43" x14ac:dyDescent="0.25">
      <c r="AM699" s="10"/>
      <c r="AN699" s="10"/>
      <c r="AO699" s="10"/>
      <c r="AP699" s="10"/>
      <c r="AQ699" s="10"/>
    </row>
    <row r="700" spans="39:43" x14ac:dyDescent="0.25">
      <c r="AM700" s="10"/>
      <c r="AN700" s="10"/>
      <c r="AO700" s="10"/>
      <c r="AP700" s="10"/>
      <c r="AQ700" s="10"/>
    </row>
    <row r="701" spans="39:43" x14ac:dyDescent="0.25">
      <c r="AM701" s="10"/>
      <c r="AN701" s="10"/>
      <c r="AO701" s="10"/>
      <c r="AP701" s="10"/>
      <c r="AQ701" s="10"/>
    </row>
    <row r="702" spans="39:43" x14ac:dyDescent="0.25">
      <c r="AM702" s="10"/>
      <c r="AN702" s="10"/>
      <c r="AO702" s="10"/>
      <c r="AP702" s="10"/>
      <c r="AQ702" s="10"/>
    </row>
  </sheetData>
  <mergeCells count="60">
    <mergeCell ref="A21:AA21"/>
    <mergeCell ref="AA19:AA20"/>
    <mergeCell ref="Z19:Z20"/>
    <mergeCell ref="C19:C20"/>
    <mergeCell ref="A19:A20"/>
    <mergeCell ref="Y19:Y20"/>
    <mergeCell ref="E19:E20"/>
    <mergeCell ref="J19:J20"/>
    <mergeCell ref="O19:O20"/>
    <mergeCell ref="L19:L20"/>
    <mergeCell ref="N19:N20"/>
    <mergeCell ref="W19:W20"/>
    <mergeCell ref="AK19:AK20"/>
    <mergeCell ref="AH16:AL16"/>
    <mergeCell ref="AC16:AG16"/>
    <mergeCell ref="A15:A17"/>
    <mergeCell ref="C16:C17"/>
    <mergeCell ref="X16:AB16"/>
    <mergeCell ref="AB19:AB20"/>
    <mergeCell ref="H19:H20"/>
    <mergeCell ref="Q19:Q20"/>
    <mergeCell ref="S19:S20"/>
    <mergeCell ref="M19:M20"/>
    <mergeCell ref="AC19:AC20"/>
    <mergeCell ref="D16:G16"/>
    <mergeCell ref="V19:V20"/>
    <mergeCell ref="X19:X20"/>
    <mergeCell ref="B15:B17"/>
    <mergeCell ref="AH19:AH20"/>
    <mergeCell ref="AJ19:AJ20"/>
    <mergeCell ref="A13:AA13"/>
    <mergeCell ref="I16:M16"/>
    <mergeCell ref="S16:W16"/>
    <mergeCell ref="B19:B20"/>
    <mergeCell ref="U19:U20"/>
    <mergeCell ref="D19:D20"/>
    <mergeCell ref="G19:G20"/>
    <mergeCell ref="I19:I20"/>
    <mergeCell ref="K19:K20"/>
    <mergeCell ref="F19:F20"/>
    <mergeCell ref="R19:R20"/>
    <mergeCell ref="N16:R16"/>
    <mergeCell ref="T19:T20"/>
    <mergeCell ref="P19:P20"/>
    <mergeCell ref="AD19:AD20"/>
    <mergeCell ref="AI19:AI20"/>
    <mergeCell ref="AG19:AG20"/>
    <mergeCell ref="AL19:AL20"/>
    <mergeCell ref="AE3:AQ10"/>
    <mergeCell ref="AE11:AQ11"/>
    <mergeCell ref="C15:AQ15"/>
    <mergeCell ref="AM16:AQ16"/>
    <mergeCell ref="AM19:AM20"/>
    <mergeCell ref="AN19:AN20"/>
    <mergeCell ref="AO19:AO20"/>
    <mergeCell ref="AP19:AP20"/>
    <mergeCell ref="AQ19:AQ20"/>
    <mergeCell ref="Q3:AA5"/>
    <mergeCell ref="AE19:AE20"/>
    <mergeCell ref="AF19:AF20"/>
  </mergeCells>
  <pageMargins left="0.31496062992125984" right="0.35433070866141736" top="0.31496062992125984" bottom="0.31496062992125984" header="0" footer="0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2023-04-14T11:35:00Z</cp:lastPrinted>
  <dcterms:created xsi:type="dcterms:W3CDTF">2014-08-19T11:28:49Z</dcterms:created>
  <dcterms:modified xsi:type="dcterms:W3CDTF">2023-04-17T08:00:56Z</dcterms:modified>
</cp:coreProperties>
</file>