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БЖД!$A$1:$AI$132</definedName>
  </definedNames>
  <calcPr calcId="145621" refMode="R1C1"/>
</workbook>
</file>

<file path=xl/calcChain.xml><?xml version="1.0" encoding="utf-8"?>
<calcChain xmlns="http://schemas.openxmlformats.org/spreadsheetml/2006/main">
  <c r="I127" i="27" l="1"/>
  <c r="H127" i="27" s="1"/>
  <c r="L102" i="27"/>
  <c r="V102" i="27" l="1"/>
  <c r="S105" i="27"/>
  <c r="Q102" i="27"/>
  <c r="N105" i="27"/>
  <c r="H105" i="27" l="1"/>
  <c r="I125" i="27"/>
  <c r="H125" i="27" s="1"/>
  <c r="U54" i="27" l="1"/>
  <c r="S54" i="27" s="1"/>
  <c r="P54" i="27"/>
  <c r="N54" i="27" s="1"/>
  <c r="K54" i="27"/>
  <c r="I54" i="27" s="1"/>
  <c r="W54" i="27"/>
  <c r="V54" i="27"/>
  <c r="T54" i="27"/>
  <c r="R54" i="27"/>
  <c r="Q54" i="27"/>
  <c r="O54" i="27"/>
  <c r="M54" i="27"/>
  <c r="L54" i="27"/>
  <c r="J54" i="27"/>
  <c r="W26" i="27"/>
  <c r="V26" i="27"/>
  <c r="U26" i="27"/>
  <c r="T26" i="27"/>
  <c r="R26" i="27"/>
  <c r="Q26" i="27"/>
  <c r="P26" i="27"/>
  <c r="O26" i="27"/>
  <c r="M26" i="27"/>
  <c r="L26" i="27"/>
  <c r="K26" i="27"/>
  <c r="J26" i="27"/>
  <c r="S45" i="27" l="1"/>
  <c r="N45" i="27"/>
  <c r="I45" i="27"/>
  <c r="H45" i="27" s="1"/>
  <c r="S44" i="27"/>
  <c r="N44" i="27"/>
  <c r="I44" i="27"/>
  <c r="H44" i="27" l="1"/>
  <c r="W102" i="27"/>
  <c r="U102" i="27"/>
  <c r="T102" i="27"/>
  <c r="R102" i="27"/>
  <c r="P102" i="27"/>
  <c r="O102" i="27"/>
  <c r="M102" i="27"/>
  <c r="K102" i="27"/>
  <c r="J102" i="27"/>
  <c r="P30" i="27" l="1"/>
  <c r="N30" i="27" s="1"/>
  <c r="U30" i="27"/>
  <c r="S30" i="27" s="1"/>
  <c r="S31" i="27"/>
  <c r="N31" i="27"/>
  <c r="K14" i="27"/>
  <c r="K39" i="27" s="1"/>
  <c r="V14" i="27" l="1"/>
  <c r="V39" i="27" s="1"/>
  <c r="Q14" i="27"/>
  <c r="Q39" i="27" s="1"/>
  <c r="L14" i="27"/>
  <c r="L39" i="27" s="1"/>
  <c r="I39" i="27" l="1"/>
  <c r="I17" i="27"/>
  <c r="N17" i="27"/>
  <c r="S17" i="27"/>
  <c r="H17" i="27" l="1"/>
  <c r="J14" i="27"/>
  <c r="J39" i="27" s="1"/>
  <c r="I14" i="27"/>
  <c r="M14" i="27"/>
  <c r="M39" i="27" s="1"/>
  <c r="O14" i="27"/>
  <c r="O39" i="27" s="1"/>
  <c r="P14" i="27"/>
  <c r="R14" i="27"/>
  <c r="R39" i="27" s="1"/>
  <c r="T14" i="27"/>
  <c r="T39" i="27" s="1"/>
  <c r="U14" i="27"/>
  <c r="W14" i="27"/>
  <c r="W39" i="27" s="1"/>
  <c r="I15" i="27"/>
  <c r="N15" i="27"/>
  <c r="S15" i="27"/>
  <c r="S14" i="27" l="1"/>
  <c r="S39" i="27" s="1"/>
  <c r="U39" i="27"/>
  <c r="N14" i="27"/>
  <c r="N39" i="27" s="1"/>
  <c r="P39" i="27"/>
  <c r="H15" i="27"/>
  <c r="H14" i="27" l="1"/>
  <c r="K30" i="27"/>
  <c r="I30" i="27" s="1"/>
  <c r="H30" i="27" s="1"/>
  <c r="I31" i="27"/>
  <c r="H31" i="27" s="1"/>
  <c r="S123" i="27" l="1"/>
  <c r="N123" i="27"/>
  <c r="I123" i="27"/>
  <c r="H123" i="27" l="1"/>
  <c r="I108" i="27" l="1"/>
  <c r="H108" i="27" s="1"/>
  <c r="I95" i="27" l="1"/>
  <c r="I102" i="27" l="1"/>
  <c r="S109" i="27" l="1"/>
  <c r="N109" i="27"/>
  <c r="I109" i="27"/>
  <c r="S103" i="27"/>
  <c r="N103" i="27"/>
  <c r="I103" i="27"/>
  <c r="H109" i="27" l="1"/>
  <c r="H103" i="27"/>
  <c r="S61" i="27" l="1"/>
  <c r="N61" i="27"/>
  <c r="N59" i="27" l="1"/>
  <c r="S59" i="27"/>
  <c r="I59" i="27" l="1"/>
  <c r="H59" i="27" s="1"/>
  <c r="I61" i="27"/>
  <c r="H61" i="27" s="1"/>
  <c r="H73" i="27" l="1"/>
  <c r="H71" i="27"/>
  <c r="H69" i="27"/>
  <c r="H67" i="27"/>
  <c r="H65" i="27"/>
  <c r="H63" i="27"/>
  <c r="S121" i="27"/>
  <c r="S119" i="27"/>
  <c r="S117" i="27"/>
  <c r="S115" i="27"/>
  <c r="S113" i="27"/>
  <c r="S111" i="27"/>
  <c r="S107" i="27"/>
  <c r="S99" i="27"/>
  <c r="S98" i="27"/>
  <c r="W97" i="27"/>
  <c r="V97" i="27"/>
  <c r="U97" i="27"/>
  <c r="T97" i="27"/>
  <c r="S95" i="27"/>
  <c r="W94" i="27"/>
  <c r="V94" i="27"/>
  <c r="U94" i="27"/>
  <c r="T94" i="27"/>
  <c r="S91" i="27"/>
  <c r="S89" i="27"/>
  <c r="S87" i="27"/>
  <c r="W86" i="27"/>
  <c r="V86" i="27"/>
  <c r="U86" i="27"/>
  <c r="T86" i="27"/>
  <c r="S78" i="27"/>
  <c r="S75" i="27"/>
  <c r="S57" i="27"/>
  <c r="S55" i="27"/>
  <c r="W83" i="27"/>
  <c r="V83" i="27"/>
  <c r="U83" i="27"/>
  <c r="T83" i="27"/>
  <c r="S49" i="27"/>
  <c r="W48" i="27"/>
  <c r="V48" i="27"/>
  <c r="U48" i="27"/>
  <c r="T48" i="27"/>
  <c r="S43" i="27"/>
  <c r="W42" i="27"/>
  <c r="V42" i="27"/>
  <c r="U42" i="27"/>
  <c r="T42" i="27"/>
  <c r="S27" i="27"/>
  <c r="S26" i="27" s="1"/>
  <c r="W51" i="27" l="1"/>
  <c r="S94" i="27"/>
  <c r="U51" i="27"/>
  <c r="T51" i="27"/>
  <c r="V51" i="27"/>
  <c r="S48" i="27"/>
  <c r="S42" i="27"/>
  <c r="T129" i="27"/>
  <c r="S97" i="27"/>
  <c r="S102" i="27"/>
  <c r="U129" i="27"/>
  <c r="W129" i="27"/>
  <c r="W130" i="27" s="1"/>
  <c r="V129" i="27"/>
  <c r="S83" i="27"/>
  <c r="S86" i="27"/>
  <c r="V130" i="27" l="1"/>
  <c r="U130" i="27"/>
  <c r="T130" i="27"/>
  <c r="S51" i="27"/>
  <c r="S129" i="27"/>
  <c r="I115" i="27"/>
  <c r="N89" i="27"/>
  <c r="N87" i="27"/>
  <c r="N55" i="27"/>
  <c r="N57" i="27"/>
  <c r="S130" i="27" l="1"/>
  <c r="N121" i="27"/>
  <c r="N119" i="27"/>
  <c r="N117" i="27"/>
  <c r="N115" i="27"/>
  <c r="N113" i="27"/>
  <c r="N111" i="27"/>
  <c r="N107" i="27"/>
  <c r="N99" i="27"/>
  <c r="N98" i="27"/>
  <c r="R97" i="27"/>
  <c r="Q97" i="27"/>
  <c r="P97" i="27"/>
  <c r="O97" i="27"/>
  <c r="M97" i="27"/>
  <c r="L97" i="27"/>
  <c r="K97" i="27"/>
  <c r="J97" i="27"/>
  <c r="N95" i="27"/>
  <c r="H95" i="27" s="1"/>
  <c r="R94" i="27"/>
  <c r="Q94" i="27"/>
  <c r="P94" i="27"/>
  <c r="O94" i="27"/>
  <c r="M94" i="27"/>
  <c r="L94" i="27"/>
  <c r="K94" i="27"/>
  <c r="J94" i="27"/>
  <c r="N91" i="27"/>
  <c r="R86" i="27"/>
  <c r="Q86" i="27"/>
  <c r="P86" i="27"/>
  <c r="O86" i="27"/>
  <c r="M86" i="27"/>
  <c r="L86" i="27"/>
  <c r="K86" i="27"/>
  <c r="J86" i="27"/>
  <c r="N78" i="27"/>
  <c r="I78" i="27"/>
  <c r="N75" i="27"/>
  <c r="I75" i="27"/>
  <c r="R83" i="27"/>
  <c r="Q83" i="27"/>
  <c r="P83" i="27"/>
  <c r="O83" i="27"/>
  <c r="N49" i="27"/>
  <c r="I49" i="27"/>
  <c r="R48" i="27"/>
  <c r="Q48" i="27"/>
  <c r="P48" i="27"/>
  <c r="O48" i="27"/>
  <c r="M48" i="27"/>
  <c r="L48" i="27"/>
  <c r="K48" i="27"/>
  <c r="J48" i="27"/>
  <c r="N43" i="27"/>
  <c r="I43" i="27"/>
  <c r="R42" i="27"/>
  <c r="Q42" i="27"/>
  <c r="P42" i="27"/>
  <c r="O42" i="27"/>
  <c r="M42" i="27"/>
  <c r="L42" i="27"/>
  <c r="K42" i="27"/>
  <c r="J42" i="27"/>
  <c r="N27" i="27"/>
  <c r="N26" i="27" s="1"/>
  <c r="I27" i="27"/>
  <c r="I26" i="27" s="1"/>
  <c r="J51" i="27" l="1"/>
  <c r="M51" i="27"/>
  <c r="Q51" i="27"/>
  <c r="L129" i="27"/>
  <c r="H27" i="27"/>
  <c r="L51" i="27"/>
  <c r="P51" i="27"/>
  <c r="K51" i="27"/>
  <c r="O51" i="27"/>
  <c r="R51" i="27"/>
  <c r="H43" i="27"/>
  <c r="H49" i="27"/>
  <c r="H75" i="27"/>
  <c r="H78" i="27"/>
  <c r="P129" i="27"/>
  <c r="R129" i="27"/>
  <c r="N94" i="27"/>
  <c r="I48" i="27"/>
  <c r="N97" i="27"/>
  <c r="I97" i="27"/>
  <c r="I86" i="27"/>
  <c r="Q129" i="27"/>
  <c r="Q130" i="27" s="1"/>
  <c r="O129" i="27"/>
  <c r="N102" i="27"/>
  <c r="N86" i="27"/>
  <c r="N48" i="27"/>
  <c r="N42" i="27"/>
  <c r="I42" i="27"/>
  <c r="R130" i="27" l="1"/>
  <c r="O130" i="27"/>
  <c r="P130" i="27"/>
  <c r="N130" i="27" s="1"/>
  <c r="H26" i="27"/>
  <c r="H42" i="27"/>
  <c r="H97" i="27"/>
  <c r="H86" i="27"/>
  <c r="H48" i="27"/>
  <c r="H54" i="27"/>
  <c r="I51" i="27"/>
  <c r="N51" i="27"/>
  <c r="N83" i="27"/>
  <c r="N129" i="27"/>
  <c r="H51" i="27" l="1"/>
  <c r="M129" i="27" l="1"/>
  <c r="K129" i="27"/>
  <c r="J129" i="27"/>
  <c r="H102" i="27" l="1"/>
  <c r="H39" i="27"/>
  <c r="M83" i="27" l="1"/>
  <c r="M130" i="27" s="1"/>
  <c r="L83" i="27"/>
  <c r="L130" i="27" s="1"/>
  <c r="K83" i="27"/>
  <c r="J83" i="27"/>
  <c r="J130" i="27" s="1"/>
  <c r="K130" i="27" l="1"/>
  <c r="I83" i="27"/>
  <c r="I121" i="27"/>
  <c r="H121" i="27" l="1"/>
  <c r="I57" i="27"/>
  <c r="H57" i="27" s="1"/>
  <c r="I55" i="27"/>
  <c r="H55" i="27" s="1"/>
  <c r="I119" i="27" l="1"/>
  <c r="H119" i="27" s="1"/>
  <c r="I117" i="27"/>
  <c r="H117" i="27" s="1"/>
  <c r="H115" i="27"/>
  <c r="I113" i="27"/>
  <c r="H113" i="27" s="1"/>
  <c r="I111" i="27"/>
  <c r="H111" i="27" s="1"/>
  <c r="I107" i="27"/>
  <c r="H107" i="27" s="1"/>
  <c r="I99" i="27"/>
  <c r="H99" i="27" s="1"/>
  <c r="I98" i="27"/>
  <c r="H98" i="27" s="1"/>
  <c r="I94" i="27"/>
  <c r="H94" i="27" s="1"/>
  <c r="I91" i="27"/>
  <c r="H91" i="27" s="1"/>
  <c r="I89" i="27"/>
  <c r="H89" i="27" s="1"/>
  <c r="I87" i="27"/>
  <c r="H87" i="27" s="1"/>
  <c r="I130" i="27"/>
  <c r="I129" i="27" l="1"/>
  <c r="H129" i="27" s="1"/>
  <c r="H83" i="27"/>
  <c r="H130" i="27" l="1"/>
</calcChain>
</file>

<file path=xl/sharedStrings.xml><?xml version="1.0" encoding="utf-8"?>
<sst xmlns="http://schemas.openxmlformats.org/spreadsheetml/2006/main" count="1370" uniqueCount="216">
  <si>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</si>
  <si>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</si>
  <si>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</si>
  <si>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</si>
  <si>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</si>
  <si>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</si>
  <si>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</si>
  <si>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</si>
  <si>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</si>
  <si>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</si>
  <si>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</si>
  <si>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</si>
  <si>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</si>
  <si>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</si>
  <si>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</si>
  <si>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</si>
  <si>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</si>
  <si>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</si>
  <si>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</si>
  <si>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</si>
  <si>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</si>
  <si>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</si>
  <si>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</si>
  <si>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</si>
  <si>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</si>
  <si>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</si>
  <si>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7.</t>
  </si>
  <si>
    <t>13.</t>
  </si>
  <si>
    <t>15.</t>
  </si>
  <si>
    <t>15.2.</t>
  </si>
  <si>
    <t>16.5.</t>
  </si>
  <si>
    <t>16.6.</t>
  </si>
  <si>
    <t>16.7.</t>
  </si>
  <si>
    <t>16.8.</t>
  </si>
  <si>
    <t>16.9.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</si>
  <si>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</si>
  <si>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</si>
  <si>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</si>
  <si>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</si>
  <si>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</si>
  <si>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</si>
  <si>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</si>
  <si>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</si>
  <si>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</si>
  <si>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</si>
  <si>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</si>
  <si>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</si>
  <si>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</si>
  <si>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</si>
  <si>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</si>
  <si>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</si>
  <si>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</si>
  <si>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</si>
  <si>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</si>
  <si>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</si>
  <si>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</si>
  <si>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</si>
  <si>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</si>
  <si>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</si>
  <si>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</si>
  <si>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</si>
  <si>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</si>
  <si>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Задача 2. Обеспечение безопасного участия детей в дорожном движении</t>
  </si>
  <si>
    <t>8.</t>
  </si>
  <si>
    <t>8.1.</t>
  </si>
  <si>
    <t>10.2.</t>
  </si>
  <si>
    <t>10.3.</t>
  </si>
  <si>
    <t>10.4.</t>
  </si>
  <si>
    <t>10.5.</t>
  </si>
  <si>
    <t>10.6.</t>
  </si>
  <si>
    <t>10.8.</t>
  </si>
  <si>
    <t>10.9.</t>
  </si>
  <si>
    <t>10.10.</t>
  </si>
  <si>
    <t>10.11.</t>
  </si>
  <si>
    <t>10.12.</t>
  </si>
  <si>
    <t>12.1.</t>
  </si>
  <si>
    <t>12.2.</t>
  </si>
  <si>
    <t>12.3.</t>
  </si>
  <si>
    <t>13.1</t>
  </si>
  <si>
    <t>14.1.</t>
  </si>
  <si>
    <t>14.2.</t>
  </si>
  <si>
    <t>15.1</t>
  </si>
  <si>
    <t>15.4</t>
  </si>
  <si>
    <t>2023 год</t>
  </si>
  <si>
    <t>Бюджет МО МР "Печора"</t>
  </si>
  <si>
    <t>Серов В. А. -  глава муниципального района - руководитель администрации МР "Печора"</t>
  </si>
  <si>
    <t>15.6</t>
  </si>
  <si>
    <t>2024 год</t>
  </si>
  <si>
    <t>Муниципальная программа "Обеспечение охраны общественного порядка и профилактика правонарушений"</t>
  </si>
  <si>
    <t xml:space="preserve"> Подпрограмма 2 «Профилактика алкоголизма и  наркомании»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</si>
  <si>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</si>
  <si>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</si>
  <si>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</si>
  <si>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</si>
  <si>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</si>
  <si>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</si>
  <si>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</si>
  <si>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</si>
  <si>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</si>
  <si>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</si>
  <si>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</si>
  <si>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</si>
  <si>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</si>
  <si>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</si>
  <si>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</si>
  <si>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</si>
  <si>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</si>
  <si>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</si>
  <si>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</si>
  <si>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</si>
  <si>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</si>
  <si>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</si>
  <si>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</si>
  <si>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</si>
  <si>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4.3.1.2. Замена устаревшего светофорного оборудования на регулируемых перекрестках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</si>
  <si>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</si>
  <si>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</si>
  <si>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</si>
  <si>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</si>
  <si>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</si>
  <si>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</si>
  <si>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</si>
  <si>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>Начальник отдела благоустройства, дорожного хозяйства и транспорта администрации МР "Печора"</t>
  </si>
  <si>
    <t>Серов В. А.. -глава муниципального района - руководитель администрации МР "Печора"</t>
  </si>
  <si>
    <t xml:space="preserve">Мероприятие 1.1.1.1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</si>
  <si>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1.1.1.2
Организация и проведение заседаний муниципальной комиссии по профилактике правонарушений  
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</si>
  <si>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</si>
  <si>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</si>
  <si>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</si>
  <si>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</si>
  <si>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</si>
  <si>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</si>
  <si>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</si>
  <si>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</si>
  <si>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</si>
  <si>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</si>
  <si>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</si>
  <si>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</si>
  <si>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</si>
  <si>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</si>
  <si>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</si>
  <si>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</si>
  <si>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</si>
  <si>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</si>
  <si>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</si>
  <si>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</si>
  <si>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</si>
  <si>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Контрольное событие 5                                                       Уточненный перечень объектов обязательных и исправительных работ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</si>
  <si>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</si>
  <si>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</si>
  <si>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</si>
  <si>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</si>
  <si>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</si>
  <si>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</si>
  <si>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</si>
  <si>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</si>
  <si>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</si>
  <si>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</si>
  <si>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</si>
  <si>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15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</si>
  <si>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16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</si>
  <si>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17
Проведён мониторинг средств массовой информации и сети "Интернет"</t>
  </si>
  <si>
    <t>Контрольное событие 18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</si>
  <si>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19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</si>
  <si>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20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</si>
  <si>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21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</si>
  <si>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</si>
  <si>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</si>
  <si>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</si>
  <si>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</si>
  <si>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</si>
  <si>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</si>
  <si>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</si>
  <si>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29                         Установлены искусственные дорожные неровности</t>
  </si>
  <si>
    <t>Контрольное событие   30                  Осуществлена замена устаревшего светофорного оборудования на регулируемых перекрестках</t>
  </si>
  <si>
    <t>Контрольное событие 32                   Установлены дорожные знаки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</si>
  <si>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2023-2025 годы
</t>
  </si>
  <si>
    <t>2025 год</t>
  </si>
  <si>
    <t>Контрольное событие 31     Установлены пректора пешеходных переходов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</si>
  <si>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</si>
  <si>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</si>
  <si>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Контрольное событие 33  Установлена кнопка вызова на перегулируемом пешеходном переходе</t>
  </si>
  <si>
    <t>Мероприятие 4.3.1.1. Приведение остановочных пунктов в нормативное состояние</t>
  </si>
  <si>
    <t>Контрольное событие 29 Приведены остановочные пункты в нормативное состояние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</si>
  <si>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</si>
  <si>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</si>
  <si>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</si>
  <si>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</si>
  <si>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</si>
  <si>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</si>
  <si>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</si>
  <si>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>Шадчин А.М. - начальник МКУ  "Управление по делам ГО и ЧС МР "Печора"
 Самсонов А. В. - 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</si>
  <si>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Мероприятие 4.3.1.3 Установка проекторов пешеходного перехода</t>
  </si>
  <si>
    <r>
      <rPr>
        <b/>
        <i/>
        <sz val="14"/>
        <rFont val="Times New Roman"/>
        <family val="1"/>
        <charset val="204"/>
      </rPr>
      <t xml:space="preserve">Контрольное событие  31   </t>
    </r>
    <r>
      <rPr>
        <i/>
        <sz val="14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</si>
  <si>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rFont val="Times New Roman"/>
        <family val="1"/>
        <charset val="204"/>
      </rPr>
      <t xml:space="preserve">Контрольное событие    32         </t>
    </r>
    <r>
      <rPr>
        <i/>
        <sz val="14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</si>
  <si>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rFont val="Times New Roman"/>
        <family val="1"/>
        <charset val="204"/>
      </rPr>
      <t xml:space="preserve">Контрольное событие    33  </t>
    </r>
    <r>
      <rPr>
        <i/>
        <sz val="14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</si>
  <si>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rFont val="Times New Roman"/>
        <family val="1"/>
        <charset val="204"/>
      </rPr>
      <t xml:space="preserve">Контрольное событие    34       </t>
    </r>
    <r>
      <rPr>
        <i/>
        <sz val="14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</si>
  <si>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rFont val="Times New Roman"/>
        <family val="1"/>
        <charset val="204"/>
      </rPr>
      <t xml:space="preserve">Контрольное событие      35
</t>
    </r>
    <r>
      <rPr>
        <i/>
        <sz val="14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</si>
  <si>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rFont val="Times New Roman"/>
        <family val="1"/>
        <charset val="204"/>
      </rPr>
      <t xml:space="preserve">Контрольное событие    36         </t>
    </r>
    <r>
      <rPr>
        <i/>
        <sz val="14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</si>
  <si>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</si>
  <si>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</si>
  <si>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</si>
  <si>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</si>
  <si>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</si>
  <si>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 xml:space="preserve">Мероприятие 3.1.1.1. 
Проведение текущего ремонта и модернизации систем видеонаблюдения </t>
  </si>
  <si>
    <t>Мероприятие 3.1.1.2.  
Оплата услуг связи для функционирования системы видеонаблюдения.</t>
  </si>
  <si>
    <t>Мероприятие 3.1.1.5.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</si>
  <si>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</si>
  <si>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</si>
  <si>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</si>
  <si>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>15.7</t>
  </si>
  <si>
    <t>15.8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</si>
  <si>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29  декабря 2022 г. № 2544</t>
  </si>
  <si>
    <t>Мероприятие 4.3.1.6
Ремонт светофорных объектов на регулируемых перекрестках</t>
  </si>
  <si>
    <t>Контрольное событие 34  
Проведен ремонт светофорных объектов на регулируемых перекрестках</t>
  </si>
  <si>
    <t>Приложение                                                                                                           к постановлению администрации МР "Печора"                                                   от  5  мая 2023 г. № 876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</si>
</sst>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1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9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top" wrapText="1"/>
    </xf>
    <xf numFmtId="0" fontId="30" fillId="3" borderId="1" xfId="0" applyFont="1" applyFill="1" applyBorder="1" applyAlignment="1">
      <alignment horizontal="center" vertical="top" wrapText="1"/>
    </xf>
    <xf numFmtId="14" fontId="30" fillId="3" borderId="1" xfId="0" applyNumberFormat="1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3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30" fillId="3" borderId="1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8" fillId="0" borderId="0" xfId="0" applyNumberFormat="1" applyFont="1" applyBorder="1" applyAlignment="1">
      <alignment horizontal="center" vertical="center"/>
    </xf>
    <xf numFmtId="0" fontId="29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2"/>
  <sheetViews>
    <sheetView tabSelected="1" view="pageBreakPreview" zoomScale="54" zoomScaleNormal="100" zoomScaleSheetLayoutView="54" workbookViewId="0">
      <pane xSplit="6" ySplit="9" topLeftCell="G126" activePane="bottomRight" state="frozen"/>
      <selection pane="topRight" activeCell="G1" sqref="G1"/>
      <selection pane="bottomLeft" activeCell="A11" sqref="A11"/>
      <selection pane="bottomRight" activeCell="AG9" sqref="AG9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6" customWidth="1"/>
    <col min="37" max="37" width="9.140625" style="126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101.25" customHeight="1" x14ac:dyDescent="0.25">
      <c r="V1" s="162" t="s">
        <v>215</v>
      </c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</row>
    <row r="2" spans="1:37" ht="85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162" t="s">
        <v>212</v>
      </c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</row>
    <row r="3" spans="1:37" ht="34.5" customHeight="1" x14ac:dyDescent="0.25">
      <c r="A3" s="2"/>
      <c r="B3" s="7"/>
      <c r="C3" s="2"/>
      <c r="D3" s="12"/>
      <c r="E3" s="2"/>
      <c r="F3" s="2"/>
      <c r="G3" s="2"/>
      <c r="H3" s="60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2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</row>
    <row r="4" spans="1:37" ht="15.75" customHeight="1" x14ac:dyDescent="0.25">
      <c r="A4" s="2"/>
      <c r="B4" s="7"/>
      <c r="C4" s="2"/>
      <c r="D4" s="12"/>
      <c r="E4" s="2"/>
      <c r="F4" s="2"/>
      <c r="G4" s="2"/>
      <c r="H4" s="60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37" s="11" customFormat="1" ht="15" customHeight="1" x14ac:dyDescent="0.25">
      <c r="A5" s="164" t="s">
        <v>176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6"/>
      <c r="AJ5" s="127"/>
      <c r="AK5" s="127"/>
    </row>
    <row r="6" spans="1:37" s="11" customFormat="1" x14ac:dyDescent="0.25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9"/>
      <c r="AJ6" s="127"/>
      <c r="AK6" s="127"/>
    </row>
    <row r="7" spans="1:37" s="11" customFormat="1" ht="24.75" customHeight="1" x14ac:dyDescent="0.25">
      <c r="A7" s="170" t="s">
        <v>5</v>
      </c>
      <c r="B7" s="170" t="s">
        <v>4</v>
      </c>
      <c r="C7" s="173" t="s">
        <v>41</v>
      </c>
      <c r="D7" s="170" t="s">
        <v>56</v>
      </c>
      <c r="E7" s="170" t="s">
        <v>0</v>
      </c>
      <c r="F7" s="170" t="s">
        <v>40</v>
      </c>
      <c r="G7" s="170" t="s">
        <v>39</v>
      </c>
      <c r="H7" s="177" t="s">
        <v>3</v>
      </c>
      <c r="I7" s="178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80"/>
      <c r="X7" s="176">
        <v>2023</v>
      </c>
      <c r="Y7" s="176"/>
      <c r="Z7" s="176"/>
      <c r="AA7" s="176"/>
      <c r="AB7" s="176">
        <v>2024</v>
      </c>
      <c r="AC7" s="176"/>
      <c r="AD7" s="176"/>
      <c r="AE7" s="176"/>
      <c r="AF7" s="176">
        <v>2025</v>
      </c>
      <c r="AG7" s="176"/>
      <c r="AH7" s="176"/>
      <c r="AI7" s="176"/>
      <c r="AJ7" s="127"/>
      <c r="AK7" s="127"/>
    </row>
    <row r="8" spans="1:37" s="11" customFormat="1" ht="21.75" customHeight="1" x14ac:dyDescent="0.25">
      <c r="A8" s="171"/>
      <c r="B8" s="171"/>
      <c r="C8" s="174"/>
      <c r="D8" s="171"/>
      <c r="E8" s="171"/>
      <c r="F8" s="171"/>
      <c r="G8" s="171"/>
      <c r="H8" s="177"/>
      <c r="I8" s="178" t="s">
        <v>83</v>
      </c>
      <c r="J8" s="179"/>
      <c r="K8" s="179"/>
      <c r="L8" s="179"/>
      <c r="M8" s="180"/>
      <c r="N8" s="178" t="s">
        <v>87</v>
      </c>
      <c r="O8" s="179"/>
      <c r="P8" s="179"/>
      <c r="Q8" s="179"/>
      <c r="R8" s="180"/>
      <c r="S8" s="178" t="s">
        <v>177</v>
      </c>
      <c r="T8" s="179"/>
      <c r="U8" s="179"/>
      <c r="V8" s="179"/>
      <c r="W8" s="180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27"/>
      <c r="AK8" s="127"/>
    </row>
    <row r="9" spans="1:37" s="11" customFormat="1" ht="134.25" customHeight="1" x14ac:dyDescent="0.25">
      <c r="A9" s="172"/>
      <c r="B9" s="172"/>
      <c r="C9" s="175"/>
      <c r="D9" s="172"/>
      <c r="E9" s="172"/>
      <c r="F9" s="172"/>
      <c r="G9" s="172"/>
      <c r="H9" s="177"/>
      <c r="I9" s="80" t="s">
        <v>3</v>
      </c>
      <c r="J9" s="80" t="s">
        <v>2</v>
      </c>
      <c r="K9" s="80" t="s">
        <v>60</v>
      </c>
      <c r="L9" s="80" t="s">
        <v>18</v>
      </c>
      <c r="M9" s="80" t="s">
        <v>19</v>
      </c>
      <c r="N9" s="80" t="s">
        <v>3</v>
      </c>
      <c r="O9" s="80" t="s">
        <v>2</v>
      </c>
      <c r="P9" s="80" t="s">
        <v>84</v>
      </c>
      <c r="Q9" s="80" t="s">
        <v>18</v>
      </c>
      <c r="R9" s="80" t="s">
        <v>19</v>
      </c>
      <c r="S9" s="80" t="s">
        <v>3</v>
      </c>
      <c r="T9" s="80" t="s">
        <v>2</v>
      </c>
      <c r="U9" s="80" t="s">
        <v>84</v>
      </c>
      <c r="V9" s="80" t="s">
        <v>18</v>
      </c>
      <c r="W9" s="80" t="s">
        <v>19</v>
      </c>
      <c r="X9" s="56">
        <v>1</v>
      </c>
      <c r="Y9" s="56">
        <v>2</v>
      </c>
      <c r="Z9" s="56">
        <v>3</v>
      </c>
      <c r="AA9" s="56">
        <v>4</v>
      </c>
      <c r="AB9" s="56">
        <v>1</v>
      </c>
      <c r="AC9" s="56">
        <v>2</v>
      </c>
      <c r="AD9" s="56">
        <v>3</v>
      </c>
      <c r="AE9" s="56">
        <v>4</v>
      </c>
      <c r="AF9" s="56">
        <v>1</v>
      </c>
      <c r="AG9" s="56">
        <v>2</v>
      </c>
      <c r="AH9" s="114">
        <v>3</v>
      </c>
      <c r="AI9" s="115">
        <v>4</v>
      </c>
      <c r="AJ9" s="127"/>
      <c r="AK9" s="127"/>
    </row>
    <row r="10" spans="1:37" s="11" customFormat="1" ht="23.25" customHeight="1" x14ac:dyDescent="0.25">
      <c r="A10" s="89">
        <v>1</v>
      </c>
      <c r="B10" s="89">
        <v>2</v>
      </c>
      <c r="C10" s="89">
        <v>3</v>
      </c>
      <c r="D10" s="106">
        <v>4</v>
      </c>
      <c r="E10" s="89">
        <v>5</v>
      </c>
      <c r="F10" s="89">
        <v>6</v>
      </c>
      <c r="G10" s="89">
        <v>7</v>
      </c>
      <c r="H10" s="89">
        <v>8</v>
      </c>
      <c r="I10" s="89">
        <v>9</v>
      </c>
      <c r="J10" s="89">
        <v>10</v>
      </c>
      <c r="K10" s="89">
        <v>11</v>
      </c>
      <c r="L10" s="89">
        <v>12</v>
      </c>
      <c r="M10" s="89">
        <v>13</v>
      </c>
      <c r="N10" s="89">
        <v>14</v>
      </c>
      <c r="O10" s="89">
        <v>15</v>
      </c>
      <c r="P10" s="89">
        <v>16</v>
      </c>
      <c r="Q10" s="89">
        <v>17</v>
      </c>
      <c r="R10" s="89">
        <v>18</v>
      </c>
      <c r="S10" s="89">
        <v>19</v>
      </c>
      <c r="T10" s="89">
        <v>20</v>
      </c>
      <c r="U10" s="89">
        <v>21</v>
      </c>
      <c r="V10" s="89">
        <v>22</v>
      </c>
      <c r="W10" s="89">
        <v>23</v>
      </c>
      <c r="X10" s="89">
        <v>24</v>
      </c>
      <c r="Y10" s="89">
        <v>25</v>
      </c>
      <c r="Z10" s="89">
        <v>26</v>
      </c>
      <c r="AA10" s="89">
        <v>27</v>
      </c>
      <c r="AB10" s="89">
        <v>28</v>
      </c>
      <c r="AC10" s="89">
        <v>29</v>
      </c>
      <c r="AD10" s="89">
        <v>30</v>
      </c>
      <c r="AE10" s="89">
        <v>31</v>
      </c>
      <c r="AF10" s="89">
        <v>32</v>
      </c>
      <c r="AG10" s="89">
        <v>33</v>
      </c>
      <c r="AH10" s="89">
        <v>34</v>
      </c>
      <c r="AI10" s="116">
        <v>35</v>
      </c>
      <c r="AJ10" s="127"/>
      <c r="AK10" s="127"/>
    </row>
    <row r="11" spans="1:37" ht="30" customHeight="1" x14ac:dyDescent="0.25">
      <c r="A11" s="159" t="s">
        <v>88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1"/>
    </row>
    <row r="12" spans="1:37" ht="39" customHeight="1" x14ac:dyDescent="0.25">
      <c r="A12" s="141" t="s">
        <v>90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3"/>
      <c r="AJ12" s="128"/>
    </row>
    <row r="13" spans="1:37" ht="39.75" customHeight="1" x14ac:dyDescent="0.25">
      <c r="A13" s="141" t="s">
        <v>61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3"/>
      <c r="AJ13" s="128"/>
    </row>
    <row r="14" spans="1:37" s="79" customFormat="1" ht="115.5" customHeight="1" x14ac:dyDescent="0.25">
      <c r="A14" s="31">
        <v>1</v>
      </c>
      <c r="B14" s="30" t="s">
        <v>91</v>
      </c>
      <c r="C14" s="31" t="s">
        <v>85</v>
      </c>
      <c r="D14" s="31" t="s">
        <v>185</v>
      </c>
      <c r="E14" s="31" t="s">
        <v>6</v>
      </c>
      <c r="F14" s="70">
        <v>44927</v>
      </c>
      <c r="G14" s="70">
        <v>46022</v>
      </c>
      <c r="H14" s="32">
        <f>I14+N14+S14</f>
        <v>326.70000000000005</v>
      </c>
      <c r="I14" s="50">
        <f>K14+L14</f>
        <v>104.9</v>
      </c>
      <c r="J14" s="50">
        <f t="shared" ref="J14:W14" si="0">J15</f>
        <v>0</v>
      </c>
      <c r="K14" s="50">
        <f>K15</f>
        <v>44.9</v>
      </c>
      <c r="L14" s="50">
        <f>L17</f>
        <v>60</v>
      </c>
      <c r="M14" s="50">
        <f t="shared" si="0"/>
        <v>0</v>
      </c>
      <c r="N14" s="50">
        <f>P14+Q14</f>
        <v>108.9</v>
      </c>
      <c r="O14" s="50">
        <f t="shared" si="0"/>
        <v>0</v>
      </c>
      <c r="P14" s="50">
        <f t="shared" si="0"/>
        <v>48.9</v>
      </c>
      <c r="Q14" s="50">
        <f>Q17</f>
        <v>60</v>
      </c>
      <c r="R14" s="50">
        <f t="shared" si="0"/>
        <v>0</v>
      </c>
      <c r="S14" s="50">
        <f>U14+V14</f>
        <v>112.9</v>
      </c>
      <c r="T14" s="50">
        <f t="shared" si="0"/>
        <v>0</v>
      </c>
      <c r="U14" s="50">
        <f t="shared" si="0"/>
        <v>52.9</v>
      </c>
      <c r="V14" s="50">
        <f>V17</f>
        <v>60</v>
      </c>
      <c r="W14" s="50">
        <f t="shared" si="0"/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8" t="s">
        <v>1</v>
      </c>
      <c r="AJ14" s="129"/>
      <c r="AK14" s="130"/>
    </row>
    <row r="15" spans="1:37" s="11" customFormat="1" ht="163.5" customHeight="1" x14ac:dyDescent="0.25">
      <c r="A15" s="43" t="s">
        <v>117</v>
      </c>
      <c r="B15" s="25" t="s">
        <v>209</v>
      </c>
      <c r="C15" s="26" t="s">
        <v>85</v>
      </c>
      <c r="D15" s="26" t="s">
        <v>185</v>
      </c>
      <c r="E15" s="26" t="s">
        <v>6</v>
      </c>
      <c r="F15" s="71">
        <v>44927</v>
      </c>
      <c r="G15" s="71">
        <v>46022</v>
      </c>
      <c r="H15" s="27">
        <f>I15+N15+S15</f>
        <v>146.69999999999999</v>
      </c>
      <c r="I15" s="28">
        <f>J15+K15+L15+M15</f>
        <v>44.9</v>
      </c>
      <c r="J15" s="28">
        <v>0</v>
      </c>
      <c r="K15" s="28">
        <v>44.9</v>
      </c>
      <c r="L15" s="28">
        <v>0</v>
      </c>
      <c r="M15" s="28">
        <v>0</v>
      </c>
      <c r="N15" s="28">
        <f>P15</f>
        <v>48.9</v>
      </c>
      <c r="O15" s="28">
        <v>0</v>
      </c>
      <c r="P15" s="28">
        <v>48.9</v>
      </c>
      <c r="Q15" s="28">
        <v>0</v>
      </c>
      <c r="R15" s="28">
        <v>0</v>
      </c>
      <c r="S15" s="28">
        <f>U15</f>
        <v>52.9</v>
      </c>
      <c r="T15" s="28">
        <v>0</v>
      </c>
      <c r="U15" s="28">
        <v>52.9</v>
      </c>
      <c r="V15" s="28">
        <v>0</v>
      </c>
      <c r="W15" s="28">
        <v>0</v>
      </c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8" t="s">
        <v>1</v>
      </c>
      <c r="AJ15" s="131"/>
      <c r="AK15" s="127"/>
    </row>
    <row r="16" spans="1:37" s="11" customFormat="1" ht="132" customHeight="1" x14ac:dyDescent="0.25">
      <c r="A16" s="35"/>
      <c r="B16" s="25" t="s">
        <v>119</v>
      </c>
      <c r="C16" s="26" t="s">
        <v>85</v>
      </c>
      <c r="D16" s="26" t="s">
        <v>185</v>
      </c>
      <c r="E16" s="26" t="s">
        <v>6</v>
      </c>
      <c r="F16" s="71">
        <v>44927</v>
      </c>
      <c r="G16" s="71">
        <v>46022</v>
      </c>
      <c r="H16" s="27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78" t="s">
        <v>1</v>
      </c>
      <c r="AJ16" s="131"/>
      <c r="AK16" s="127"/>
    </row>
    <row r="17" spans="1:37" s="11" customFormat="1" ht="118.5" customHeight="1" x14ac:dyDescent="0.25">
      <c r="A17" s="43" t="s">
        <v>118</v>
      </c>
      <c r="B17" s="52" t="s">
        <v>115</v>
      </c>
      <c r="C17" s="74" t="s">
        <v>85</v>
      </c>
      <c r="D17" s="74" t="s">
        <v>185</v>
      </c>
      <c r="E17" s="74" t="s">
        <v>6</v>
      </c>
      <c r="F17" s="75">
        <v>44927</v>
      </c>
      <c r="G17" s="75">
        <v>46022</v>
      </c>
      <c r="H17" s="76">
        <f>I17+N17+S17</f>
        <v>180</v>
      </c>
      <c r="I17" s="77">
        <f>L17</f>
        <v>60</v>
      </c>
      <c r="J17" s="77"/>
      <c r="K17" s="77"/>
      <c r="L17" s="77">
        <v>60</v>
      </c>
      <c r="M17" s="77"/>
      <c r="N17" s="77">
        <f>Q17</f>
        <v>60</v>
      </c>
      <c r="O17" s="77"/>
      <c r="P17" s="77"/>
      <c r="Q17" s="77">
        <v>60</v>
      </c>
      <c r="R17" s="77"/>
      <c r="S17" s="77">
        <f>V17</f>
        <v>60</v>
      </c>
      <c r="T17" s="77"/>
      <c r="U17" s="77"/>
      <c r="V17" s="77">
        <v>60</v>
      </c>
      <c r="W17" s="77"/>
      <c r="X17" s="43" t="s">
        <v>1</v>
      </c>
      <c r="Y17" s="43" t="s">
        <v>1</v>
      </c>
      <c r="Z17" s="43" t="s">
        <v>1</v>
      </c>
      <c r="AA17" s="43" t="s">
        <v>1</v>
      </c>
      <c r="AB17" s="43" t="s">
        <v>1</v>
      </c>
      <c r="AC17" s="43" t="s">
        <v>1</v>
      </c>
      <c r="AD17" s="43" t="s">
        <v>1</v>
      </c>
      <c r="AE17" s="43" t="s">
        <v>1</v>
      </c>
      <c r="AF17" s="43" t="s">
        <v>1</v>
      </c>
      <c r="AG17" s="43" t="s">
        <v>1</v>
      </c>
      <c r="AH17" s="43" t="s">
        <v>1</v>
      </c>
      <c r="AI17" s="43" t="s">
        <v>1</v>
      </c>
      <c r="AJ17" s="131"/>
      <c r="AK17" s="127"/>
    </row>
    <row r="18" spans="1:37" ht="120" customHeight="1" x14ac:dyDescent="0.25">
      <c r="A18" s="22"/>
      <c r="B18" s="23" t="s">
        <v>120</v>
      </c>
      <c r="C18" s="21" t="s">
        <v>85</v>
      </c>
      <c r="D18" s="21" t="s">
        <v>185</v>
      </c>
      <c r="E18" s="21" t="s">
        <v>6</v>
      </c>
      <c r="F18" s="24">
        <v>44927</v>
      </c>
      <c r="G18" s="24">
        <v>46022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8"/>
    </row>
    <row r="19" spans="1:37" ht="185.25" customHeight="1" x14ac:dyDescent="0.25">
      <c r="A19" s="20" t="s">
        <v>121</v>
      </c>
      <c r="B19" s="23" t="s">
        <v>116</v>
      </c>
      <c r="C19" s="21" t="s">
        <v>85</v>
      </c>
      <c r="D19" s="21" t="s">
        <v>185</v>
      </c>
      <c r="E19" s="21" t="s">
        <v>6</v>
      </c>
      <c r="F19" s="24">
        <v>44927</v>
      </c>
      <c r="G19" s="24">
        <v>46022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8"/>
    </row>
    <row r="20" spans="1:37" ht="186.75" customHeight="1" x14ac:dyDescent="0.25">
      <c r="A20" s="22"/>
      <c r="B20" s="23" t="s">
        <v>145</v>
      </c>
      <c r="C20" s="21" t="s">
        <v>85</v>
      </c>
      <c r="D20" s="21" t="s">
        <v>185</v>
      </c>
      <c r="E20" s="21" t="s">
        <v>6</v>
      </c>
      <c r="F20" s="24">
        <v>44927</v>
      </c>
      <c r="G20" s="24">
        <v>46022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8"/>
    </row>
    <row r="21" spans="1:37" ht="132" x14ac:dyDescent="0.25">
      <c r="A21" s="22"/>
      <c r="B21" s="51" t="s">
        <v>140</v>
      </c>
      <c r="C21" s="21" t="s">
        <v>85</v>
      </c>
      <c r="D21" s="21" t="s">
        <v>185</v>
      </c>
      <c r="E21" s="21" t="s">
        <v>6</v>
      </c>
      <c r="F21" s="24">
        <v>44927</v>
      </c>
      <c r="G21" s="24">
        <v>46022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8"/>
    </row>
    <row r="22" spans="1:37" ht="150" x14ac:dyDescent="0.25">
      <c r="A22" s="22"/>
      <c r="B22" s="23" t="s">
        <v>124</v>
      </c>
      <c r="C22" s="21" t="s">
        <v>85</v>
      </c>
      <c r="D22" s="21" t="s">
        <v>185</v>
      </c>
      <c r="E22" s="21" t="s">
        <v>6</v>
      </c>
      <c r="F22" s="24">
        <v>44927</v>
      </c>
      <c r="G22" s="24">
        <v>46022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8"/>
    </row>
    <row r="23" spans="1:37" ht="109.5" customHeight="1" x14ac:dyDescent="0.25">
      <c r="A23" s="22"/>
      <c r="B23" s="23" t="s">
        <v>125</v>
      </c>
      <c r="C23" s="21" t="s">
        <v>85</v>
      </c>
      <c r="D23" s="21" t="s">
        <v>185</v>
      </c>
      <c r="E23" s="21" t="s">
        <v>6</v>
      </c>
      <c r="F23" s="24">
        <v>44927</v>
      </c>
      <c r="G23" s="24">
        <v>46022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8"/>
    </row>
    <row r="24" spans="1:37" ht="128.25" customHeight="1" x14ac:dyDescent="0.25">
      <c r="A24" s="22"/>
      <c r="B24" s="23" t="s">
        <v>146</v>
      </c>
      <c r="C24" s="21" t="s">
        <v>85</v>
      </c>
      <c r="D24" s="21" t="s">
        <v>185</v>
      </c>
      <c r="E24" s="21" t="s">
        <v>6</v>
      </c>
      <c r="F24" s="24">
        <v>44927</v>
      </c>
      <c r="G24" s="24">
        <v>46022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20" t="s">
        <v>1</v>
      </c>
      <c r="Y24" s="20" t="s">
        <v>1</v>
      </c>
      <c r="Z24" s="20" t="s">
        <v>1</v>
      </c>
      <c r="AA24" s="20" t="s">
        <v>1</v>
      </c>
      <c r="AB24" s="20" t="s">
        <v>1</v>
      </c>
      <c r="AC24" s="20" t="s">
        <v>1</v>
      </c>
      <c r="AD24" s="20" t="s">
        <v>1</v>
      </c>
      <c r="AE24" s="20" t="s">
        <v>1</v>
      </c>
      <c r="AF24" s="20" t="s">
        <v>1</v>
      </c>
      <c r="AG24" s="20" t="s">
        <v>1</v>
      </c>
      <c r="AH24" s="20" t="s">
        <v>1</v>
      </c>
      <c r="AI24" s="20" t="s">
        <v>1</v>
      </c>
      <c r="AJ24" s="128"/>
    </row>
    <row r="25" spans="1:37" ht="32.25" customHeight="1" x14ac:dyDescent="0.25">
      <c r="A25" s="157" t="s">
        <v>144</v>
      </c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28"/>
    </row>
    <row r="26" spans="1:37" s="11" customFormat="1" ht="194.25" customHeight="1" x14ac:dyDescent="0.25">
      <c r="A26" s="44" t="s">
        <v>26</v>
      </c>
      <c r="B26" s="30" t="s">
        <v>142</v>
      </c>
      <c r="C26" s="31" t="s">
        <v>148</v>
      </c>
      <c r="D26" s="88" t="s">
        <v>186</v>
      </c>
      <c r="E26" s="31" t="s">
        <v>143</v>
      </c>
      <c r="F26" s="70">
        <v>44927</v>
      </c>
      <c r="G26" s="70">
        <v>46022</v>
      </c>
      <c r="H26" s="33">
        <f>I26+N26+S26</f>
        <v>0</v>
      </c>
      <c r="I26" s="34">
        <f>I27</f>
        <v>0</v>
      </c>
      <c r="J26" s="34">
        <f t="shared" ref="J26:W26" si="1">J27</f>
        <v>0</v>
      </c>
      <c r="K26" s="34">
        <f t="shared" si="1"/>
        <v>0</v>
      </c>
      <c r="L26" s="34">
        <f t="shared" si="1"/>
        <v>0</v>
      </c>
      <c r="M26" s="34">
        <f t="shared" si="1"/>
        <v>0</v>
      </c>
      <c r="N26" s="34">
        <f t="shared" si="1"/>
        <v>0</v>
      </c>
      <c r="O26" s="34">
        <f t="shared" si="1"/>
        <v>0</v>
      </c>
      <c r="P26" s="34">
        <f t="shared" si="1"/>
        <v>0</v>
      </c>
      <c r="Q26" s="34">
        <f t="shared" si="1"/>
        <v>0</v>
      </c>
      <c r="R26" s="34">
        <f t="shared" si="1"/>
        <v>0</v>
      </c>
      <c r="S26" s="34">
        <f t="shared" si="1"/>
        <v>0</v>
      </c>
      <c r="T26" s="34">
        <f t="shared" si="1"/>
        <v>0</v>
      </c>
      <c r="U26" s="34">
        <f t="shared" si="1"/>
        <v>0</v>
      </c>
      <c r="V26" s="34">
        <f t="shared" si="1"/>
        <v>0</v>
      </c>
      <c r="W26" s="34">
        <f t="shared" si="1"/>
        <v>0</v>
      </c>
      <c r="X26" s="26" t="s">
        <v>1</v>
      </c>
      <c r="Y26" s="26" t="s">
        <v>1</v>
      </c>
      <c r="Z26" s="26" t="s">
        <v>1</v>
      </c>
      <c r="AA26" s="26" t="s">
        <v>1</v>
      </c>
      <c r="AB26" s="26" t="s">
        <v>1</v>
      </c>
      <c r="AC26" s="26" t="s">
        <v>1</v>
      </c>
      <c r="AD26" s="26" t="s">
        <v>1</v>
      </c>
      <c r="AE26" s="26" t="s">
        <v>1</v>
      </c>
      <c r="AF26" s="26" t="s">
        <v>1</v>
      </c>
      <c r="AG26" s="26" t="s">
        <v>1</v>
      </c>
      <c r="AH26" s="26" t="s">
        <v>1</v>
      </c>
      <c r="AI26" s="26" t="s">
        <v>1</v>
      </c>
      <c r="AJ26" s="131"/>
      <c r="AK26" s="127"/>
    </row>
    <row r="27" spans="1:37" s="11" customFormat="1" ht="187.5" x14ac:dyDescent="0.25">
      <c r="A27" s="43" t="s">
        <v>57</v>
      </c>
      <c r="B27" s="52" t="s">
        <v>141</v>
      </c>
      <c r="C27" s="26" t="s">
        <v>148</v>
      </c>
      <c r="D27" s="74" t="s">
        <v>186</v>
      </c>
      <c r="E27" s="26" t="s">
        <v>143</v>
      </c>
      <c r="F27" s="71">
        <v>44927</v>
      </c>
      <c r="G27" s="71">
        <v>46022</v>
      </c>
      <c r="H27" s="33">
        <f>I27+N27+S27</f>
        <v>0</v>
      </c>
      <c r="I27" s="34">
        <f t="shared" ref="I27" si="2">J27+K27+L27+M27</f>
        <v>0</v>
      </c>
      <c r="J27" s="28">
        <v>0</v>
      </c>
      <c r="K27" s="28">
        <v>0</v>
      </c>
      <c r="L27" s="28">
        <v>0</v>
      </c>
      <c r="M27" s="28">
        <v>0</v>
      </c>
      <c r="N27" s="34">
        <f t="shared" ref="N27" si="3">O27+P27+Q27+R27</f>
        <v>0</v>
      </c>
      <c r="O27" s="28">
        <v>0</v>
      </c>
      <c r="P27" s="28">
        <v>0</v>
      </c>
      <c r="Q27" s="28">
        <v>0</v>
      </c>
      <c r="R27" s="28">
        <v>0</v>
      </c>
      <c r="S27" s="34">
        <f t="shared" ref="S27" si="4">T27+U27+V27+W27</f>
        <v>0</v>
      </c>
      <c r="T27" s="28">
        <v>0</v>
      </c>
      <c r="U27" s="28">
        <v>0</v>
      </c>
      <c r="V27" s="28">
        <v>0</v>
      </c>
      <c r="W27" s="28">
        <v>0</v>
      </c>
      <c r="X27" s="26" t="s">
        <v>1</v>
      </c>
      <c r="Y27" s="26" t="s">
        <v>1</v>
      </c>
      <c r="Z27" s="26" t="s">
        <v>1</v>
      </c>
      <c r="AA27" s="26" t="s">
        <v>1</v>
      </c>
      <c r="AB27" s="26" t="s">
        <v>1</v>
      </c>
      <c r="AC27" s="26" t="s">
        <v>1</v>
      </c>
      <c r="AD27" s="26" t="s">
        <v>1</v>
      </c>
      <c r="AE27" s="26" t="s">
        <v>1</v>
      </c>
      <c r="AF27" s="26" t="s">
        <v>1</v>
      </c>
      <c r="AG27" s="26" t="s">
        <v>1</v>
      </c>
      <c r="AH27" s="26" t="s">
        <v>1</v>
      </c>
      <c r="AI27" s="26" t="s">
        <v>1</v>
      </c>
      <c r="AJ27" s="131"/>
      <c r="AK27" s="127"/>
    </row>
    <row r="28" spans="1:37" s="11" customFormat="1" ht="187.5" x14ac:dyDescent="0.25">
      <c r="A28" s="29"/>
      <c r="B28" s="25" t="s">
        <v>147</v>
      </c>
      <c r="C28" s="26" t="s">
        <v>148</v>
      </c>
      <c r="D28" s="89" t="s">
        <v>186</v>
      </c>
      <c r="E28" s="26" t="s">
        <v>143</v>
      </c>
      <c r="F28" s="71">
        <v>44927</v>
      </c>
      <c r="G28" s="71">
        <v>46022</v>
      </c>
      <c r="H28" s="27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6" t="s">
        <v>1</v>
      </c>
      <c r="Y28" s="26" t="s">
        <v>1</v>
      </c>
      <c r="Z28" s="26" t="s">
        <v>1</v>
      </c>
      <c r="AA28" s="26" t="s">
        <v>1</v>
      </c>
      <c r="AB28" s="26" t="s">
        <v>1</v>
      </c>
      <c r="AC28" s="26" t="s">
        <v>1</v>
      </c>
      <c r="AD28" s="26" t="s">
        <v>1</v>
      </c>
      <c r="AE28" s="26" t="s">
        <v>1</v>
      </c>
      <c r="AF28" s="26" t="s">
        <v>1</v>
      </c>
      <c r="AG28" s="26" t="s">
        <v>1</v>
      </c>
      <c r="AH28" s="26" t="s">
        <v>1</v>
      </c>
      <c r="AI28" s="26" t="s">
        <v>1</v>
      </c>
      <c r="AJ28" s="131"/>
      <c r="AK28" s="127"/>
    </row>
    <row r="29" spans="1:37" s="11" customFormat="1" ht="37.5" customHeight="1" x14ac:dyDescent="0.35">
      <c r="A29" s="151" t="s">
        <v>127</v>
      </c>
      <c r="B29" s="198"/>
      <c r="C29" s="198"/>
      <c r="D29" s="198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98"/>
      <c r="AD29" s="198"/>
      <c r="AE29" s="198"/>
      <c r="AF29" s="198"/>
      <c r="AG29" s="198"/>
      <c r="AH29" s="198"/>
      <c r="AI29" s="199"/>
      <c r="AJ29" s="131"/>
      <c r="AK29" s="127"/>
    </row>
    <row r="30" spans="1:37" s="11" customFormat="1" ht="171.75" customHeight="1" x14ac:dyDescent="0.25">
      <c r="A30" s="29"/>
      <c r="B30" s="53" t="s">
        <v>133</v>
      </c>
      <c r="C30" s="88" t="s">
        <v>200</v>
      </c>
      <c r="D30" s="88" t="s">
        <v>187</v>
      </c>
      <c r="E30" s="148" t="s">
        <v>6</v>
      </c>
      <c r="F30" s="70">
        <v>44927</v>
      </c>
      <c r="G30" s="70">
        <v>46022</v>
      </c>
      <c r="H30" s="32">
        <f>I30</f>
        <v>0</v>
      </c>
      <c r="I30" s="50">
        <f>K30</f>
        <v>0</v>
      </c>
      <c r="J30" s="50"/>
      <c r="K30" s="50">
        <f>K31</f>
        <v>0</v>
      </c>
      <c r="L30" s="28"/>
      <c r="M30" s="28"/>
      <c r="N30" s="50">
        <f>P30</f>
        <v>0</v>
      </c>
      <c r="O30" s="50"/>
      <c r="P30" s="50">
        <f>P31</f>
        <v>0</v>
      </c>
      <c r="Q30" s="50"/>
      <c r="R30" s="50"/>
      <c r="S30" s="50">
        <f>U30</f>
        <v>0</v>
      </c>
      <c r="T30" s="50"/>
      <c r="U30" s="50">
        <f>U31</f>
        <v>0</v>
      </c>
      <c r="V30" s="50"/>
      <c r="W30" s="50"/>
      <c r="X30" s="31" t="s">
        <v>1</v>
      </c>
      <c r="Y30" s="31" t="s">
        <v>1</v>
      </c>
      <c r="Z30" s="31" t="s">
        <v>1</v>
      </c>
      <c r="AA30" s="31" t="s">
        <v>1</v>
      </c>
      <c r="AB30" s="31" t="s">
        <v>1</v>
      </c>
      <c r="AC30" s="31" t="s">
        <v>1</v>
      </c>
      <c r="AD30" s="31" t="s">
        <v>1</v>
      </c>
      <c r="AE30" s="31" t="s">
        <v>1</v>
      </c>
      <c r="AF30" s="31" t="s">
        <v>1</v>
      </c>
      <c r="AG30" s="31" t="s">
        <v>1</v>
      </c>
      <c r="AH30" s="31" t="s">
        <v>1</v>
      </c>
      <c r="AI30" s="31" t="s">
        <v>1</v>
      </c>
      <c r="AJ30" s="131"/>
      <c r="AK30" s="127"/>
    </row>
    <row r="31" spans="1:37" s="11" customFormat="1" ht="100.5" customHeight="1" x14ac:dyDescent="0.25">
      <c r="A31" s="29"/>
      <c r="B31" s="54" t="s">
        <v>138</v>
      </c>
      <c r="C31" s="74" t="s">
        <v>200</v>
      </c>
      <c r="D31" s="74" t="s">
        <v>187</v>
      </c>
      <c r="E31" s="200"/>
      <c r="F31" s="71">
        <v>44927</v>
      </c>
      <c r="G31" s="71">
        <v>46022</v>
      </c>
      <c r="H31" s="27">
        <f>I31</f>
        <v>0</v>
      </c>
      <c r="I31" s="28">
        <f>K31</f>
        <v>0</v>
      </c>
      <c r="J31" s="28"/>
      <c r="K31" s="28">
        <v>0</v>
      </c>
      <c r="L31" s="28"/>
      <c r="M31" s="28"/>
      <c r="N31" s="28">
        <f>P31</f>
        <v>0</v>
      </c>
      <c r="O31" s="28"/>
      <c r="P31" s="28">
        <v>0</v>
      </c>
      <c r="Q31" s="28"/>
      <c r="R31" s="28"/>
      <c r="S31" s="28">
        <f>U31</f>
        <v>0</v>
      </c>
      <c r="T31" s="28"/>
      <c r="U31" s="28">
        <v>0</v>
      </c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1"/>
      <c r="AK31" s="127"/>
    </row>
    <row r="32" spans="1:37" s="11" customFormat="1" ht="100.5" customHeight="1" x14ac:dyDescent="0.25">
      <c r="A32" s="29"/>
      <c r="B32" s="54" t="s">
        <v>150</v>
      </c>
      <c r="C32" s="89" t="s">
        <v>200</v>
      </c>
      <c r="D32" s="74" t="s">
        <v>187</v>
      </c>
      <c r="E32" s="200"/>
      <c r="F32" s="71">
        <v>44927</v>
      </c>
      <c r="G32" s="71">
        <v>46022</v>
      </c>
      <c r="H32" s="27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6" t="s">
        <v>1</v>
      </c>
      <c r="Y32" s="26" t="s">
        <v>1</v>
      </c>
      <c r="Z32" s="26" t="s">
        <v>1</v>
      </c>
      <c r="AA32" s="26" t="s">
        <v>1</v>
      </c>
      <c r="AB32" s="26" t="s">
        <v>1</v>
      </c>
      <c r="AC32" s="26" t="s">
        <v>1</v>
      </c>
      <c r="AD32" s="26" t="s">
        <v>1</v>
      </c>
      <c r="AE32" s="26" t="s">
        <v>1</v>
      </c>
      <c r="AF32" s="26" t="s">
        <v>1</v>
      </c>
      <c r="AG32" s="26" t="s">
        <v>1</v>
      </c>
      <c r="AH32" s="26" t="s">
        <v>1</v>
      </c>
      <c r="AI32" s="26" t="s">
        <v>1</v>
      </c>
      <c r="AJ32" s="131"/>
      <c r="AK32" s="127"/>
    </row>
    <row r="33" spans="1:37" s="11" customFormat="1" ht="121.5" customHeight="1" x14ac:dyDescent="0.25">
      <c r="A33" s="29"/>
      <c r="B33" s="54" t="s">
        <v>139</v>
      </c>
      <c r="C33" s="89" t="s">
        <v>200</v>
      </c>
      <c r="D33" s="74" t="s">
        <v>187</v>
      </c>
      <c r="E33" s="200"/>
      <c r="F33" s="71">
        <v>44927</v>
      </c>
      <c r="G33" s="71">
        <v>46022</v>
      </c>
      <c r="H33" s="27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6" t="s">
        <v>1</v>
      </c>
      <c r="Y33" s="26" t="s">
        <v>1</v>
      </c>
      <c r="Z33" s="26" t="s">
        <v>1</v>
      </c>
      <c r="AA33" s="26" t="s">
        <v>1</v>
      </c>
      <c r="AB33" s="26" t="s">
        <v>1</v>
      </c>
      <c r="AC33" s="26" t="s">
        <v>1</v>
      </c>
      <c r="AD33" s="26" t="s">
        <v>1</v>
      </c>
      <c r="AE33" s="26" t="s">
        <v>1</v>
      </c>
      <c r="AF33" s="26" t="s">
        <v>1</v>
      </c>
      <c r="AG33" s="26" t="s">
        <v>1</v>
      </c>
      <c r="AH33" s="26" t="s">
        <v>1</v>
      </c>
      <c r="AI33" s="26" t="s">
        <v>1</v>
      </c>
      <c r="AJ33" s="131"/>
      <c r="AK33" s="127"/>
    </row>
    <row r="34" spans="1:37" s="11" customFormat="1" ht="108.75" customHeight="1" x14ac:dyDescent="0.25">
      <c r="A34" s="29"/>
      <c r="B34" s="52" t="s">
        <v>151</v>
      </c>
      <c r="C34" s="89" t="s">
        <v>200</v>
      </c>
      <c r="D34" s="74" t="s">
        <v>187</v>
      </c>
      <c r="E34" s="145"/>
      <c r="F34" s="71">
        <v>44927</v>
      </c>
      <c r="G34" s="71">
        <v>46022</v>
      </c>
      <c r="H34" s="27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1"/>
      <c r="AK34" s="127"/>
    </row>
    <row r="35" spans="1:37" s="11" customFormat="1" ht="202.5" customHeight="1" x14ac:dyDescent="0.25">
      <c r="A35" s="29"/>
      <c r="B35" s="137" t="s">
        <v>201</v>
      </c>
      <c r="C35" s="101" t="s">
        <v>200</v>
      </c>
      <c r="D35" s="88" t="s">
        <v>187</v>
      </c>
      <c r="E35" s="138" t="s">
        <v>6</v>
      </c>
      <c r="F35" s="71">
        <v>44927</v>
      </c>
      <c r="G35" s="71">
        <v>46022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1"/>
      <c r="AK35" s="127"/>
    </row>
    <row r="36" spans="1:37" s="11" customFormat="1" ht="92.25" customHeight="1" x14ac:dyDescent="0.25">
      <c r="A36" s="29"/>
      <c r="B36" s="52" t="s">
        <v>128</v>
      </c>
      <c r="C36" s="74" t="s">
        <v>200</v>
      </c>
      <c r="D36" s="74" t="s">
        <v>187</v>
      </c>
      <c r="E36" s="139"/>
      <c r="F36" s="71">
        <v>44927</v>
      </c>
      <c r="G36" s="71">
        <v>46022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1"/>
      <c r="AK36" s="127"/>
    </row>
    <row r="37" spans="1:37" s="11" customFormat="1" ht="93" customHeight="1" x14ac:dyDescent="0.25">
      <c r="A37" s="29"/>
      <c r="B37" s="52" t="s">
        <v>129</v>
      </c>
      <c r="C37" s="74" t="s">
        <v>200</v>
      </c>
      <c r="D37" s="74" t="s">
        <v>187</v>
      </c>
      <c r="E37" s="139"/>
      <c r="F37" s="71">
        <v>44927</v>
      </c>
      <c r="G37" s="71">
        <v>46022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1"/>
      <c r="AK37" s="127"/>
    </row>
    <row r="38" spans="1:37" s="11" customFormat="1" ht="140.25" customHeight="1" x14ac:dyDescent="0.25">
      <c r="A38" s="29"/>
      <c r="B38" s="52" t="s">
        <v>152</v>
      </c>
      <c r="C38" s="74" t="s">
        <v>200</v>
      </c>
      <c r="D38" s="74" t="s">
        <v>187</v>
      </c>
      <c r="E38" s="140"/>
      <c r="F38" s="71">
        <v>44927</v>
      </c>
      <c r="G38" s="71">
        <v>46022</v>
      </c>
      <c r="H38" s="27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6" t="s">
        <v>1</v>
      </c>
      <c r="Y38" s="26" t="s">
        <v>1</v>
      </c>
      <c r="Z38" s="26" t="s">
        <v>1</v>
      </c>
      <c r="AA38" s="26" t="s">
        <v>1</v>
      </c>
      <c r="AB38" s="26" t="s">
        <v>1</v>
      </c>
      <c r="AC38" s="26" t="s">
        <v>1</v>
      </c>
      <c r="AD38" s="26" t="s">
        <v>1</v>
      </c>
      <c r="AE38" s="26" t="s">
        <v>1</v>
      </c>
      <c r="AF38" s="26" t="s">
        <v>1</v>
      </c>
      <c r="AG38" s="26" t="s">
        <v>1</v>
      </c>
      <c r="AH38" s="26" t="s">
        <v>1</v>
      </c>
      <c r="AI38" s="26" t="s">
        <v>1</v>
      </c>
      <c r="AJ38" s="131"/>
      <c r="AK38" s="127"/>
    </row>
    <row r="39" spans="1:37" s="11" customFormat="1" ht="39.75" customHeight="1" x14ac:dyDescent="0.25">
      <c r="A39" s="90"/>
      <c r="B39" s="83" t="s">
        <v>207</v>
      </c>
      <c r="C39" s="91"/>
      <c r="D39" s="91"/>
      <c r="E39" s="91"/>
      <c r="F39" s="92"/>
      <c r="G39" s="92"/>
      <c r="H39" s="86">
        <f>I39+N39+S39</f>
        <v>326.70000000000005</v>
      </c>
      <c r="I39" s="86">
        <f>K39+L39</f>
        <v>104.9</v>
      </c>
      <c r="J39" s="86">
        <f t="shared" ref="J39:W39" si="5">J14</f>
        <v>0</v>
      </c>
      <c r="K39" s="86">
        <f t="shared" si="5"/>
        <v>44.9</v>
      </c>
      <c r="L39" s="86">
        <f t="shared" si="5"/>
        <v>60</v>
      </c>
      <c r="M39" s="86">
        <f t="shared" si="5"/>
        <v>0</v>
      </c>
      <c r="N39" s="86">
        <f t="shared" si="5"/>
        <v>108.9</v>
      </c>
      <c r="O39" s="86">
        <f t="shared" si="5"/>
        <v>0</v>
      </c>
      <c r="P39" s="86">
        <f t="shared" si="5"/>
        <v>48.9</v>
      </c>
      <c r="Q39" s="86">
        <f t="shared" si="5"/>
        <v>60</v>
      </c>
      <c r="R39" s="86">
        <f t="shared" si="5"/>
        <v>0</v>
      </c>
      <c r="S39" s="86">
        <f t="shared" si="5"/>
        <v>112.9</v>
      </c>
      <c r="T39" s="86">
        <f t="shared" si="5"/>
        <v>0</v>
      </c>
      <c r="U39" s="86">
        <f t="shared" si="5"/>
        <v>52.9</v>
      </c>
      <c r="V39" s="86">
        <f t="shared" si="5"/>
        <v>60</v>
      </c>
      <c r="W39" s="86">
        <f t="shared" si="5"/>
        <v>0</v>
      </c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119"/>
      <c r="AJ39" s="131"/>
      <c r="AK39" s="127"/>
    </row>
    <row r="40" spans="1:37" ht="41.25" customHeight="1" x14ac:dyDescent="0.25">
      <c r="A40" s="141" t="s">
        <v>89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3"/>
      <c r="AJ40" s="128"/>
    </row>
    <row r="41" spans="1:37" ht="39.75" customHeight="1" x14ac:dyDescent="0.25">
      <c r="A41" s="150" t="s">
        <v>134</v>
      </c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28"/>
    </row>
    <row r="42" spans="1:37" s="11" customFormat="1" ht="137.25" customHeight="1" x14ac:dyDescent="0.25">
      <c r="A42" s="44" t="s">
        <v>63</v>
      </c>
      <c r="B42" s="53" t="s">
        <v>132</v>
      </c>
      <c r="C42" s="88" t="s">
        <v>200</v>
      </c>
      <c r="D42" s="88" t="s">
        <v>187</v>
      </c>
      <c r="E42" s="88" t="s">
        <v>52</v>
      </c>
      <c r="F42" s="70">
        <v>44927</v>
      </c>
      <c r="G42" s="70">
        <v>46022</v>
      </c>
      <c r="H42" s="32">
        <f>I42+N42+S42</f>
        <v>0</v>
      </c>
      <c r="I42" s="50">
        <f>J42+K42+L42+M42</f>
        <v>0</v>
      </c>
      <c r="J42" s="50">
        <f>J43</f>
        <v>0</v>
      </c>
      <c r="K42" s="50">
        <f t="shared" ref="K42" si="6">K43</f>
        <v>0</v>
      </c>
      <c r="L42" s="50">
        <f t="shared" ref="L42" si="7">L43</f>
        <v>0</v>
      </c>
      <c r="M42" s="50">
        <f t="shared" ref="M42" si="8">M43</f>
        <v>0</v>
      </c>
      <c r="N42" s="50">
        <f>O42+P42+Q42+R42</f>
        <v>0</v>
      </c>
      <c r="O42" s="50">
        <f>O43</f>
        <v>0</v>
      </c>
      <c r="P42" s="50">
        <f t="shared" ref="P42" si="9">P43</f>
        <v>0</v>
      </c>
      <c r="Q42" s="50">
        <f t="shared" ref="Q42" si="10">Q43</f>
        <v>0</v>
      </c>
      <c r="R42" s="50">
        <f t="shared" ref="R42" si="11">R43</f>
        <v>0</v>
      </c>
      <c r="S42" s="50">
        <f>T42+U42+V42+W42</f>
        <v>0</v>
      </c>
      <c r="T42" s="50">
        <f>T43</f>
        <v>0</v>
      </c>
      <c r="U42" s="50">
        <f t="shared" ref="U42:W42" si="12">U43</f>
        <v>0</v>
      </c>
      <c r="V42" s="50">
        <f t="shared" si="12"/>
        <v>0</v>
      </c>
      <c r="W42" s="50">
        <f t="shared" si="12"/>
        <v>0</v>
      </c>
      <c r="X42" s="26"/>
      <c r="Y42" s="26" t="s">
        <v>1</v>
      </c>
      <c r="Z42" s="26" t="s">
        <v>1</v>
      </c>
      <c r="AA42" s="26"/>
      <c r="AB42" s="26"/>
      <c r="AC42" s="26" t="s">
        <v>1</v>
      </c>
      <c r="AD42" s="26" t="s">
        <v>1</v>
      </c>
      <c r="AE42" s="26"/>
      <c r="AF42" s="26"/>
      <c r="AG42" s="26" t="s">
        <v>1</v>
      </c>
      <c r="AH42" s="26" t="s">
        <v>1</v>
      </c>
      <c r="AI42" s="117"/>
      <c r="AJ42" s="131"/>
      <c r="AK42" s="127"/>
    </row>
    <row r="43" spans="1:37" s="11" customFormat="1" ht="105.75" customHeight="1" x14ac:dyDescent="0.25">
      <c r="A43" s="43" t="s">
        <v>64</v>
      </c>
      <c r="B43" s="52" t="s">
        <v>131</v>
      </c>
      <c r="C43" s="74" t="s">
        <v>200</v>
      </c>
      <c r="D43" s="74" t="s">
        <v>187</v>
      </c>
      <c r="E43" s="74" t="s">
        <v>52</v>
      </c>
      <c r="F43" s="71">
        <v>44927</v>
      </c>
      <c r="G43" s="71">
        <v>46022</v>
      </c>
      <c r="H43" s="27">
        <f>I43+N43+S43</f>
        <v>0</v>
      </c>
      <c r="I43" s="28">
        <f>J43+K43+L43+M43</f>
        <v>0</v>
      </c>
      <c r="J43" s="28">
        <v>0</v>
      </c>
      <c r="K43" s="28">
        <v>0</v>
      </c>
      <c r="L43" s="28">
        <v>0</v>
      </c>
      <c r="M43" s="28">
        <v>0</v>
      </c>
      <c r="N43" s="28">
        <f>O43+P43+Q43+R43</f>
        <v>0</v>
      </c>
      <c r="O43" s="28">
        <v>0</v>
      </c>
      <c r="P43" s="28">
        <v>0</v>
      </c>
      <c r="Q43" s="28">
        <v>0</v>
      </c>
      <c r="R43" s="28">
        <v>0</v>
      </c>
      <c r="S43" s="28">
        <f>T43+U43+V43+W43</f>
        <v>0</v>
      </c>
      <c r="T43" s="28">
        <v>0</v>
      </c>
      <c r="U43" s="28">
        <v>0</v>
      </c>
      <c r="V43" s="28">
        <v>0</v>
      </c>
      <c r="W43" s="28">
        <v>0</v>
      </c>
      <c r="X43" s="26"/>
      <c r="Y43" s="26" t="s">
        <v>1</v>
      </c>
      <c r="Z43" s="26" t="s">
        <v>1</v>
      </c>
      <c r="AA43" s="26"/>
      <c r="AB43" s="26"/>
      <c r="AC43" s="26" t="s">
        <v>1</v>
      </c>
      <c r="AD43" s="26" t="s">
        <v>1</v>
      </c>
      <c r="AE43" s="26"/>
      <c r="AF43" s="26"/>
      <c r="AG43" s="26" t="s">
        <v>1</v>
      </c>
      <c r="AH43" s="26" t="s">
        <v>1</v>
      </c>
      <c r="AI43" s="117"/>
      <c r="AJ43" s="131"/>
      <c r="AK43" s="127"/>
    </row>
    <row r="44" spans="1:37" s="11" customFormat="1" ht="166.5" customHeight="1" x14ac:dyDescent="0.25">
      <c r="A44" s="43"/>
      <c r="B44" s="52" t="s">
        <v>130</v>
      </c>
      <c r="C44" s="74" t="s">
        <v>200</v>
      </c>
      <c r="D44" s="74" t="s">
        <v>187</v>
      </c>
      <c r="E44" s="74" t="s">
        <v>52</v>
      </c>
      <c r="F44" s="71">
        <v>44927</v>
      </c>
      <c r="G44" s="71">
        <v>46022</v>
      </c>
      <c r="H44" s="27">
        <f t="shared" ref="H44:H45" si="13">I44+N44+S44</f>
        <v>0</v>
      </c>
      <c r="I44" s="28">
        <f t="shared" ref="I44:I45" si="14">J44+K44+L44+M44</f>
        <v>0</v>
      </c>
      <c r="J44" s="28">
        <v>0</v>
      </c>
      <c r="K44" s="28">
        <v>0</v>
      </c>
      <c r="L44" s="28">
        <v>0</v>
      </c>
      <c r="M44" s="28">
        <v>0</v>
      </c>
      <c r="N44" s="28">
        <f t="shared" ref="N44:N45" si="15">O44+P44+Q44+R44</f>
        <v>0</v>
      </c>
      <c r="O44" s="28">
        <v>0</v>
      </c>
      <c r="P44" s="28">
        <v>0</v>
      </c>
      <c r="Q44" s="28">
        <v>0</v>
      </c>
      <c r="R44" s="28">
        <v>0</v>
      </c>
      <c r="S44" s="28">
        <f t="shared" ref="S44:S45" si="16">T44+U44+V44+W44</f>
        <v>0</v>
      </c>
      <c r="T44" s="28">
        <v>0</v>
      </c>
      <c r="U44" s="28">
        <v>0</v>
      </c>
      <c r="V44" s="28">
        <v>0</v>
      </c>
      <c r="W44" s="28">
        <v>0</v>
      </c>
      <c r="X44" s="26" t="s">
        <v>1</v>
      </c>
      <c r="Y44" s="26" t="s">
        <v>1</v>
      </c>
      <c r="Z44" s="26" t="s">
        <v>1</v>
      </c>
      <c r="AA44" s="26" t="s">
        <v>1</v>
      </c>
      <c r="AB44" s="26" t="s">
        <v>1</v>
      </c>
      <c r="AC44" s="26" t="s">
        <v>1</v>
      </c>
      <c r="AD44" s="26" t="s">
        <v>1</v>
      </c>
      <c r="AE44" s="26" t="s">
        <v>1</v>
      </c>
      <c r="AF44" s="26" t="s">
        <v>1</v>
      </c>
      <c r="AG44" s="26" t="s">
        <v>1</v>
      </c>
      <c r="AH44" s="26" t="s">
        <v>1</v>
      </c>
      <c r="AI44" s="117" t="s">
        <v>1</v>
      </c>
      <c r="AJ44" s="131"/>
      <c r="AK44" s="127"/>
    </row>
    <row r="45" spans="1:37" s="11" customFormat="1" ht="144" customHeight="1" x14ac:dyDescent="0.25">
      <c r="A45" s="43"/>
      <c r="B45" s="52" t="s">
        <v>136</v>
      </c>
      <c r="C45" s="74" t="s">
        <v>200</v>
      </c>
      <c r="D45" s="74" t="s">
        <v>187</v>
      </c>
      <c r="E45" s="74" t="s">
        <v>52</v>
      </c>
      <c r="F45" s="71">
        <v>44927</v>
      </c>
      <c r="G45" s="71">
        <v>46022</v>
      </c>
      <c r="H45" s="27">
        <f t="shared" si="13"/>
        <v>0</v>
      </c>
      <c r="I45" s="28">
        <f t="shared" si="14"/>
        <v>0</v>
      </c>
      <c r="J45" s="28">
        <v>0</v>
      </c>
      <c r="K45" s="28">
        <v>0</v>
      </c>
      <c r="L45" s="28">
        <v>0</v>
      </c>
      <c r="M45" s="28">
        <v>0</v>
      </c>
      <c r="N45" s="28">
        <f t="shared" si="15"/>
        <v>0</v>
      </c>
      <c r="O45" s="28">
        <v>0</v>
      </c>
      <c r="P45" s="28">
        <v>0</v>
      </c>
      <c r="Q45" s="28">
        <v>0</v>
      </c>
      <c r="R45" s="28">
        <v>0</v>
      </c>
      <c r="S45" s="28">
        <f t="shared" si="16"/>
        <v>0</v>
      </c>
      <c r="T45" s="28">
        <v>0</v>
      </c>
      <c r="U45" s="28">
        <v>0</v>
      </c>
      <c r="V45" s="28">
        <v>0</v>
      </c>
      <c r="W45" s="28">
        <v>0</v>
      </c>
      <c r="X45" s="26" t="s">
        <v>1</v>
      </c>
      <c r="Y45" s="26" t="s">
        <v>1</v>
      </c>
      <c r="Z45" s="26" t="s">
        <v>1</v>
      </c>
      <c r="AA45" s="26" t="s">
        <v>1</v>
      </c>
      <c r="AB45" s="26" t="s">
        <v>1</v>
      </c>
      <c r="AC45" s="26" t="s">
        <v>1</v>
      </c>
      <c r="AD45" s="26" t="s">
        <v>1</v>
      </c>
      <c r="AE45" s="26" t="s">
        <v>1</v>
      </c>
      <c r="AF45" s="26" t="s">
        <v>1</v>
      </c>
      <c r="AG45" s="26" t="s">
        <v>1</v>
      </c>
      <c r="AH45" s="26" t="s">
        <v>1</v>
      </c>
      <c r="AI45" s="117" t="s">
        <v>1</v>
      </c>
      <c r="AJ45" s="131"/>
      <c r="AK45" s="127"/>
    </row>
    <row r="46" spans="1:37" s="11" customFormat="1" ht="108" customHeight="1" x14ac:dyDescent="0.25">
      <c r="A46" s="43"/>
      <c r="B46" s="52" t="s">
        <v>153</v>
      </c>
      <c r="C46" s="74" t="s">
        <v>200</v>
      </c>
      <c r="D46" s="74" t="s">
        <v>187</v>
      </c>
      <c r="E46" s="94" t="s">
        <v>52</v>
      </c>
      <c r="F46" s="71">
        <v>44927</v>
      </c>
      <c r="G46" s="71">
        <v>46022</v>
      </c>
      <c r="H46" s="32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26"/>
      <c r="Y46" s="26" t="s">
        <v>1</v>
      </c>
      <c r="Z46" s="26" t="s">
        <v>1</v>
      </c>
      <c r="AA46" s="26"/>
      <c r="AB46" s="26"/>
      <c r="AC46" s="26" t="s">
        <v>1</v>
      </c>
      <c r="AD46" s="26" t="s">
        <v>1</v>
      </c>
      <c r="AE46" s="26"/>
      <c r="AF46" s="26"/>
      <c r="AG46" s="26" t="s">
        <v>1</v>
      </c>
      <c r="AH46" s="26" t="s">
        <v>1</v>
      </c>
      <c r="AI46" s="117"/>
      <c r="AJ46" s="131"/>
      <c r="AK46" s="127"/>
    </row>
    <row r="47" spans="1:37" s="11" customFormat="1" ht="39" customHeight="1" x14ac:dyDescent="0.3">
      <c r="A47" s="151" t="s">
        <v>199</v>
      </c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3"/>
      <c r="AJ47" s="131"/>
      <c r="AK47" s="127"/>
    </row>
    <row r="48" spans="1:37" s="11" customFormat="1" ht="108.75" customHeight="1" x14ac:dyDescent="0.25">
      <c r="A48" s="95" t="s">
        <v>49</v>
      </c>
      <c r="B48" s="53" t="s">
        <v>137</v>
      </c>
      <c r="C48" s="88" t="s">
        <v>200</v>
      </c>
      <c r="D48" s="88" t="s">
        <v>187</v>
      </c>
      <c r="E48" s="74" t="s">
        <v>52</v>
      </c>
      <c r="F48" s="70">
        <v>44927</v>
      </c>
      <c r="G48" s="70">
        <v>46022</v>
      </c>
      <c r="H48" s="96">
        <f>I48+N48+S48</f>
        <v>0</v>
      </c>
      <c r="I48" s="96">
        <f>J48+K48+L48+M48</f>
        <v>0</v>
      </c>
      <c r="J48" s="96">
        <f>J49</f>
        <v>0</v>
      </c>
      <c r="K48" s="96">
        <f t="shared" ref="K48" si="17">K49</f>
        <v>0</v>
      </c>
      <c r="L48" s="96">
        <f t="shared" ref="L48" si="18">L49</f>
        <v>0</v>
      </c>
      <c r="M48" s="96">
        <f t="shared" ref="M48" si="19">M49</f>
        <v>0</v>
      </c>
      <c r="N48" s="96">
        <f>O48+P48+Q48+R48</f>
        <v>0</v>
      </c>
      <c r="O48" s="96">
        <f>O49</f>
        <v>0</v>
      </c>
      <c r="P48" s="96">
        <f t="shared" ref="P48" si="20">P49</f>
        <v>0</v>
      </c>
      <c r="Q48" s="96">
        <f t="shared" ref="Q48" si="21">Q49</f>
        <v>0</v>
      </c>
      <c r="R48" s="96">
        <f t="shared" ref="R48" si="22">R49</f>
        <v>0</v>
      </c>
      <c r="S48" s="96">
        <f>T48+U48+V48+W48</f>
        <v>0</v>
      </c>
      <c r="T48" s="96">
        <f>T49</f>
        <v>0</v>
      </c>
      <c r="U48" s="96">
        <f t="shared" ref="U48:W48" si="23">U49</f>
        <v>0</v>
      </c>
      <c r="V48" s="96">
        <f t="shared" si="23"/>
        <v>0</v>
      </c>
      <c r="W48" s="96">
        <f t="shared" si="23"/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7" t="s">
        <v>1</v>
      </c>
      <c r="AJ48" s="131"/>
      <c r="AK48" s="127"/>
    </row>
    <row r="49" spans="1:37" s="11" customFormat="1" ht="150" x14ac:dyDescent="0.25">
      <c r="A49" s="97" t="s">
        <v>50</v>
      </c>
      <c r="B49" s="52" t="s">
        <v>135</v>
      </c>
      <c r="C49" s="74" t="s">
        <v>200</v>
      </c>
      <c r="D49" s="74" t="s">
        <v>187</v>
      </c>
      <c r="E49" s="74" t="s">
        <v>52</v>
      </c>
      <c r="F49" s="71">
        <v>44927</v>
      </c>
      <c r="G49" s="71">
        <v>46022</v>
      </c>
      <c r="H49" s="98">
        <f>I49+N49+S49</f>
        <v>0</v>
      </c>
      <c r="I49" s="98">
        <f>J49+K49+L49+M49</f>
        <v>0</v>
      </c>
      <c r="J49" s="98">
        <v>0</v>
      </c>
      <c r="K49" s="98">
        <v>0</v>
      </c>
      <c r="L49" s="98">
        <v>0</v>
      </c>
      <c r="M49" s="98">
        <v>0</v>
      </c>
      <c r="N49" s="98">
        <f>O49+P49+Q49+R49</f>
        <v>0</v>
      </c>
      <c r="O49" s="98">
        <v>0</v>
      </c>
      <c r="P49" s="98">
        <v>0</v>
      </c>
      <c r="Q49" s="98">
        <v>0</v>
      </c>
      <c r="R49" s="98">
        <v>0</v>
      </c>
      <c r="S49" s="98">
        <f>T49+U49+V49+W49</f>
        <v>0</v>
      </c>
      <c r="T49" s="98">
        <v>0</v>
      </c>
      <c r="U49" s="98">
        <v>0</v>
      </c>
      <c r="V49" s="98">
        <v>0</v>
      </c>
      <c r="W49" s="98">
        <v>0</v>
      </c>
      <c r="X49" s="26" t="s">
        <v>1</v>
      </c>
      <c r="Y49" s="26" t="s">
        <v>1</v>
      </c>
      <c r="Z49" s="26" t="s">
        <v>1</v>
      </c>
      <c r="AA49" s="26" t="s">
        <v>1</v>
      </c>
      <c r="AB49" s="26" t="s">
        <v>1</v>
      </c>
      <c r="AC49" s="26" t="s">
        <v>1</v>
      </c>
      <c r="AD49" s="26" t="s">
        <v>1</v>
      </c>
      <c r="AE49" s="26" t="s">
        <v>1</v>
      </c>
      <c r="AF49" s="26" t="s">
        <v>1</v>
      </c>
      <c r="AG49" s="26" t="s">
        <v>1</v>
      </c>
      <c r="AH49" s="26" t="s">
        <v>1</v>
      </c>
      <c r="AI49" s="117" t="s">
        <v>1</v>
      </c>
      <c r="AJ49" s="131"/>
      <c r="AK49" s="127"/>
    </row>
    <row r="50" spans="1:37" s="11" customFormat="1" ht="157.5" customHeight="1" x14ac:dyDescent="0.3">
      <c r="A50" s="99"/>
      <c r="B50" s="52" t="s">
        <v>154</v>
      </c>
      <c r="C50" s="74" t="s">
        <v>200</v>
      </c>
      <c r="D50" s="74" t="s">
        <v>187</v>
      </c>
      <c r="E50" s="74" t="s">
        <v>52</v>
      </c>
      <c r="F50" s="71">
        <v>44927</v>
      </c>
      <c r="G50" s="71">
        <v>46022</v>
      </c>
      <c r="H50" s="100"/>
      <c r="I50" s="100"/>
      <c r="J50" s="101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26" t="s">
        <v>1</v>
      </c>
      <c r="Y50" s="26" t="s">
        <v>1</v>
      </c>
      <c r="Z50" s="26" t="s">
        <v>1</v>
      </c>
      <c r="AA50" s="26" t="s">
        <v>1</v>
      </c>
      <c r="AB50" s="26" t="s">
        <v>1</v>
      </c>
      <c r="AC50" s="26" t="s">
        <v>1</v>
      </c>
      <c r="AD50" s="26" t="s">
        <v>1</v>
      </c>
      <c r="AE50" s="26" t="s">
        <v>1</v>
      </c>
      <c r="AF50" s="26" t="s">
        <v>1</v>
      </c>
      <c r="AG50" s="26" t="s">
        <v>1</v>
      </c>
      <c r="AH50" s="26" t="s">
        <v>1</v>
      </c>
      <c r="AI50" s="117" t="s">
        <v>1</v>
      </c>
      <c r="AJ50" s="131"/>
      <c r="AK50" s="127"/>
    </row>
    <row r="51" spans="1:37" s="11" customFormat="1" ht="33" customHeight="1" x14ac:dyDescent="0.25">
      <c r="A51" s="102"/>
      <c r="B51" s="103" t="s">
        <v>7</v>
      </c>
      <c r="C51" s="104"/>
      <c r="D51" s="105"/>
      <c r="E51" s="104"/>
      <c r="F51" s="104"/>
      <c r="G51" s="104"/>
      <c r="H51" s="87">
        <f>I51+N51+S51</f>
        <v>0</v>
      </c>
      <c r="I51" s="87">
        <f t="shared" ref="I51:R51" si="24">I42+I48</f>
        <v>0</v>
      </c>
      <c r="J51" s="87">
        <f t="shared" si="24"/>
        <v>0</v>
      </c>
      <c r="K51" s="87">
        <f t="shared" si="24"/>
        <v>0</v>
      </c>
      <c r="L51" s="87">
        <f t="shared" si="24"/>
        <v>0</v>
      </c>
      <c r="M51" s="87">
        <f t="shared" si="24"/>
        <v>0</v>
      </c>
      <c r="N51" s="87">
        <f t="shared" si="24"/>
        <v>0</v>
      </c>
      <c r="O51" s="87">
        <f t="shared" si="24"/>
        <v>0</v>
      </c>
      <c r="P51" s="87">
        <f t="shared" si="24"/>
        <v>0</v>
      </c>
      <c r="Q51" s="87">
        <f t="shared" si="24"/>
        <v>0</v>
      </c>
      <c r="R51" s="87">
        <f t="shared" si="24"/>
        <v>0</v>
      </c>
      <c r="S51" s="87">
        <f t="shared" ref="S51:W51" si="25">S42+S48</f>
        <v>0</v>
      </c>
      <c r="T51" s="87">
        <f t="shared" si="25"/>
        <v>0</v>
      </c>
      <c r="U51" s="87">
        <f t="shared" si="25"/>
        <v>0</v>
      </c>
      <c r="V51" s="87">
        <f t="shared" si="25"/>
        <v>0</v>
      </c>
      <c r="W51" s="87">
        <f t="shared" si="25"/>
        <v>0</v>
      </c>
      <c r="X51" s="84"/>
      <c r="Y51" s="84" t="s">
        <v>1</v>
      </c>
      <c r="Z51" s="84" t="s">
        <v>1</v>
      </c>
      <c r="AA51" s="84"/>
      <c r="AB51" s="84"/>
      <c r="AC51" s="84" t="s">
        <v>1</v>
      </c>
      <c r="AD51" s="84" t="s">
        <v>1</v>
      </c>
      <c r="AE51" s="84"/>
      <c r="AF51" s="84"/>
      <c r="AG51" s="84" t="s">
        <v>1</v>
      </c>
      <c r="AH51" s="84" t="s">
        <v>1</v>
      </c>
      <c r="AI51" s="120"/>
      <c r="AJ51" s="131"/>
      <c r="AK51" s="127"/>
    </row>
    <row r="52" spans="1:37" ht="30" customHeight="1" x14ac:dyDescent="0.25">
      <c r="A52" s="195" t="s">
        <v>92</v>
      </c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7"/>
      <c r="AJ52" s="128"/>
    </row>
    <row r="53" spans="1:37" ht="30.75" customHeight="1" x14ac:dyDescent="0.25">
      <c r="A53" s="157" t="s">
        <v>54</v>
      </c>
      <c r="B53" s="150"/>
      <c r="C53" s="150"/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28"/>
    </row>
    <row r="54" spans="1:37" ht="183.75" customHeight="1" x14ac:dyDescent="0.25">
      <c r="A54" s="45" t="s">
        <v>11</v>
      </c>
      <c r="B54" s="17" t="s">
        <v>93</v>
      </c>
      <c r="C54" s="18" t="s">
        <v>85</v>
      </c>
      <c r="D54" s="18" t="s">
        <v>188</v>
      </c>
      <c r="E54" s="144" t="s">
        <v>8</v>
      </c>
      <c r="F54" s="19">
        <v>44927</v>
      </c>
      <c r="G54" s="19">
        <v>46022</v>
      </c>
      <c r="H54" s="32">
        <f>I54+N54+S54</f>
        <v>2160</v>
      </c>
      <c r="I54" s="50">
        <f>K54</f>
        <v>720</v>
      </c>
      <c r="J54" s="50">
        <f t="shared" ref="J54:W54" si="26">J55</f>
        <v>0</v>
      </c>
      <c r="K54" s="50">
        <f>K55+K57+K59+K61</f>
        <v>720</v>
      </c>
      <c r="L54" s="50">
        <f t="shared" si="26"/>
        <v>0</v>
      </c>
      <c r="M54" s="50">
        <f t="shared" si="26"/>
        <v>0</v>
      </c>
      <c r="N54" s="50">
        <f>P54</f>
        <v>720</v>
      </c>
      <c r="O54" s="50">
        <f t="shared" si="26"/>
        <v>0</v>
      </c>
      <c r="P54" s="50">
        <f>P55+P57+P59+P61</f>
        <v>720</v>
      </c>
      <c r="Q54" s="50">
        <f t="shared" si="26"/>
        <v>0</v>
      </c>
      <c r="R54" s="50">
        <f t="shared" si="26"/>
        <v>0</v>
      </c>
      <c r="S54" s="50">
        <f>U54</f>
        <v>720</v>
      </c>
      <c r="T54" s="50">
        <f t="shared" si="26"/>
        <v>0</v>
      </c>
      <c r="U54" s="50">
        <f>U55+U57+U59+U61</f>
        <v>720</v>
      </c>
      <c r="V54" s="50">
        <f t="shared" si="26"/>
        <v>0</v>
      </c>
      <c r="W54" s="50">
        <f t="shared" si="26"/>
        <v>0</v>
      </c>
      <c r="X54" s="21" t="s">
        <v>1</v>
      </c>
      <c r="Y54" s="21" t="s">
        <v>1</v>
      </c>
      <c r="Z54" s="21" t="s">
        <v>1</v>
      </c>
      <c r="AA54" s="21" t="s">
        <v>1</v>
      </c>
      <c r="AB54" s="21" t="s">
        <v>1</v>
      </c>
      <c r="AC54" s="21" t="s">
        <v>1</v>
      </c>
      <c r="AD54" s="21" t="s">
        <v>1</v>
      </c>
      <c r="AE54" s="21" t="s">
        <v>1</v>
      </c>
      <c r="AF54" s="21" t="s">
        <v>1</v>
      </c>
      <c r="AG54" s="21" t="s">
        <v>1</v>
      </c>
      <c r="AH54" s="6" t="s">
        <v>1</v>
      </c>
      <c r="AI54" s="121" t="s">
        <v>1</v>
      </c>
      <c r="AJ54" s="128"/>
    </row>
    <row r="55" spans="1:37" ht="143.25" customHeight="1" x14ac:dyDescent="0.25">
      <c r="A55" s="46" t="s">
        <v>38</v>
      </c>
      <c r="B55" s="23" t="s">
        <v>204</v>
      </c>
      <c r="C55" s="21" t="s">
        <v>85</v>
      </c>
      <c r="D55" s="21" t="s">
        <v>188</v>
      </c>
      <c r="E55" s="154"/>
      <c r="F55" s="24">
        <v>44927</v>
      </c>
      <c r="G55" s="24">
        <v>46022</v>
      </c>
      <c r="H55" s="27">
        <f>I55+N55+S55</f>
        <v>240</v>
      </c>
      <c r="I55" s="28">
        <f>J55+K55+L55+M55</f>
        <v>80</v>
      </c>
      <c r="J55" s="28">
        <v>0</v>
      </c>
      <c r="K55" s="28">
        <v>80</v>
      </c>
      <c r="L55" s="28">
        <v>0</v>
      </c>
      <c r="M55" s="28">
        <v>0</v>
      </c>
      <c r="N55" s="28">
        <f>O55+P55+Q55+R55</f>
        <v>80</v>
      </c>
      <c r="O55" s="28">
        <v>0</v>
      </c>
      <c r="P55" s="28">
        <v>80</v>
      </c>
      <c r="Q55" s="28">
        <v>0</v>
      </c>
      <c r="R55" s="28">
        <v>0</v>
      </c>
      <c r="S55" s="28">
        <f>T55+U55+V55+W55</f>
        <v>80</v>
      </c>
      <c r="T55" s="28">
        <v>0</v>
      </c>
      <c r="U55" s="28">
        <v>80</v>
      </c>
      <c r="V55" s="28">
        <v>0</v>
      </c>
      <c r="W55" s="28">
        <v>0</v>
      </c>
      <c r="X55" s="21" t="s">
        <v>1</v>
      </c>
      <c r="Y55" s="21" t="s">
        <v>1</v>
      </c>
      <c r="Z55" s="21" t="s">
        <v>1</v>
      </c>
      <c r="AA55" s="21" t="s">
        <v>1</v>
      </c>
      <c r="AB55" s="21" t="s">
        <v>1</v>
      </c>
      <c r="AC55" s="21" t="s">
        <v>1</v>
      </c>
      <c r="AD55" s="21" t="s">
        <v>1</v>
      </c>
      <c r="AE55" s="21" t="s">
        <v>1</v>
      </c>
      <c r="AF55" s="21" t="s">
        <v>1</v>
      </c>
      <c r="AG55" s="21" t="s">
        <v>1</v>
      </c>
      <c r="AH55" s="6" t="s">
        <v>1</v>
      </c>
      <c r="AI55" s="121" t="s">
        <v>1</v>
      </c>
      <c r="AJ55" s="128"/>
    </row>
    <row r="56" spans="1:37" s="11" customFormat="1" ht="158.25" customHeight="1" x14ac:dyDescent="0.25">
      <c r="A56" s="43"/>
      <c r="B56" s="25" t="s">
        <v>155</v>
      </c>
      <c r="C56" s="26" t="s">
        <v>85</v>
      </c>
      <c r="D56" s="26" t="s">
        <v>188</v>
      </c>
      <c r="E56" s="154"/>
      <c r="F56" s="71">
        <v>44927</v>
      </c>
      <c r="G56" s="71">
        <v>46022</v>
      </c>
      <c r="H56" s="27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6" t="s">
        <v>1</v>
      </c>
      <c r="Y56" s="26" t="s">
        <v>1</v>
      </c>
      <c r="Z56" s="26" t="s">
        <v>1</v>
      </c>
      <c r="AA56" s="26" t="s">
        <v>1</v>
      </c>
      <c r="AB56" s="26" t="s">
        <v>1</v>
      </c>
      <c r="AC56" s="26" t="s">
        <v>1</v>
      </c>
      <c r="AD56" s="26" t="s">
        <v>1</v>
      </c>
      <c r="AE56" s="26" t="s">
        <v>1</v>
      </c>
      <c r="AF56" s="26" t="s">
        <v>1</v>
      </c>
      <c r="AG56" s="26" t="s">
        <v>1</v>
      </c>
      <c r="AH56" s="10" t="s">
        <v>1</v>
      </c>
      <c r="AI56" s="122" t="s">
        <v>1</v>
      </c>
      <c r="AJ56" s="131"/>
      <c r="AK56" s="127"/>
    </row>
    <row r="57" spans="1:37" s="11" customFormat="1" ht="161.25" customHeight="1" x14ac:dyDescent="0.25">
      <c r="A57" s="47" t="s">
        <v>65</v>
      </c>
      <c r="B57" s="25" t="s">
        <v>205</v>
      </c>
      <c r="C57" s="26" t="s">
        <v>85</v>
      </c>
      <c r="D57" s="26" t="s">
        <v>188</v>
      </c>
      <c r="E57" s="154"/>
      <c r="F57" s="71">
        <v>44927</v>
      </c>
      <c r="G57" s="71">
        <v>46022</v>
      </c>
      <c r="H57" s="27">
        <f>I57+N57+S57</f>
        <v>1200</v>
      </c>
      <c r="I57" s="28">
        <f>J57+K57+L57+M57</f>
        <v>400</v>
      </c>
      <c r="J57" s="28">
        <v>0</v>
      </c>
      <c r="K57" s="28">
        <v>400</v>
      </c>
      <c r="L57" s="28">
        <v>0</v>
      </c>
      <c r="M57" s="28">
        <v>0</v>
      </c>
      <c r="N57" s="28">
        <f>O57+P57+Q57+R57</f>
        <v>400</v>
      </c>
      <c r="O57" s="28">
        <v>0</v>
      </c>
      <c r="P57" s="28">
        <v>400</v>
      </c>
      <c r="Q57" s="28">
        <v>0</v>
      </c>
      <c r="R57" s="28">
        <v>0</v>
      </c>
      <c r="S57" s="28">
        <f>T57+U57+V57+W57</f>
        <v>400</v>
      </c>
      <c r="T57" s="28">
        <v>0</v>
      </c>
      <c r="U57" s="28">
        <v>400</v>
      </c>
      <c r="V57" s="28">
        <v>0</v>
      </c>
      <c r="W57" s="28">
        <v>0</v>
      </c>
      <c r="X57" s="26" t="s">
        <v>1</v>
      </c>
      <c r="Y57" s="26" t="s">
        <v>1</v>
      </c>
      <c r="Z57" s="26" t="s">
        <v>1</v>
      </c>
      <c r="AA57" s="26" t="s">
        <v>1</v>
      </c>
      <c r="AB57" s="26" t="s">
        <v>1</v>
      </c>
      <c r="AC57" s="26" t="s">
        <v>1</v>
      </c>
      <c r="AD57" s="26" t="s">
        <v>1</v>
      </c>
      <c r="AE57" s="26" t="s">
        <v>1</v>
      </c>
      <c r="AF57" s="26" t="s">
        <v>1</v>
      </c>
      <c r="AG57" s="26" t="s">
        <v>1</v>
      </c>
      <c r="AH57" s="10" t="s">
        <v>1</v>
      </c>
      <c r="AI57" s="122" t="s">
        <v>1</v>
      </c>
      <c r="AJ57" s="131"/>
      <c r="AK57" s="127"/>
    </row>
    <row r="58" spans="1:37" s="11" customFormat="1" ht="163.5" customHeight="1" x14ac:dyDescent="0.25">
      <c r="A58" s="37"/>
      <c r="B58" s="25" t="s">
        <v>156</v>
      </c>
      <c r="C58" s="26" t="s">
        <v>85</v>
      </c>
      <c r="D58" s="26" t="s">
        <v>188</v>
      </c>
      <c r="E58" s="155"/>
      <c r="F58" s="71">
        <v>44927</v>
      </c>
      <c r="G58" s="71">
        <v>46022</v>
      </c>
      <c r="H58" s="27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6" t="s">
        <v>1</v>
      </c>
      <c r="Y58" s="26" t="s">
        <v>1</v>
      </c>
      <c r="Z58" s="26" t="s">
        <v>1</v>
      </c>
      <c r="AA58" s="26" t="s">
        <v>1</v>
      </c>
      <c r="AB58" s="26" t="s">
        <v>1</v>
      </c>
      <c r="AC58" s="26" t="s">
        <v>1</v>
      </c>
      <c r="AD58" s="26" t="s">
        <v>1</v>
      </c>
      <c r="AE58" s="26" t="s">
        <v>1</v>
      </c>
      <c r="AF58" s="26" t="s">
        <v>1</v>
      </c>
      <c r="AG58" s="26" t="s">
        <v>1</v>
      </c>
      <c r="AH58" s="10" t="s">
        <v>1</v>
      </c>
      <c r="AI58" s="122" t="s">
        <v>1</v>
      </c>
      <c r="AJ58" s="131"/>
      <c r="AK58" s="127"/>
    </row>
    <row r="59" spans="1:37" s="9" customFormat="1" ht="121.5" customHeight="1" x14ac:dyDescent="0.25">
      <c r="A59" s="47" t="s">
        <v>66</v>
      </c>
      <c r="B59" s="25" t="s">
        <v>126</v>
      </c>
      <c r="C59" s="21" t="s">
        <v>85</v>
      </c>
      <c r="D59" s="59" t="s">
        <v>185</v>
      </c>
      <c r="E59" s="155"/>
      <c r="F59" s="24">
        <v>44927</v>
      </c>
      <c r="G59" s="24">
        <v>46022</v>
      </c>
      <c r="H59" s="27">
        <f>I59+N59+S59</f>
        <v>120</v>
      </c>
      <c r="I59" s="28">
        <f>K59</f>
        <v>40</v>
      </c>
      <c r="J59" s="28">
        <v>0</v>
      </c>
      <c r="K59" s="28">
        <v>40</v>
      </c>
      <c r="L59" s="28">
        <v>0</v>
      </c>
      <c r="M59" s="28">
        <v>0</v>
      </c>
      <c r="N59" s="28">
        <f>P59</f>
        <v>40</v>
      </c>
      <c r="O59" s="28">
        <v>0</v>
      </c>
      <c r="P59" s="28">
        <v>40</v>
      </c>
      <c r="Q59" s="28">
        <v>0</v>
      </c>
      <c r="R59" s="28">
        <v>0</v>
      </c>
      <c r="S59" s="28">
        <f>U59</f>
        <v>40</v>
      </c>
      <c r="T59" s="28">
        <v>0</v>
      </c>
      <c r="U59" s="28">
        <v>40</v>
      </c>
      <c r="V59" s="28">
        <v>0</v>
      </c>
      <c r="W59" s="28">
        <v>0</v>
      </c>
      <c r="X59" s="26"/>
      <c r="Y59" s="26"/>
      <c r="Z59" s="26"/>
      <c r="AA59" s="26" t="s">
        <v>1</v>
      </c>
      <c r="AB59" s="26"/>
      <c r="AC59" s="48"/>
      <c r="AD59" s="48"/>
      <c r="AE59" s="26" t="s">
        <v>1</v>
      </c>
      <c r="AF59" s="48"/>
      <c r="AG59" s="48"/>
      <c r="AH59" s="49"/>
      <c r="AI59" s="117" t="s">
        <v>1</v>
      </c>
      <c r="AJ59" s="132"/>
      <c r="AK59" s="133"/>
    </row>
    <row r="60" spans="1:37" ht="117" customHeight="1" x14ac:dyDescent="0.25">
      <c r="A60" s="36"/>
      <c r="B60" s="23" t="s">
        <v>157</v>
      </c>
      <c r="C60" s="21" t="s">
        <v>85</v>
      </c>
      <c r="D60" s="59" t="s">
        <v>185</v>
      </c>
      <c r="E60" s="155"/>
      <c r="F60" s="24">
        <v>44927</v>
      </c>
      <c r="G60" s="24">
        <v>46022</v>
      </c>
      <c r="H60" s="27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1"/>
      <c r="Y60" s="21"/>
      <c r="Z60" s="21"/>
      <c r="AA60" s="21" t="s">
        <v>1</v>
      </c>
      <c r="AB60" s="21"/>
      <c r="AC60" s="21"/>
      <c r="AD60" s="21"/>
      <c r="AE60" s="21" t="s">
        <v>1</v>
      </c>
      <c r="AF60" s="21"/>
      <c r="AG60" s="21"/>
      <c r="AH60" s="6"/>
      <c r="AI60" s="123" t="s">
        <v>1</v>
      </c>
      <c r="AJ60" s="128"/>
    </row>
    <row r="61" spans="1:37" ht="170.25" customHeight="1" x14ac:dyDescent="0.25">
      <c r="A61" s="47" t="s">
        <v>67</v>
      </c>
      <c r="B61" s="23" t="s">
        <v>94</v>
      </c>
      <c r="C61" s="21" t="s">
        <v>85</v>
      </c>
      <c r="D61" s="59" t="s">
        <v>188</v>
      </c>
      <c r="E61" s="155"/>
      <c r="F61" s="24">
        <v>44927</v>
      </c>
      <c r="G61" s="24">
        <v>46022</v>
      </c>
      <c r="H61" s="27">
        <f>I61+N61+S61</f>
        <v>600</v>
      </c>
      <c r="I61" s="28">
        <f>K61</f>
        <v>200</v>
      </c>
      <c r="J61" s="28">
        <v>0</v>
      </c>
      <c r="K61" s="28">
        <v>200</v>
      </c>
      <c r="L61" s="28">
        <v>0</v>
      </c>
      <c r="M61" s="28">
        <v>0</v>
      </c>
      <c r="N61" s="28">
        <f>P61</f>
        <v>200</v>
      </c>
      <c r="O61" s="28">
        <v>0</v>
      </c>
      <c r="P61" s="28">
        <v>200</v>
      </c>
      <c r="Q61" s="28">
        <v>0</v>
      </c>
      <c r="R61" s="28">
        <v>0</v>
      </c>
      <c r="S61" s="28">
        <f>U61</f>
        <v>200</v>
      </c>
      <c r="T61" s="28">
        <v>0</v>
      </c>
      <c r="U61" s="28">
        <v>200</v>
      </c>
      <c r="V61" s="28">
        <v>0</v>
      </c>
      <c r="W61" s="28">
        <v>0</v>
      </c>
      <c r="X61" s="21" t="s">
        <v>1</v>
      </c>
      <c r="Y61" s="21" t="s">
        <v>1</v>
      </c>
      <c r="Z61" s="21" t="s">
        <v>1</v>
      </c>
      <c r="AA61" s="21" t="s">
        <v>1</v>
      </c>
      <c r="AB61" s="21" t="s">
        <v>1</v>
      </c>
      <c r="AC61" s="21" t="s">
        <v>1</v>
      </c>
      <c r="AD61" s="21" t="s">
        <v>1</v>
      </c>
      <c r="AE61" s="21" t="s">
        <v>1</v>
      </c>
      <c r="AF61" s="21" t="s">
        <v>1</v>
      </c>
      <c r="AG61" s="21" t="s">
        <v>1</v>
      </c>
      <c r="AH61" s="21" t="s">
        <v>1</v>
      </c>
      <c r="AI61" s="123" t="s">
        <v>1</v>
      </c>
      <c r="AJ61" s="128"/>
    </row>
    <row r="62" spans="1:37" ht="169.5" customHeight="1" x14ac:dyDescent="0.25">
      <c r="A62" s="36"/>
      <c r="B62" s="23" t="s">
        <v>158</v>
      </c>
      <c r="C62" s="21" t="s">
        <v>85</v>
      </c>
      <c r="D62" s="21" t="s">
        <v>188</v>
      </c>
      <c r="E62" s="156"/>
      <c r="F62" s="24">
        <v>44927</v>
      </c>
      <c r="G62" s="24">
        <v>46022</v>
      </c>
      <c r="H62" s="27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1" t="s">
        <v>1</v>
      </c>
      <c r="Y62" s="21" t="s">
        <v>1</v>
      </c>
      <c r="Z62" s="21" t="s">
        <v>1</v>
      </c>
      <c r="AA62" s="21" t="s">
        <v>1</v>
      </c>
      <c r="AB62" s="21" t="s">
        <v>1</v>
      </c>
      <c r="AC62" s="21" t="s">
        <v>1</v>
      </c>
      <c r="AD62" s="21" t="s">
        <v>1</v>
      </c>
      <c r="AE62" s="21" t="s">
        <v>1</v>
      </c>
      <c r="AF62" s="21" t="s">
        <v>1</v>
      </c>
      <c r="AG62" s="21" t="s">
        <v>1</v>
      </c>
      <c r="AH62" s="21" t="s">
        <v>1</v>
      </c>
      <c r="AI62" s="123" t="s">
        <v>1</v>
      </c>
      <c r="AJ62" s="128"/>
    </row>
    <row r="63" spans="1:37" s="11" customFormat="1" ht="158.25" customHeight="1" x14ac:dyDescent="0.25">
      <c r="A63" s="47" t="s">
        <v>68</v>
      </c>
      <c r="B63" s="25" t="s">
        <v>206</v>
      </c>
      <c r="C63" s="26" t="s">
        <v>85</v>
      </c>
      <c r="D63" s="58" t="s">
        <v>185</v>
      </c>
      <c r="E63" s="148" t="s">
        <v>42</v>
      </c>
      <c r="F63" s="71">
        <v>44927</v>
      </c>
      <c r="G63" s="71">
        <v>46022</v>
      </c>
      <c r="H63" s="27">
        <f>I63+N63+S63</f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6"/>
      <c r="Y63" s="26" t="s">
        <v>1</v>
      </c>
      <c r="Z63" s="26" t="s">
        <v>1</v>
      </c>
      <c r="AA63" s="26" t="s">
        <v>1</v>
      </c>
      <c r="AB63" s="26" t="s">
        <v>1</v>
      </c>
      <c r="AC63" s="26" t="s">
        <v>1</v>
      </c>
      <c r="AD63" s="26" t="s">
        <v>1</v>
      </c>
      <c r="AE63" s="26" t="s">
        <v>1</v>
      </c>
      <c r="AF63" s="26" t="s">
        <v>1</v>
      </c>
      <c r="AG63" s="26" t="s">
        <v>1</v>
      </c>
      <c r="AH63" s="10" t="s">
        <v>1</v>
      </c>
      <c r="AI63" s="122" t="s">
        <v>1</v>
      </c>
      <c r="AJ63" s="131"/>
      <c r="AK63" s="127"/>
    </row>
    <row r="64" spans="1:37" s="11" customFormat="1" ht="180" customHeight="1" x14ac:dyDescent="0.25">
      <c r="A64" s="37"/>
      <c r="B64" s="25" t="s">
        <v>159</v>
      </c>
      <c r="C64" s="26" t="s">
        <v>85</v>
      </c>
      <c r="D64" s="26" t="s">
        <v>185</v>
      </c>
      <c r="E64" s="149"/>
      <c r="F64" s="71">
        <v>44927</v>
      </c>
      <c r="G64" s="71">
        <v>46022</v>
      </c>
      <c r="H64" s="27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6"/>
      <c r="Y64" s="26" t="s">
        <v>1</v>
      </c>
      <c r="Z64" s="26" t="s">
        <v>1</v>
      </c>
      <c r="AA64" s="26" t="s">
        <v>1</v>
      </c>
      <c r="AB64" s="26" t="s">
        <v>1</v>
      </c>
      <c r="AC64" s="26" t="s">
        <v>1</v>
      </c>
      <c r="AD64" s="26" t="s">
        <v>1</v>
      </c>
      <c r="AE64" s="26" t="s">
        <v>1</v>
      </c>
      <c r="AF64" s="26" t="s">
        <v>1</v>
      </c>
      <c r="AG64" s="26" t="s">
        <v>1</v>
      </c>
      <c r="AH64" s="10" t="s">
        <v>1</v>
      </c>
      <c r="AI64" s="122" t="s">
        <v>1</v>
      </c>
      <c r="AJ64" s="131"/>
      <c r="AK64" s="127"/>
    </row>
    <row r="65" spans="1:37" s="11" customFormat="1" ht="143.25" customHeight="1" x14ac:dyDescent="0.25">
      <c r="A65" s="47" t="s">
        <v>69</v>
      </c>
      <c r="B65" s="25" t="s">
        <v>95</v>
      </c>
      <c r="C65" s="26" t="s">
        <v>200</v>
      </c>
      <c r="D65" s="26" t="s">
        <v>189</v>
      </c>
      <c r="E65" s="148" t="s">
        <v>43</v>
      </c>
      <c r="F65" s="71">
        <v>44927</v>
      </c>
      <c r="G65" s="71">
        <v>46022</v>
      </c>
      <c r="H65" s="27">
        <f>I65+N65+S65</f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6"/>
      <c r="Y65" s="26" t="s">
        <v>1</v>
      </c>
      <c r="Z65" s="26" t="s">
        <v>1</v>
      </c>
      <c r="AA65" s="26" t="s">
        <v>1</v>
      </c>
      <c r="AB65" s="26" t="s">
        <v>1</v>
      </c>
      <c r="AC65" s="26" t="s">
        <v>1</v>
      </c>
      <c r="AD65" s="26" t="s">
        <v>1</v>
      </c>
      <c r="AE65" s="26" t="s">
        <v>1</v>
      </c>
      <c r="AF65" s="26" t="s">
        <v>1</v>
      </c>
      <c r="AG65" s="26" t="s">
        <v>1</v>
      </c>
      <c r="AH65" s="10" t="s">
        <v>1</v>
      </c>
      <c r="AI65" s="122" t="s">
        <v>1</v>
      </c>
      <c r="AJ65" s="131"/>
      <c r="AK65" s="127"/>
    </row>
    <row r="66" spans="1:37" s="11" customFormat="1" ht="131.25" x14ac:dyDescent="0.25">
      <c r="A66" s="37"/>
      <c r="B66" s="25" t="s">
        <v>160</v>
      </c>
      <c r="C66" s="26" t="s">
        <v>200</v>
      </c>
      <c r="D66" s="26" t="s">
        <v>189</v>
      </c>
      <c r="E66" s="149"/>
      <c r="F66" s="71">
        <v>44927</v>
      </c>
      <c r="G66" s="71">
        <v>46022</v>
      </c>
      <c r="H66" s="27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6"/>
      <c r="Y66" s="26"/>
      <c r="Z66" s="26"/>
      <c r="AA66" s="26" t="s">
        <v>1</v>
      </c>
      <c r="AB66" s="26"/>
      <c r="AC66" s="26"/>
      <c r="AD66" s="26"/>
      <c r="AE66" s="26" t="s">
        <v>1</v>
      </c>
      <c r="AF66" s="26"/>
      <c r="AG66" s="26"/>
      <c r="AH66" s="10"/>
      <c r="AI66" s="122" t="s">
        <v>1</v>
      </c>
      <c r="AJ66" s="131"/>
      <c r="AK66" s="127"/>
    </row>
    <row r="67" spans="1:37" s="11" customFormat="1" ht="143.25" customHeight="1" x14ac:dyDescent="0.25">
      <c r="A67" s="47" t="s">
        <v>70</v>
      </c>
      <c r="B67" s="25" t="s">
        <v>202</v>
      </c>
      <c r="C67" s="26" t="s">
        <v>200</v>
      </c>
      <c r="D67" s="26" t="s">
        <v>190</v>
      </c>
      <c r="E67" s="148" t="s">
        <v>44</v>
      </c>
      <c r="F67" s="71">
        <v>44927</v>
      </c>
      <c r="G67" s="71">
        <v>46022</v>
      </c>
      <c r="H67" s="27">
        <f>I67+N67+S67</f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6"/>
      <c r="Y67" s="26" t="s">
        <v>1</v>
      </c>
      <c r="Z67" s="26" t="s">
        <v>1</v>
      </c>
      <c r="AA67" s="26" t="s">
        <v>1</v>
      </c>
      <c r="AB67" s="26" t="s">
        <v>1</v>
      </c>
      <c r="AC67" s="26" t="s">
        <v>1</v>
      </c>
      <c r="AD67" s="26" t="s">
        <v>1</v>
      </c>
      <c r="AE67" s="26" t="s">
        <v>1</v>
      </c>
      <c r="AF67" s="26" t="s">
        <v>1</v>
      </c>
      <c r="AG67" s="26" t="s">
        <v>1</v>
      </c>
      <c r="AH67" s="10" t="s">
        <v>1</v>
      </c>
      <c r="AI67" s="122" t="s">
        <v>1</v>
      </c>
      <c r="AJ67" s="131"/>
      <c r="AK67" s="127"/>
    </row>
    <row r="68" spans="1:37" s="11" customFormat="1" ht="94.5" customHeight="1" x14ac:dyDescent="0.25">
      <c r="A68" s="37"/>
      <c r="B68" s="25" t="s">
        <v>161</v>
      </c>
      <c r="C68" s="26" t="s">
        <v>200</v>
      </c>
      <c r="D68" s="26" t="s">
        <v>190</v>
      </c>
      <c r="E68" s="149"/>
      <c r="F68" s="71">
        <v>44927</v>
      </c>
      <c r="G68" s="71">
        <v>46022</v>
      </c>
      <c r="H68" s="27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2" t="s">
        <v>1</v>
      </c>
      <c r="AJ68" s="131"/>
      <c r="AK68" s="127"/>
    </row>
    <row r="69" spans="1:37" s="11" customFormat="1" ht="145.5" customHeight="1" x14ac:dyDescent="0.25">
      <c r="A69" s="47" t="s">
        <v>71</v>
      </c>
      <c r="B69" s="25" t="s">
        <v>203</v>
      </c>
      <c r="C69" s="26" t="s">
        <v>200</v>
      </c>
      <c r="D69" s="58" t="s">
        <v>189</v>
      </c>
      <c r="E69" s="148" t="s">
        <v>45</v>
      </c>
      <c r="F69" s="71">
        <v>44927</v>
      </c>
      <c r="G69" s="71">
        <v>46022</v>
      </c>
      <c r="H69" s="27">
        <f>I69+N69+S69</f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6"/>
      <c r="Y69" s="26" t="s">
        <v>1</v>
      </c>
      <c r="Z69" s="26" t="s">
        <v>1</v>
      </c>
      <c r="AA69" s="26" t="s">
        <v>1</v>
      </c>
      <c r="AB69" s="26" t="s">
        <v>1</v>
      </c>
      <c r="AC69" s="26" t="s">
        <v>1</v>
      </c>
      <c r="AD69" s="26" t="s">
        <v>1</v>
      </c>
      <c r="AE69" s="26" t="s">
        <v>1</v>
      </c>
      <c r="AF69" s="26" t="s">
        <v>1</v>
      </c>
      <c r="AG69" s="26" t="s">
        <v>1</v>
      </c>
      <c r="AH69" s="10" t="s">
        <v>1</v>
      </c>
      <c r="AI69" s="122" t="s">
        <v>1</v>
      </c>
      <c r="AJ69" s="131"/>
      <c r="AK69" s="127"/>
    </row>
    <row r="70" spans="1:37" s="11" customFormat="1" ht="166.5" customHeight="1" x14ac:dyDescent="0.25">
      <c r="A70" s="37"/>
      <c r="B70" s="25" t="s">
        <v>162</v>
      </c>
      <c r="C70" s="26" t="s">
        <v>200</v>
      </c>
      <c r="D70" s="26" t="s">
        <v>189</v>
      </c>
      <c r="E70" s="149"/>
      <c r="F70" s="71">
        <v>44927</v>
      </c>
      <c r="G70" s="71">
        <v>46022</v>
      </c>
      <c r="H70" s="27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2" t="s">
        <v>1</v>
      </c>
      <c r="AJ70" s="131"/>
      <c r="AK70" s="127"/>
    </row>
    <row r="71" spans="1:37" s="11" customFormat="1" ht="124.5" customHeight="1" x14ac:dyDescent="0.25">
      <c r="A71" s="47" t="s">
        <v>72</v>
      </c>
      <c r="B71" s="25" t="s">
        <v>96</v>
      </c>
      <c r="C71" s="58" t="s">
        <v>85</v>
      </c>
      <c r="D71" s="58" t="s">
        <v>185</v>
      </c>
      <c r="E71" s="148" t="s">
        <v>46</v>
      </c>
      <c r="F71" s="71">
        <v>44927</v>
      </c>
      <c r="G71" s="71">
        <v>46022</v>
      </c>
      <c r="H71" s="27">
        <f>I71+N71+S71</f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2" t="s">
        <v>1</v>
      </c>
      <c r="AJ71" s="131"/>
      <c r="AK71" s="127"/>
    </row>
    <row r="72" spans="1:37" s="11" customFormat="1" ht="153" customHeight="1" x14ac:dyDescent="0.25">
      <c r="A72" s="37"/>
      <c r="B72" s="25" t="s">
        <v>163</v>
      </c>
      <c r="C72" s="26" t="s">
        <v>123</v>
      </c>
      <c r="D72" s="26" t="s">
        <v>185</v>
      </c>
      <c r="E72" s="149"/>
      <c r="F72" s="71">
        <v>44927</v>
      </c>
      <c r="G72" s="71">
        <v>46022</v>
      </c>
      <c r="H72" s="27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2" t="s">
        <v>1</v>
      </c>
      <c r="AJ72" s="131"/>
      <c r="AK72" s="127"/>
    </row>
    <row r="73" spans="1:37" s="11" customFormat="1" ht="121.5" customHeight="1" x14ac:dyDescent="0.25">
      <c r="A73" s="47" t="s">
        <v>73</v>
      </c>
      <c r="B73" s="25" t="s">
        <v>97</v>
      </c>
      <c r="C73" s="58" t="s">
        <v>85</v>
      </c>
      <c r="D73" s="26" t="s">
        <v>185</v>
      </c>
      <c r="E73" s="148" t="s">
        <v>48</v>
      </c>
      <c r="F73" s="71">
        <v>44927</v>
      </c>
      <c r="G73" s="71">
        <v>46022</v>
      </c>
      <c r="H73" s="27">
        <f>I73+N73+S73</f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6"/>
      <c r="Y73" s="26"/>
      <c r="Z73" s="26" t="s">
        <v>1</v>
      </c>
      <c r="AA73" s="26" t="s">
        <v>1</v>
      </c>
      <c r="AB73" s="26"/>
      <c r="AC73" s="26"/>
      <c r="AD73" s="26" t="s">
        <v>1</v>
      </c>
      <c r="AE73" s="26" t="s">
        <v>1</v>
      </c>
      <c r="AF73" s="26"/>
      <c r="AG73" s="26"/>
      <c r="AH73" s="10" t="s">
        <v>1</v>
      </c>
      <c r="AI73" s="122" t="s">
        <v>1</v>
      </c>
      <c r="AJ73" s="131"/>
      <c r="AK73" s="127"/>
    </row>
    <row r="74" spans="1:37" s="11" customFormat="1" ht="126.75" customHeight="1" x14ac:dyDescent="0.25">
      <c r="A74" s="37"/>
      <c r="B74" s="25" t="s">
        <v>164</v>
      </c>
      <c r="C74" s="58" t="s">
        <v>85</v>
      </c>
      <c r="D74" s="26" t="s">
        <v>185</v>
      </c>
      <c r="E74" s="149"/>
      <c r="F74" s="71">
        <v>44927</v>
      </c>
      <c r="G74" s="71">
        <v>46022</v>
      </c>
      <c r="H74" s="27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6"/>
      <c r="Y74" s="26"/>
      <c r="Z74" s="26"/>
      <c r="AA74" s="26" t="s">
        <v>1</v>
      </c>
      <c r="AB74" s="26"/>
      <c r="AC74" s="26"/>
      <c r="AD74" s="26"/>
      <c r="AE74" s="26" t="s">
        <v>1</v>
      </c>
      <c r="AF74" s="26"/>
      <c r="AG74" s="26"/>
      <c r="AH74" s="10"/>
      <c r="AI74" s="122" t="s">
        <v>1</v>
      </c>
      <c r="AJ74" s="131"/>
      <c r="AK74" s="127"/>
    </row>
    <row r="75" spans="1:37" s="11" customFormat="1" ht="240.75" customHeight="1" x14ac:dyDescent="0.25">
      <c r="A75" s="47" t="s">
        <v>74</v>
      </c>
      <c r="B75" s="25" t="s">
        <v>98</v>
      </c>
      <c r="C75" s="58" t="s">
        <v>85</v>
      </c>
      <c r="D75" s="26" t="s">
        <v>191</v>
      </c>
      <c r="E75" s="148" t="s">
        <v>47</v>
      </c>
      <c r="F75" s="71">
        <v>44927</v>
      </c>
      <c r="G75" s="71">
        <v>46022</v>
      </c>
      <c r="H75" s="27">
        <f>I75+N75+S75</f>
        <v>0</v>
      </c>
      <c r="I75" s="28">
        <f>J75+K75+L75+M75</f>
        <v>0</v>
      </c>
      <c r="J75" s="28">
        <v>0</v>
      </c>
      <c r="K75" s="28">
        <v>0</v>
      </c>
      <c r="L75" s="28">
        <v>0</v>
      </c>
      <c r="M75" s="28">
        <v>0</v>
      </c>
      <c r="N75" s="28">
        <f>O75+P75+Q75+R75</f>
        <v>0</v>
      </c>
      <c r="O75" s="28">
        <v>0</v>
      </c>
      <c r="P75" s="28">
        <v>0</v>
      </c>
      <c r="Q75" s="28">
        <v>0</v>
      </c>
      <c r="R75" s="28">
        <v>0</v>
      </c>
      <c r="S75" s="28">
        <f>T75+U75+V75+W75</f>
        <v>0</v>
      </c>
      <c r="T75" s="28">
        <v>0</v>
      </c>
      <c r="U75" s="28">
        <v>0</v>
      </c>
      <c r="V75" s="28">
        <v>0</v>
      </c>
      <c r="W75" s="28">
        <v>0</v>
      </c>
      <c r="X75" s="26"/>
      <c r="Y75" s="26" t="s">
        <v>1</v>
      </c>
      <c r="Z75" s="26" t="s">
        <v>1</v>
      </c>
      <c r="AA75" s="26" t="s">
        <v>1</v>
      </c>
      <c r="AB75" s="26" t="s">
        <v>1</v>
      </c>
      <c r="AC75" s="26" t="s">
        <v>1</v>
      </c>
      <c r="AD75" s="26" t="s">
        <v>1</v>
      </c>
      <c r="AE75" s="26" t="s">
        <v>1</v>
      </c>
      <c r="AF75" s="26" t="s">
        <v>1</v>
      </c>
      <c r="AG75" s="26" t="s">
        <v>1</v>
      </c>
      <c r="AH75" s="10" t="s">
        <v>1</v>
      </c>
      <c r="AI75" s="122" t="s">
        <v>1</v>
      </c>
      <c r="AJ75" s="131"/>
      <c r="AK75" s="127"/>
    </row>
    <row r="76" spans="1:37" s="11" customFormat="1" ht="238.5" customHeight="1" x14ac:dyDescent="0.25">
      <c r="A76" s="37"/>
      <c r="B76" s="25" t="s">
        <v>165</v>
      </c>
      <c r="C76" s="26" t="s">
        <v>85</v>
      </c>
      <c r="D76" s="26" t="s">
        <v>191</v>
      </c>
      <c r="E76" s="149"/>
      <c r="F76" s="71">
        <v>44927</v>
      </c>
      <c r="G76" s="71">
        <v>46022</v>
      </c>
      <c r="H76" s="27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6"/>
      <c r="Y76" s="26" t="s">
        <v>1</v>
      </c>
      <c r="Z76" s="26" t="s">
        <v>1</v>
      </c>
      <c r="AA76" s="26" t="s">
        <v>1</v>
      </c>
      <c r="AB76" s="26" t="s">
        <v>1</v>
      </c>
      <c r="AC76" s="26" t="s">
        <v>1</v>
      </c>
      <c r="AD76" s="26" t="s">
        <v>1</v>
      </c>
      <c r="AE76" s="26" t="s">
        <v>1</v>
      </c>
      <c r="AF76" s="26" t="s">
        <v>1</v>
      </c>
      <c r="AG76" s="26" t="s">
        <v>1</v>
      </c>
      <c r="AH76" s="10" t="s">
        <v>1</v>
      </c>
      <c r="AI76" s="122" t="s">
        <v>1</v>
      </c>
      <c r="AJ76" s="131"/>
      <c r="AK76" s="127"/>
    </row>
    <row r="77" spans="1:37" ht="33.75" customHeight="1" x14ac:dyDescent="0.25">
      <c r="A77" s="186" t="s">
        <v>55</v>
      </c>
      <c r="B77" s="187"/>
      <c r="C77" s="187"/>
      <c r="D77" s="187"/>
      <c r="E77" s="187"/>
      <c r="F77" s="187"/>
      <c r="G77" s="187"/>
      <c r="H77" s="187"/>
      <c r="I77" s="187"/>
      <c r="J77" s="187"/>
      <c r="K77" s="187"/>
      <c r="L77" s="187"/>
      <c r="M77" s="187"/>
      <c r="N77" s="187"/>
      <c r="O77" s="187"/>
      <c r="P77" s="187"/>
      <c r="Q77" s="187"/>
      <c r="R77" s="187"/>
      <c r="S77" s="187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  <c r="AF77" s="187"/>
      <c r="AG77" s="187"/>
      <c r="AH77" s="187"/>
      <c r="AI77" s="188"/>
      <c r="AJ77" s="128"/>
    </row>
    <row r="78" spans="1:37" s="11" customFormat="1" ht="173.25" customHeight="1" x14ac:dyDescent="0.25">
      <c r="A78" s="44" t="s">
        <v>12</v>
      </c>
      <c r="B78" s="30" t="s">
        <v>99</v>
      </c>
      <c r="C78" s="31" t="s">
        <v>85</v>
      </c>
      <c r="D78" s="101" t="s">
        <v>187</v>
      </c>
      <c r="E78" s="108" t="s">
        <v>53</v>
      </c>
      <c r="F78" s="71">
        <v>44927</v>
      </c>
      <c r="G78" s="71">
        <v>46022</v>
      </c>
      <c r="H78" s="32">
        <f>I78+N78+S78</f>
        <v>0</v>
      </c>
      <c r="I78" s="32">
        <f>J78+K78+L78+M78</f>
        <v>0</v>
      </c>
      <c r="J78" s="32">
        <v>0</v>
      </c>
      <c r="K78" s="32">
        <v>0</v>
      </c>
      <c r="L78" s="32">
        <v>0</v>
      </c>
      <c r="M78" s="32">
        <v>0</v>
      </c>
      <c r="N78" s="32">
        <f>O78+P78+Q78+R78</f>
        <v>0</v>
      </c>
      <c r="O78" s="32">
        <v>0</v>
      </c>
      <c r="P78" s="32">
        <v>0</v>
      </c>
      <c r="Q78" s="32">
        <v>0</v>
      </c>
      <c r="R78" s="32">
        <v>0</v>
      </c>
      <c r="S78" s="32">
        <f>T78+U78+V78+W78</f>
        <v>0</v>
      </c>
      <c r="T78" s="32">
        <v>0</v>
      </c>
      <c r="U78" s="32">
        <v>0</v>
      </c>
      <c r="V78" s="32">
        <v>0</v>
      </c>
      <c r="W78" s="32">
        <v>0</v>
      </c>
      <c r="X78" s="26" t="s">
        <v>1</v>
      </c>
      <c r="Y78" s="26" t="s">
        <v>1</v>
      </c>
      <c r="Z78" s="26" t="s">
        <v>1</v>
      </c>
      <c r="AA78" s="26" t="s">
        <v>1</v>
      </c>
      <c r="AB78" s="26" t="s">
        <v>1</v>
      </c>
      <c r="AC78" s="26" t="s">
        <v>1</v>
      </c>
      <c r="AD78" s="26" t="s">
        <v>1</v>
      </c>
      <c r="AE78" s="26" t="s">
        <v>1</v>
      </c>
      <c r="AF78" s="26" t="s">
        <v>1</v>
      </c>
      <c r="AG78" s="26" t="s">
        <v>1</v>
      </c>
      <c r="AH78" s="26" t="s">
        <v>1</v>
      </c>
      <c r="AI78" s="117" t="s">
        <v>1</v>
      </c>
      <c r="AJ78" s="131"/>
      <c r="AK78" s="127"/>
    </row>
    <row r="79" spans="1:37" ht="139.5" customHeight="1" x14ac:dyDescent="0.25">
      <c r="A79" s="46" t="s">
        <v>58</v>
      </c>
      <c r="B79" s="23" t="s">
        <v>100</v>
      </c>
      <c r="C79" s="89" t="s">
        <v>200</v>
      </c>
      <c r="D79" s="21" t="s">
        <v>187</v>
      </c>
      <c r="E79" s="144" t="s">
        <v>53</v>
      </c>
      <c r="F79" s="24">
        <v>44927</v>
      </c>
      <c r="G79" s="24">
        <v>46022</v>
      </c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21" t="s">
        <v>1</v>
      </c>
      <c r="Y79" s="21" t="s">
        <v>1</v>
      </c>
      <c r="Z79" s="21" t="s">
        <v>1</v>
      </c>
      <c r="AA79" s="21" t="s">
        <v>1</v>
      </c>
      <c r="AB79" s="21" t="s">
        <v>1</v>
      </c>
      <c r="AC79" s="21" t="s">
        <v>1</v>
      </c>
      <c r="AD79" s="21" t="s">
        <v>1</v>
      </c>
      <c r="AE79" s="21" t="s">
        <v>1</v>
      </c>
      <c r="AF79" s="21" t="s">
        <v>1</v>
      </c>
      <c r="AG79" s="21" t="s">
        <v>1</v>
      </c>
      <c r="AH79" s="21" t="s">
        <v>1</v>
      </c>
      <c r="AI79" s="123" t="s">
        <v>1</v>
      </c>
      <c r="AJ79" s="128"/>
    </row>
    <row r="80" spans="1:37" ht="168.75" x14ac:dyDescent="0.25">
      <c r="A80" s="45"/>
      <c r="B80" s="23" t="s">
        <v>166</v>
      </c>
      <c r="C80" s="21" t="s">
        <v>200</v>
      </c>
      <c r="D80" s="21" t="s">
        <v>187</v>
      </c>
      <c r="E80" s="145"/>
      <c r="F80" s="24">
        <v>44927</v>
      </c>
      <c r="G80" s="24">
        <v>46022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21" t="s">
        <v>1</v>
      </c>
      <c r="Y80" s="21" t="s">
        <v>1</v>
      </c>
      <c r="Z80" s="21" t="s">
        <v>1</v>
      </c>
      <c r="AA80" s="21" t="s">
        <v>1</v>
      </c>
      <c r="AB80" s="21" t="s">
        <v>1</v>
      </c>
      <c r="AC80" s="21" t="s">
        <v>1</v>
      </c>
      <c r="AD80" s="21" t="s">
        <v>1</v>
      </c>
      <c r="AE80" s="21" t="s">
        <v>1</v>
      </c>
      <c r="AF80" s="21" t="s">
        <v>1</v>
      </c>
      <c r="AG80" s="21" t="s">
        <v>1</v>
      </c>
      <c r="AH80" s="21" t="s">
        <v>1</v>
      </c>
      <c r="AI80" s="123" t="s">
        <v>1</v>
      </c>
      <c r="AJ80" s="128"/>
    </row>
    <row r="81" spans="1:37" ht="141" customHeight="1" x14ac:dyDescent="0.25">
      <c r="A81" s="46" t="s">
        <v>59</v>
      </c>
      <c r="B81" s="23" t="s">
        <v>101</v>
      </c>
      <c r="C81" s="21" t="s">
        <v>200</v>
      </c>
      <c r="D81" s="21" t="s">
        <v>187</v>
      </c>
      <c r="E81" s="146" t="s">
        <v>53</v>
      </c>
      <c r="F81" s="24">
        <v>44927</v>
      </c>
      <c r="G81" s="24">
        <v>46022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21" t="s">
        <v>1</v>
      </c>
      <c r="Y81" s="21" t="s">
        <v>1</v>
      </c>
      <c r="Z81" s="21" t="s">
        <v>1</v>
      </c>
      <c r="AA81" s="21" t="s">
        <v>1</v>
      </c>
      <c r="AB81" s="21" t="s">
        <v>1</v>
      </c>
      <c r="AC81" s="21" t="s">
        <v>1</v>
      </c>
      <c r="AD81" s="21" t="s">
        <v>1</v>
      </c>
      <c r="AE81" s="21" t="s">
        <v>1</v>
      </c>
      <c r="AF81" s="21" t="s">
        <v>1</v>
      </c>
      <c r="AG81" s="21" t="s">
        <v>1</v>
      </c>
      <c r="AH81" s="21" t="s">
        <v>1</v>
      </c>
      <c r="AI81" s="123" t="s">
        <v>1</v>
      </c>
      <c r="AJ81" s="128"/>
    </row>
    <row r="82" spans="1:37" ht="162.75" customHeight="1" x14ac:dyDescent="0.25">
      <c r="A82" s="45"/>
      <c r="B82" s="23" t="s">
        <v>167</v>
      </c>
      <c r="C82" s="21" t="s">
        <v>200</v>
      </c>
      <c r="D82" s="21" t="s">
        <v>187</v>
      </c>
      <c r="E82" s="147"/>
      <c r="F82" s="24">
        <v>44927</v>
      </c>
      <c r="G82" s="24">
        <v>46022</v>
      </c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21" t="s">
        <v>1</v>
      </c>
      <c r="Y82" s="21" t="s">
        <v>1</v>
      </c>
      <c r="Z82" s="21" t="s">
        <v>1</v>
      </c>
      <c r="AA82" s="21" t="s">
        <v>1</v>
      </c>
      <c r="AB82" s="21" t="s">
        <v>1</v>
      </c>
      <c r="AC82" s="21" t="s">
        <v>1</v>
      </c>
      <c r="AD82" s="21" t="s">
        <v>1</v>
      </c>
      <c r="AE82" s="21" t="s">
        <v>1</v>
      </c>
      <c r="AF82" s="21" t="s">
        <v>1</v>
      </c>
      <c r="AG82" s="21" t="s">
        <v>1</v>
      </c>
      <c r="AH82" s="21" t="s">
        <v>1</v>
      </c>
      <c r="AI82" s="123" t="s">
        <v>1</v>
      </c>
      <c r="AJ82" s="128"/>
    </row>
    <row r="83" spans="1:37" s="11" customFormat="1" ht="38.25" customHeight="1" x14ac:dyDescent="0.25">
      <c r="A83" s="82"/>
      <c r="B83" s="83" t="s">
        <v>208</v>
      </c>
      <c r="C83" s="109"/>
      <c r="D83" s="110"/>
      <c r="E83" s="109"/>
      <c r="F83" s="111"/>
      <c r="G83" s="111"/>
      <c r="H83" s="86">
        <f>H54+H78</f>
        <v>2160</v>
      </c>
      <c r="I83" s="86">
        <f>K83</f>
        <v>720</v>
      </c>
      <c r="J83" s="86">
        <f t="shared" ref="J83:W83" si="27">J54+J78</f>
        <v>0</v>
      </c>
      <c r="K83" s="86">
        <f t="shared" si="27"/>
        <v>720</v>
      </c>
      <c r="L83" s="86">
        <f t="shared" si="27"/>
        <v>0</v>
      </c>
      <c r="M83" s="86">
        <f t="shared" si="27"/>
        <v>0</v>
      </c>
      <c r="N83" s="86">
        <f t="shared" si="27"/>
        <v>720</v>
      </c>
      <c r="O83" s="86">
        <f t="shared" si="27"/>
        <v>0</v>
      </c>
      <c r="P83" s="86">
        <f t="shared" si="27"/>
        <v>720</v>
      </c>
      <c r="Q83" s="86">
        <f t="shared" si="27"/>
        <v>0</v>
      </c>
      <c r="R83" s="86">
        <f t="shared" si="27"/>
        <v>0</v>
      </c>
      <c r="S83" s="86">
        <f t="shared" si="27"/>
        <v>720</v>
      </c>
      <c r="T83" s="86">
        <f t="shared" si="27"/>
        <v>0</v>
      </c>
      <c r="U83" s="86">
        <f t="shared" si="27"/>
        <v>720</v>
      </c>
      <c r="V83" s="86">
        <f t="shared" si="27"/>
        <v>0</v>
      </c>
      <c r="W83" s="86">
        <f t="shared" si="27"/>
        <v>0</v>
      </c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93"/>
      <c r="AI83" s="119"/>
      <c r="AJ83" s="131"/>
      <c r="AK83" s="127"/>
    </row>
    <row r="84" spans="1:37" ht="29.25" customHeight="1" x14ac:dyDescent="0.25">
      <c r="A84" s="189" t="s">
        <v>102</v>
      </c>
      <c r="B84" s="190"/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190"/>
      <c r="Q84" s="190"/>
      <c r="R84" s="190"/>
      <c r="S84" s="190"/>
      <c r="T84" s="190"/>
      <c r="U84" s="190"/>
      <c r="V84" s="190"/>
      <c r="W84" s="190"/>
      <c r="X84" s="190"/>
      <c r="Y84" s="190"/>
      <c r="Z84" s="190"/>
      <c r="AA84" s="190"/>
      <c r="AB84" s="190"/>
      <c r="AC84" s="190"/>
      <c r="AD84" s="190"/>
      <c r="AE84" s="190"/>
      <c r="AF84" s="190"/>
      <c r="AG84" s="190"/>
      <c r="AH84" s="190"/>
      <c r="AI84" s="191"/>
      <c r="AJ84" s="128"/>
    </row>
    <row r="85" spans="1:37" ht="33.75" customHeight="1" x14ac:dyDescent="0.25">
      <c r="A85" s="16"/>
      <c r="B85" s="160" t="s">
        <v>20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5"/>
      <c r="AJ85" s="128"/>
    </row>
    <row r="86" spans="1:37" s="11" customFormat="1" ht="225" x14ac:dyDescent="0.25">
      <c r="A86" s="38" t="s">
        <v>13</v>
      </c>
      <c r="B86" s="30" t="s">
        <v>103</v>
      </c>
      <c r="C86" s="31" t="s">
        <v>85</v>
      </c>
      <c r="D86" s="57" t="s">
        <v>184</v>
      </c>
      <c r="E86" s="26" t="s">
        <v>51</v>
      </c>
      <c r="F86" s="70">
        <v>44927</v>
      </c>
      <c r="G86" s="70">
        <v>46022</v>
      </c>
      <c r="H86" s="32">
        <f>I86+N86+S86</f>
        <v>120</v>
      </c>
      <c r="I86" s="32">
        <f>J86+K86+L86+M86</f>
        <v>40</v>
      </c>
      <c r="J86" s="32">
        <f>J87+J89+J91</f>
        <v>0</v>
      </c>
      <c r="K86" s="32">
        <f t="shared" ref="K86" si="28">K87+K89+K91</f>
        <v>40</v>
      </c>
      <c r="L86" s="32">
        <f t="shared" ref="L86" si="29">L87+L89+L91</f>
        <v>0</v>
      </c>
      <c r="M86" s="32">
        <f t="shared" ref="M86" si="30">M87+M89+M91</f>
        <v>0</v>
      </c>
      <c r="N86" s="32">
        <f>O86+P86+Q86+R86</f>
        <v>40</v>
      </c>
      <c r="O86" s="32">
        <f>O87+O89+O91</f>
        <v>0</v>
      </c>
      <c r="P86" s="32">
        <f t="shared" ref="P86" si="31">P87+P89+P91</f>
        <v>40</v>
      </c>
      <c r="Q86" s="32">
        <f t="shared" ref="Q86" si="32">Q87+Q89+Q91</f>
        <v>0</v>
      </c>
      <c r="R86" s="32">
        <f t="shared" ref="R86" si="33">R87+R89+R91</f>
        <v>0</v>
      </c>
      <c r="S86" s="32">
        <f>T86+U86+V86+W86</f>
        <v>40</v>
      </c>
      <c r="T86" s="32">
        <f>T87+T89+T91</f>
        <v>0</v>
      </c>
      <c r="U86" s="32">
        <f t="shared" ref="U86:W86" si="34">U87+U89+U91</f>
        <v>40</v>
      </c>
      <c r="V86" s="32">
        <f t="shared" si="34"/>
        <v>0</v>
      </c>
      <c r="W86" s="32">
        <f t="shared" si="34"/>
        <v>0</v>
      </c>
      <c r="X86" s="26" t="s">
        <v>1</v>
      </c>
      <c r="Y86" s="26" t="s">
        <v>1</v>
      </c>
      <c r="Z86" s="26" t="s">
        <v>1</v>
      </c>
      <c r="AA86" s="26" t="s">
        <v>1</v>
      </c>
      <c r="AB86" s="26" t="s">
        <v>1</v>
      </c>
      <c r="AC86" s="26" t="s">
        <v>1</v>
      </c>
      <c r="AD86" s="26" t="s">
        <v>1</v>
      </c>
      <c r="AE86" s="26" t="s">
        <v>1</v>
      </c>
      <c r="AF86" s="26" t="s">
        <v>1</v>
      </c>
      <c r="AG86" s="26" t="s">
        <v>1</v>
      </c>
      <c r="AH86" s="26" t="s">
        <v>1</v>
      </c>
      <c r="AI86" s="118" t="s">
        <v>1</v>
      </c>
      <c r="AJ86" s="131"/>
      <c r="AK86" s="127"/>
    </row>
    <row r="87" spans="1:37" s="11" customFormat="1" ht="131.25" x14ac:dyDescent="0.25">
      <c r="A87" s="39" t="s">
        <v>75</v>
      </c>
      <c r="B87" s="25" t="s">
        <v>104</v>
      </c>
      <c r="C87" s="26" t="s">
        <v>85</v>
      </c>
      <c r="D87" s="26" t="s">
        <v>184</v>
      </c>
      <c r="E87" s="26" t="s">
        <v>51</v>
      </c>
      <c r="F87" s="71">
        <v>44927</v>
      </c>
      <c r="G87" s="71">
        <v>46022</v>
      </c>
      <c r="H87" s="27">
        <f>I87+N87+S87</f>
        <v>90</v>
      </c>
      <c r="I87" s="27">
        <f t="shared" ref="I87:I119" si="35">J87+K87+L87+M87</f>
        <v>30</v>
      </c>
      <c r="J87" s="27">
        <v>0</v>
      </c>
      <c r="K87" s="27">
        <v>30</v>
      </c>
      <c r="L87" s="27">
        <v>0</v>
      </c>
      <c r="M87" s="27">
        <v>0</v>
      </c>
      <c r="N87" s="27">
        <f t="shared" ref="N87" si="36">O87+P87+Q87+R87</f>
        <v>30</v>
      </c>
      <c r="O87" s="27">
        <v>0</v>
      </c>
      <c r="P87" s="27">
        <v>30</v>
      </c>
      <c r="Q87" s="27">
        <v>0</v>
      </c>
      <c r="R87" s="27">
        <v>0</v>
      </c>
      <c r="S87" s="27">
        <f t="shared" ref="S87" si="37">T87+U87+V87+W87</f>
        <v>30</v>
      </c>
      <c r="T87" s="27">
        <v>0</v>
      </c>
      <c r="U87" s="27">
        <v>30</v>
      </c>
      <c r="V87" s="27">
        <v>0</v>
      </c>
      <c r="W87" s="27">
        <v>0</v>
      </c>
      <c r="X87" s="31"/>
      <c r="Y87" s="26" t="s">
        <v>1</v>
      </c>
      <c r="Z87" s="26" t="s">
        <v>1</v>
      </c>
      <c r="AA87" s="26" t="s">
        <v>1</v>
      </c>
      <c r="AB87" s="31"/>
      <c r="AC87" s="26" t="s">
        <v>1</v>
      </c>
      <c r="AD87" s="26" t="s">
        <v>1</v>
      </c>
      <c r="AE87" s="26" t="s">
        <v>1</v>
      </c>
      <c r="AF87" s="31"/>
      <c r="AG87" s="26" t="s">
        <v>1</v>
      </c>
      <c r="AH87" s="26" t="s">
        <v>1</v>
      </c>
      <c r="AI87" s="117" t="s">
        <v>1</v>
      </c>
      <c r="AJ87" s="131"/>
      <c r="AK87" s="127"/>
    </row>
    <row r="88" spans="1:37" s="11" customFormat="1" ht="117.75" customHeight="1" x14ac:dyDescent="0.25">
      <c r="A88" s="39"/>
      <c r="B88" s="25" t="s">
        <v>168</v>
      </c>
      <c r="C88" s="26" t="s">
        <v>85</v>
      </c>
      <c r="D88" s="26" t="s">
        <v>184</v>
      </c>
      <c r="E88" s="26" t="s">
        <v>51</v>
      </c>
      <c r="F88" s="71">
        <v>44927</v>
      </c>
      <c r="G88" s="71">
        <v>46022</v>
      </c>
      <c r="H88" s="27"/>
      <c r="I88" s="27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1"/>
      <c r="Y88" s="26" t="s">
        <v>1</v>
      </c>
      <c r="Z88" s="26" t="s">
        <v>1</v>
      </c>
      <c r="AA88" s="26" t="s">
        <v>1</v>
      </c>
      <c r="AB88" s="31"/>
      <c r="AC88" s="26" t="s">
        <v>1</v>
      </c>
      <c r="AD88" s="26" t="s">
        <v>1</v>
      </c>
      <c r="AE88" s="26" t="s">
        <v>1</v>
      </c>
      <c r="AF88" s="31"/>
      <c r="AG88" s="26" t="s">
        <v>1</v>
      </c>
      <c r="AH88" s="26" t="s">
        <v>1</v>
      </c>
      <c r="AI88" s="117" t="s">
        <v>1</v>
      </c>
      <c r="AJ88" s="131"/>
      <c r="AK88" s="127"/>
    </row>
    <row r="89" spans="1:37" s="11" customFormat="1" ht="131.25" x14ac:dyDescent="0.25">
      <c r="A89" s="39" t="s">
        <v>76</v>
      </c>
      <c r="B89" s="25" t="s">
        <v>105</v>
      </c>
      <c r="C89" s="26" t="s">
        <v>85</v>
      </c>
      <c r="D89" s="26" t="s">
        <v>184</v>
      </c>
      <c r="E89" s="26" t="s">
        <v>51</v>
      </c>
      <c r="F89" s="71">
        <v>44927</v>
      </c>
      <c r="G89" s="71">
        <v>46022</v>
      </c>
      <c r="H89" s="27">
        <f>I89+N89+S89</f>
        <v>30</v>
      </c>
      <c r="I89" s="27">
        <f t="shared" si="35"/>
        <v>10</v>
      </c>
      <c r="J89" s="40">
        <v>0</v>
      </c>
      <c r="K89" s="40">
        <v>10</v>
      </c>
      <c r="L89" s="40">
        <v>0</v>
      </c>
      <c r="M89" s="40">
        <v>0</v>
      </c>
      <c r="N89" s="40">
        <f t="shared" ref="N89" si="38">O89+P89+Q89+R89</f>
        <v>10</v>
      </c>
      <c r="O89" s="40">
        <v>0</v>
      </c>
      <c r="P89" s="40">
        <v>10</v>
      </c>
      <c r="Q89" s="40">
        <v>0</v>
      </c>
      <c r="R89" s="40">
        <v>0</v>
      </c>
      <c r="S89" s="40">
        <f t="shared" ref="S89" si="39">T89+U89+V89+W89</f>
        <v>10</v>
      </c>
      <c r="T89" s="40">
        <v>0</v>
      </c>
      <c r="U89" s="40">
        <v>10</v>
      </c>
      <c r="V89" s="40">
        <v>0</v>
      </c>
      <c r="W89" s="40">
        <v>0</v>
      </c>
      <c r="X89" s="31"/>
      <c r="Y89" s="26" t="s">
        <v>1</v>
      </c>
      <c r="Z89" s="26" t="s">
        <v>1</v>
      </c>
      <c r="AA89" s="26" t="s">
        <v>1</v>
      </c>
      <c r="AB89" s="31"/>
      <c r="AC89" s="26" t="s">
        <v>1</v>
      </c>
      <c r="AD89" s="26" t="s">
        <v>1</v>
      </c>
      <c r="AE89" s="26" t="s">
        <v>1</v>
      </c>
      <c r="AF89" s="31"/>
      <c r="AG89" s="26" t="s">
        <v>1</v>
      </c>
      <c r="AH89" s="26" t="s">
        <v>1</v>
      </c>
      <c r="AI89" s="117" t="s">
        <v>1</v>
      </c>
      <c r="AJ89" s="131"/>
      <c r="AK89" s="127"/>
    </row>
    <row r="90" spans="1:37" s="11" customFormat="1" ht="123.75" customHeight="1" x14ac:dyDescent="0.25">
      <c r="A90" s="39"/>
      <c r="B90" s="25" t="s">
        <v>169</v>
      </c>
      <c r="C90" s="26" t="s">
        <v>85</v>
      </c>
      <c r="D90" s="26" t="s">
        <v>184</v>
      </c>
      <c r="E90" s="26" t="s">
        <v>51</v>
      </c>
      <c r="F90" s="71">
        <v>44927</v>
      </c>
      <c r="G90" s="71">
        <v>46022</v>
      </c>
      <c r="H90" s="27"/>
      <c r="I90" s="27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31"/>
      <c r="Y90" s="26" t="s">
        <v>1</v>
      </c>
      <c r="Z90" s="26" t="s">
        <v>1</v>
      </c>
      <c r="AA90" s="26" t="s">
        <v>1</v>
      </c>
      <c r="AB90" s="31"/>
      <c r="AC90" s="26" t="s">
        <v>1</v>
      </c>
      <c r="AD90" s="26" t="s">
        <v>1</v>
      </c>
      <c r="AE90" s="26" t="s">
        <v>1</v>
      </c>
      <c r="AF90" s="31"/>
      <c r="AG90" s="26" t="s">
        <v>1</v>
      </c>
      <c r="AH90" s="26" t="s">
        <v>1</v>
      </c>
      <c r="AI90" s="117" t="s">
        <v>1</v>
      </c>
      <c r="AJ90" s="131"/>
      <c r="AK90" s="127"/>
    </row>
    <row r="91" spans="1:37" s="11" customFormat="1" ht="177" customHeight="1" x14ac:dyDescent="0.25">
      <c r="A91" s="39" t="s">
        <v>77</v>
      </c>
      <c r="B91" s="25" t="s">
        <v>106</v>
      </c>
      <c r="C91" s="26" t="s">
        <v>85</v>
      </c>
      <c r="D91" s="26" t="s">
        <v>184</v>
      </c>
      <c r="E91" s="26" t="s">
        <v>51</v>
      </c>
      <c r="F91" s="71">
        <v>44927</v>
      </c>
      <c r="G91" s="71">
        <v>46022</v>
      </c>
      <c r="H91" s="27">
        <f>I91+N91+S91</f>
        <v>0</v>
      </c>
      <c r="I91" s="27">
        <f t="shared" si="35"/>
        <v>0</v>
      </c>
      <c r="J91" s="40">
        <v>0</v>
      </c>
      <c r="K91" s="40">
        <v>0</v>
      </c>
      <c r="L91" s="40">
        <v>0</v>
      </c>
      <c r="M91" s="40">
        <v>0</v>
      </c>
      <c r="N91" s="40">
        <f t="shared" ref="N91" si="40">O91+P91+Q91+R91</f>
        <v>0</v>
      </c>
      <c r="O91" s="40">
        <v>0</v>
      </c>
      <c r="P91" s="40">
        <v>0</v>
      </c>
      <c r="Q91" s="40">
        <v>0</v>
      </c>
      <c r="R91" s="40">
        <v>0</v>
      </c>
      <c r="S91" s="40">
        <f t="shared" ref="S91" si="41">T91+U91+V91+W91</f>
        <v>0</v>
      </c>
      <c r="T91" s="40">
        <v>0</v>
      </c>
      <c r="U91" s="40">
        <v>0</v>
      </c>
      <c r="V91" s="40">
        <v>0</v>
      </c>
      <c r="W91" s="40">
        <v>0</v>
      </c>
      <c r="X91" s="31"/>
      <c r="Y91" s="26" t="s">
        <v>1</v>
      </c>
      <c r="Z91" s="26" t="s">
        <v>1</v>
      </c>
      <c r="AA91" s="26" t="s">
        <v>1</v>
      </c>
      <c r="AB91" s="31"/>
      <c r="AC91" s="26" t="s">
        <v>1</v>
      </c>
      <c r="AD91" s="26" t="s">
        <v>1</v>
      </c>
      <c r="AE91" s="26" t="s">
        <v>1</v>
      </c>
      <c r="AF91" s="31"/>
      <c r="AG91" s="26" t="s">
        <v>1</v>
      </c>
      <c r="AH91" s="26" t="s">
        <v>1</v>
      </c>
      <c r="AI91" s="117" t="s">
        <v>1</v>
      </c>
      <c r="AJ91" s="131"/>
      <c r="AK91" s="127"/>
    </row>
    <row r="92" spans="1:37" s="11" customFormat="1" ht="120" customHeight="1" x14ac:dyDescent="0.25">
      <c r="A92" s="39"/>
      <c r="B92" s="25" t="s">
        <v>170</v>
      </c>
      <c r="C92" s="26" t="s">
        <v>85</v>
      </c>
      <c r="D92" s="26" t="s">
        <v>184</v>
      </c>
      <c r="E92" s="26" t="s">
        <v>51</v>
      </c>
      <c r="F92" s="71">
        <v>44927</v>
      </c>
      <c r="G92" s="71">
        <v>46022</v>
      </c>
      <c r="H92" s="27"/>
      <c r="I92" s="27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31"/>
      <c r="Y92" s="26" t="s">
        <v>1</v>
      </c>
      <c r="Z92" s="26" t="s">
        <v>1</v>
      </c>
      <c r="AA92" s="26" t="s">
        <v>1</v>
      </c>
      <c r="AB92" s="31"/>
      <c r="AC92" s="26" t="s">
        <v>1</v>
      </c>
      <c r="AD92" s="26" t="s">
        <v>1</v>
      </c>
      <c r="AE92" s="26" t="s">
        <v>1</v>
      </c>
      <c r="AF92" s="31"/>
      <c r="AG92" s="26" t="s">
        <v>1</v>
      </c>
      <c r="AH92" s="26" t="s">
        <v>1</v>
      </c>
      <c r="AI92" s="117" t="s">
        <v>1</v>
      </c>
      <c r="AJ92" s="131"/>
      <c r="AK92" s="127"/>
    </row>
    <row r="93" spans="1:37" ht="39.75" customHeight="1" x14ac:dyDescent="0.25">
      <c r="A93" s="192" t="s">
        <v>62</v>
      </c>
      <c r="B93" s="193"/>
      <c r="C93" s="193"/>
      <c r="D93" s="193"/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193"/>
      <c r="AD93" s="193"/>
      <c r="AE93" s="193"/>
      <c r="AF93" s="193"/>
      <c r="AG93" s="193"/>
      <c r="AH93" s="193"/>
      <c r="AI93" s="194"/>
      <c r="AJ93" s="128"/>
    </row>
    <row r="94" spans="1:37" s="81" customFormat="1" ht="165" customHeight="1" x14ac:dyDescent="0.25">
      <c r="A94" s="38" t="s">
        <v>27</v>
      </c>
      <c r="B94" s="30" t="s">
        <v>107</v>
      </c>
      <c r="C94" s="31" t="s">
        <v>85</v>
      </c>
      <c r="D94" s="31" t="s">
        <v>184</v>
      </c>
      <c r="E94" s="31" t="s">
        <v>16</v>
      </c>
      <c r="F94" s="70">
        <v>44927</v>
      </c>
      <c r="G94" s="70">
        <v>46022</v>
      </c>
      <c r="H94" s="32">
        <f>I94+N94+S94</f>
        <v>0</v>
      </c>
      <c r="I94" s="32">
        <f t="shared" si="35"/>
        <v>0</v>
      </c>
      <c r="J94" s="33">
        <f>J95</f>
        <v>0</v>
      </c>
      <c r="K94" s="33">
        <f t="shared" ref="K94" si="42">K95</f>
        <v>0</v>
      </c>
      <c r="L94" s="33">
        <f t="shared" ref="L94" si="43">L95</f>
        <v>0</v>
      </c>
      <c r="M94" s="33">
        <f t="shared" ref="M94" si="44">M95</f>
        <v>0</v>
      </c>
      <c r="N94" s="33">
        <f t="shared" ref="N94:N95" si="45">O94+P94+Q94+R94</f>
        <v>0</v>
      </c>
      <c r="O94" s="33">
        <f>O95</f>
        <v>0</v>
      </c>
      <c r="P94" s="33">
        <f t="shared" ref="P94" si="46">P95</f>
        <v>0</v>
      </c>
      <c r="Q94" s="33">
        <f t="shared" ref="Q94" si="47">Q95</f>
        <v>0</v>
      </c>
      <c r="R94" s="33">
        <f t="shared" ref="R94" si="48">R95</f>
        <v>0</v>
      </c>
      <c r="S94" s="33">
        <f t="shared" ref="S94:S95" si="49">T94+U94+V94+W94</f>
        <v>0</v>
      </c>
      <c r="T94" s="33">
        <f>T95</f>
        <v>0</v>
      </c>
      <c r="U94" s="33">
        <f t="shared" ref="U94:W94" si="50">U95</f>
        <v>0</v>
      </c>
      <c r="V94" s="33">
        <f t="shared" si="50"/>
        <v>0</v>
      </c>
      <c r="W94" s="33">
        <f t="shared" si="50"/>
        <v>0</v>
      </c>
      <c r="X94" s="31"/>
      <c r="Y94" s="31"/>
      <c r="Z94" s="31"/>
      <c r="AA94" s="31"/>
      <c r="AB94" s="31"/>
      <c r="AC94" s="31" t="s">
        <v>1</v>
      </c>
      <c r="AD94" s="31" t="s">
        <v>1</v>
      </c>
      <c r="AE94" s="31"/>
      <c r="AF94" s="31"/>
      <c r="AG94" s="31" t="s">
        <v>1</v>
      </c>
      <c r="AH94" s="31" t="s">
        <v>1</v>
      </c>
      <c r="AI94" s="118"/>
      <c r="AJ94" s="134"/>
      <c r="AK94" s="135"/>
    </row>
    <row r="95" spans="1:37" s="11" customFormat="1" ht="168.75" customHeight="1" x14ac:dyDescent="0.25">
      <c r="A95" s="39" t="s">
        <v>78</v>
      </c>
      <c r="B95" s="25" t="s">
        <v>108</v>
      </c>
      <c r="C95" s="26" t="s">
        <v>85</v>
      </c>
      <c r="D95" s="26" t="s">
        <v>184</v>
      </c>
      <c r="E95" s="26" t="s">
        <v>16</v>
      </c>
      <c r="F95" s="71">
        <v>44927</v>
      </c>
      <c r="G95" s="71">
        <v>46022</v>
      </c>
      <c r="H95" s="27">
        <f>I95+N95+S95</f>
        <v>0</v>
      </c>
      <c r="I95" s="27">
        <f>K95</f>
        <v>0</v>
      </c>
      <c r="J95" s="40">
        <v>0</v>
      </c>
      <c r="K95" s="40">
        <v>0</v>
      </c>
      <c r="L95" s="40">
        <v>0</v>
      </c>
      <c r="M95" s="40">
        <v>0</v>
      </c>
      <c r="N95" s="40">
        <f t="shared" si="45"/>
        <v>0</v>
      </c>
      <c r="O95" s="40">
        <v>0</v>
      </c>
      <c r="P95" s="40">
        <v>0</v>
      </c>
      <c r="Q95" s="40">
        <v>0</v>
      </c>
      <c r="R95" s="40">
        <v>0</v>
      </c>
      <c r="S95" s="40">
        <f t="shared" si="49"/>
        <v>0</v>
      </c>
      <c r="T95" s="40">
        <v>0</v>
      </c>
      <c r="U95" s="40">
        <v>0</v>
      </c>
      <c r="V95" s="40">
        <v>0</v>
      </c>
      <c r="W95" s="40">
        <v>0</v>
      </c>
      <c r="X95" s="31"/>
      <c r="Y95" s="26"/>
      <c r="Z95" s="26"/>
      <c r="AA95" s="26"/>
      <c r="AB95" s="31"/>
      <c r="AC95" s="26" t="s">
        <v>1</v>
      </c>
      <c r="AD95" s="26" t="s">
        <v>1</v>
      </c>
      <c r="AE95" s="31"/>
      <c r="AF95" s="31"/>
      <c r="AG95" s="26" t="s">
        <v>1</v>
      </c>
      <c r="AH95" s="26" t="s">
        <v>1</v>
      </c>
      <c r="AI95" s="118"/>
      <c r="AJ95" s="131"/>
      <c r="AK95" s="127"/>
    </row>
    <row r="96" spans="1:37" s="9" customFormat="1" ht="155.25" customHeight="1" x14ac:dyDescent="0.25">
      <c r="A96" s="39"/>
      <c r="B96" s="25" t="s">
        <v>171</v>
      </c>
      <c r="C96" s="26" t="s">
        <v>85</v>
      </c>
      <c r="D96" s="26" t="s">
        <v>184</v>
      </c>
      <c r="E96" s="26" t="s">
        <v>16</v>
      </c>
      <c r="F96" s="24">
        <v>44927</v>
      </c>
      <c r="G96" s="24">
        <v>46022</v>
      </c>
      <c r="H96" s="65"/>
      <c r="I96" s="65"/>
      <c r="J96" s="67"/>
      <c r="K96" s="67"/>
      <c r="L96" s="67"/>
      <c r="M96" s="67"/>
      <c r="N96" s="67"/>
      <c r="O96" s="67"/>
      <c r="P96" s="67"/>
      <c r="Q96" s="67"/>
      <c r="R96" s="67"/>
      <c r="S96" s="67"/>
      <c r="T96" s="67"/>
      <c r="U96" s="67"/>
      <c r="V96" s="67"/>
      <c r="W96" s="67"/>
      <c r="X96" s="31"/>
      <c r="Y96" s="26"/>
      <c r="Z96" s="26"/>
      <c r="AA96" s="26"/>
      <c r="AB96" s="31"/>
      <c r="AC96" s="26" t="s">
        <v>1</v>
      </c>
      <c r="AD96" s="26" t="s">
        <v>1</v>
      </c>
      <c r="AE96" s="31"/>
      <c r="AF96" s="31"/>
      <c r="AG96" s="26" t="s">
        <v>1</v>
      </c>
      <c r="AH96" s="26" t="s">
        <v>1</v>
      </c>
      <c r="AI96" s="118"/>
      <c r="AJ96" s="132"/>
      <c r="AK96" s="133"/>
    </row>
    <row r="97" spans="1:37" s="81" customFormat="1" ht="261" customHeight="1" x14ac:dyDescent="0.25">
      <c r="A97" s="38" t="s">
        <v>14</v>
      </c>
      <c r="B97" s="30" t="s">
        <v>109</v>
      </c>
      <c r="C97" s="31" t="s">
        <v>85</v>
      </c>
      <c r="D97" s="31" t="s">
        <v>184</v>
      </c>
      <c r="E97" s="31" t="s">
        <v>16</v>
      </c>
      <c r="F97" s="70">
        <v>44927</v>
      </c>
      <c r="G97" s="70">
        <v>46022</v>
      </c>
      <c r="H97" s="32">
        <f>I97+N97+S97</f>
        <v>120</v>
      </c>
      <c r="I97" s="32">
        <f>J97+K97+L97+M97</f>
        <v>40</v>
      </c>
      <c r="J97" s="33">
        <f>J98+J99</f>
        <v>0</v>
      </c>
      <c r="K97" s="33">
        <f t="shared" ref="K97" si="51">K98+K99</f>
        <v>40</v>
      </c>
      <c r="L97" s="33">
        <f t="shared" ref="L97" si="52">L98+L99</f>
        <v>0</v>
      </c>
      <c r="M97" s="33">
        <f t="shared" ref="M97" si="53">M98+M99</f>
        <v>0</v>
      </c>
      <c r="N97" s="33">
        <f>O97+P97+Q97+R97</f>
        <v>40</v>
      </c>
      <c r="O97" s="33">
        <f>O98+O99</f>
        <v>0</v>
      </c>
      <c r="P97" s="33">
        <f t="shared" ref="P97" si="54">P98+P99</f>
        <v>40</v>
      </c>
      <c r="Q97" s="33">
        <f t="shared" ref="Q97" si="55">Q98+Q99</f>
        <v>0</v>
      </c>
      <c r="R97" s="33">
        <f t="shared" ref="R97" si="56">R98+R99</f>
        <v>0</v>
      </c>
      <c r="S97" s="33">
        <f>T97+U97+V97+W97</f>
        <v>40</v>
      </c>
      <c r="T97" s="33">
        <f>T98+T99</f>
        <v>0</v>
      </c>
      <c r="U97" s="33">
        <f t="shared" ref="U97:W97" si="57">U98+U99</f>
        <v>40</v>
      </c>
      <c r="V97" s="33">
        <f t="shared" si="57"/>
        <v>0</v>
      </c>
      <c r="W97" s="33">
        <f t="shared" si="57"/>
        <v>0</v>
      </c>
      <c r="X97" s="31"/>
      <c r="Y97" s="31" t="s">
        <v>1</v>
      </c>
      <c r="Z97" s="31" t="s">
        <v>1</v>
      </c>
      <c r="AA97" s="31" t="s">
        <v>1</v>
      </c>
      <c r="AB97" s="31"/>
      <c r="AC97" s="31" t="s">
        <v>1</v>
      </c>
      <c r="AD97" s="31" t="s">
        <v>1</v>
      </c>
      <c r="AE97" s="31" t="s">
        <v>1</v>
      </c>
      <c r="AF97" s="31"/>
      <c r="AG97" s="31" t="s">
        <v>1</v>
      </c>
      <c r="AH97" s="31" t="s">
        <v>1</v>
      </c>
      <c r="AI97" s="118" t="s">
        <v>1</v>
      </c>
      <c r="AJ97" s="134"/>
      <c r="AK97" s="135"/>
    </row>
    <row r="98" spans="1:37" s="11" customFormat="1" ht="139.5" customHeight="1" x14ac:dyDescent="0.25">
      <c r="A98" s="39" t="s">
        <v>79</v>
      </c>
      <c r="B98" s="25" t="s">
        <v>110</v>
      </c>
      <c r="C98" s="26" t="s">
        <v>85</v>
      </c>
      <c r="D98" s="26" t="s">
        <v>184</v>
      </c>
      <c r="E98" s="26" t="s">
        <v>16</v>
      </c>
      <c r="F98" s="71">
        <v>44927</v>
      </c>
      <c r="G98" s="71">
        <v>46022</v>
      </c>
      <c r="H98" s="27">
        <f>I98+N98+S98</f>
        <v>30</v>
      </c>
      <c r="I98" s="27">
        <f t="shared" si="35"/>
        <v>10</v>
      </c>
      <c r="J98" s="40">
        <v>0</v>
      </c>
      <c r="K98" s="40">
        <v>10</v>
      </c>
      <c r="L98" s="40">
        <v>0</v>
      </c>
      <c r="M98" s="40">
        <v>0</v>
      </c>
      <c r="N98" s="40">
        <f t="shared" ref="N98:N99" si="58">O98+P98+Q98+R98</f>
        <v>10</v>
      </c>
      <c r="O98" s="40">
        <v>0</v>
      </c>
      <c r="P98" s="40">
        <v>10</v>
      </c>
      <c r="Q98" s="40">
        <v>0</v>
      </c>
      <c r="R98" s="40">
        <v>0</v>
      </c>
      <c r="S98" s="40">
        <f t="shared" ref="S98:S99" si="59">T98+U98+V98+W98</f>
        <v>10</v>
      </c>
      <c r="T98" s="40">
        <v>0</v>
      </c>
      <c r="U98" s="40">
        <v>10</v>
      </c>
      <c r="V98" s="40">
        <v>0</v>
      </c>
      <c r="W98" s="40">
        <v>0</v>
      </c>
      <c r="X98" s="31"/>
      <c r="Y98" s="26" t="s">
        <v>1</v>
      </c>
      <c r="Z98" s="26" t="s">
        <v>1</v>
      </c>
      <c r="AA98" s="26" t="s">
        <v>1</v>
      </c>
      <c r="AB98" s="31"/>
      <c r="AC98" s="26" t="s">
        <v>1</v>
      </c>
      <c r="AD98" s="26" t="s">
        <v>1</v>
      </c>
      <c r="AE98" s="26" t="s">
        <v>1</v>
      </c>
      <c r="AF98" s="31"/>
      <c r="AG98" s="26" t="s">
        <v>1</v>
      </c>
      <c r="AH98" s="26" t="s">
        <v>1</v>
      </c>
      <c r="AI98" s="117" t="s">
        <v>1</v>
      </c>
      <c r="AJ98" s="131"/>
      <c r="AK98" s="127"/>
    </row>
    <row r="99" spans="1:37" s="11" customFormat="1" ht="134.25" customHeight="1" x14ac:dyDescent="0.25">
      <c r="A99" s="39" t="s">
        <v>80</v>
      </c>
      <c r="B99" s="25" t="s">
        <v>111</v>
      </c>
      <c r="C99" s="26" t="s">
        <v>85</v>
      </c>
      <c r="D99" s="58" t="s">
        <v>184</v>
      </c>
      <c r="E99" s="26" t="s">
        <v>16</v>
      </c>
      <c r="F99" s="71">
        <v>44927</v>
      </c>
      <c r="G99" s="71">
        <v>46022</v>
      </c>
      <c r="H99" s="27">
        <f>I99+N99+S99</f>
        <v>90</v>
      </c>
      <c r="I99" s="27">
        <f t="shared" si="35"/>
        <v>30</v>
      </c>
      <c r="J99" s="40">
        <v>0</v>
      </c>
      <c r="K99" s="40">
        <v>30</v>
      </c>
      <c r="L99" s="40">
        <v>0</v>
      </c>
      <c r="M99" s="40">
        <v>0</v>
      </c>
      <c r="N99" s="40">
        <f t="shared" si="58"/>
        <v>30</v>
      </c>
      <c r="O99" s="40">
        <v>0</v>
      </c>
      <c r="P99" s="40">
        <v>30</v>
      </c>
      <c r="Q99" s="40">
        <v>0</v>
      </c>
      <c r="R99" s="40">
        <v>0</v>
      </c>
      <c r="S99" s="40">
        <f t="shared" si="59"/>
        <v>30</v>
      </c>
      <c r="T99" s="40">
        <v>0</v>
      </c>
      <c r="U99" s="40">
        <v>30</v>
      </c>
      <c r="V99" s="40">
        <v>0</v>
      </c>
      <c r="W99" s="40">
        <v>0</v>
      </c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7" t="s">
        <v>1</v>
      </c>
      <c r="AJ99" s="131"/>
      <c r="AK99" s="127"/>
    </row>
    <row r="100" spans="1:37" s="11" customFormat="1" ht="132.75" customHeight="1" x14ac:dyDescent="0.25">
      <c r="A100" s="39"/>
      <c r="B100" s="25" t="s">
        <v>172</v>
      </c>
      <c r="C100" s="26" t="s">
        <v>85</v>
      </c>
      <c r="D100" s="26" t="s">
        <v>184</v>
      </c>
      <c r="E100" s="26" t="s">
        <v>16</v>
      </c>
      <c r="F100" s="71">
        <v>44927</v>
      </c>
      <c r="G100" s="71">
        <v>46022</v>
      </c>
      <c r="H100" s="27"/>
      <c r="I100" s="27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31"/>
      <c r="Y100" s="26" t="s">
        <v>1</v>
      </c>
      <c r="Z100" s="26" t="s">
        <v>1</v>
      </c>
      <c r="AA100" s="26" t="s">
        <v>1</v>
      </c>
      <c r="AB100" s="31"/>
      <c r="AC100" s="26" t="s">
        <v>1</v>
      </c>
      <c r="AD100" s="26" t="s">
        <v>1</v>
      </c>
      <c r="AE100" s="26" t="s">
        <v>1</v>
      </c>
      <c r="AF100" s="31"/>
      <c r="AG100" s="26" t="s">
        <v>1</v>
      </c>
      <c r="AH100" s="26" t="s">
        <v>1</v>
      </c>
      <c r="AI100" s="117" t="s">
        <v>1</v>
      </c>
      <c r="AJ100" s="131"/>
      <c r="AK100" s="127"/>
    </row>
    <row r="101" spans="1:37" s="9" customFormat="1" ht="28.5" customHeight="1" x14ac:dyDescent="0.25">
      <c r="A101" s="181" t="s">
        <v>21</v>
      </c>
      <c r="B101" s="182"/>
      <c r="C101" s="182"/>
      <c r="D101" s="182"/>
      <c r="E101" s="182"/>
      <c r="F101" s="182"/>
      <c r="G101" s="182"/>
      <c r="H101" s="182"/>
      <c r="I101" s="182"/>
      <c r="J101" s="182"/>
      <c r="K101" s="182"/>
      <c r="L101" s="182"/>
      <c r="M101" s="182"/>
      <c r="N101" s="182"/>
      <c r="O101" s="182"/>
      <c r="P101" s="182"/>
      <c r="Q101" s="182"/>
      <c r="R101" s="182"/>
      <c r="S101" s="182"/>
      <c r="T101" s="182"/>
      <c r="U101" s="182"/>
      <c r="V101" s="182"/>
      <c r="W101" s="182"/>
      <c r="X101" s="182"/>
      <c r="Y101" s="182"/>
      <c r="Z101" s="182"/>
      <c r="AA101" s="182"/>
      <c r="AB101" s="182"/>
      <c r="AC101" s="182"/>
      <c r="AD101" s="182"/>
      <c r="AE101" s="182"/>
      <c r="AF101" s="182"/>
      <c r="AG101" s="182"/>
      <c r="AH101" s="182"/>
      <c r="AI101" s="183"/>
      <c r="AJ101" s="132"/>
      <c r="AK101" s="133"/>
    </row>
    <row r="102" spans="1:37" s="11" customFormat="1" ht="135.75" customHeight="1" x14ac:dyDescent="0.25">
      <c r="A102" s="38" t="s">
        <v>28</v>
      </c>
      <c r="B102" s="30" t="s">
        <v>112</v>
      </c>
      <c r="C102" s="31" t="s">
        <v>85</v>
      </c>
      <c r="D102" s="31" t="s">
        <v>184</v>
      </c>
      <c r="E102" s="26" t="s">
        <v>17</v>
      </c>
      <c r="F102" s="70">
        <v>44927</v>
      </c>
      <c r="G102" s="70">
        <v>46022</v>
      </c>
      <c r="H102" s="32">
        <f>I102+N102+S102</f>
        <v>2900</v>
      </c>
      <c r="I102" s="32">
        <f>J102+K102+L102+M102</f>
        <v>1300</v>
      </c>
      <c r="J102" s="33">
        <f t="shared" ref="J102:K102" si="60">J103+J107+J109+J123</f>
        <v>0</v>
      </c>
      <c r="K102" s="33">
        <f t="shared" si="60"/>
        <v>0</v>
      </c>
      <c r="L102" s="33">
        <f>L103+L107+L109+L123+L125+L127</f>
        <v>1300</v>
      </c>
      <c r="M102" s="33">
        <f>M103+M107+M109+M123</f>
        <v>0</v>
      </c>
      <c r="N102" s="33">
        <f>O102+P102+Q102+R102</f>
        <v>1200</v>
      </c>
      <c r="O102" s="33">
        <f>O103+O107+O109+O123</f>
        <v>0</v>
      </c>
      <c r="P102" s="33">
        <f>P103+P107+P109+P123</f>
        <v>0</v>
      </c>
      <c r="Q102" s="33">
        <f>Q103+Q107+Q109+Q123+Q105</f>
        <v>1200</v>
      </c>
      <c r="R102" s="33">
        <f>R103+R107+R109+R123</f>
        <v>0</v>
      </c>
      <c r="S102" s="33">
        <f>T102+U102+V102+W102</f>
        <v>400</v>
      </c>
      <c r="T102" s="33">
        <f t="shared" ref="T102:W102" si="61">T103+T107+T109+T123</f>
        <v>0</v>
      </c>
      <c r="U102" s="33">
        <f t="shared" si="61"/>
        <v>0</v>
      </c>
      <c r="V102" s="33">
        <f>V103+V107+V109+V123+V105</f>
        <v>400</v>
      </c>
      <c r="W102" s="33">
        <f t="shared" si="61"/>
        <v>0</v>
      </c>
      <c r="X102" s="31"/>
      <c r="Y102" s="26" t="s">
        <v>1</v>
      </c>
      <c r="Z102" s="26" t="s">
        <v>1</v>
      </c>
      <c r="AA102" s="26"/>
      <c r="AB102" s="31"/>
      <c r="AC102" s="26" t="s">
        <v>1</v>
      </c>
      <c r="AD102" s="26" t="s">
        <v>1</v>
      </c>
      <c r="AE102" s="31"/>
      <c r="AF102" s="31"/>
      <c r="AG102" s="26" t="s">
        <v>1</v>
      </c>
      <c r="AH102" s="26" t="s">
        <v>1</v>
      </c>
      <c r="AI102" s="118"/>
      <c r="AJ102" s="131"/>
      <c r="AK102" s="127"/>
    </row>
    <row r="103" spans="1:37" s="11" customFormat="1" ht="106.5" hidden="1" customHeight="1" x14ac:dyDescent="0.25">
      <c r="A103" s="39" t="s">
        <v>81</v>
      </c>
      <c r="B103" s="25" t="s">
        <v>113</v>
      </c>
      <c r="C103" s="26" t="s">
        <v>85</v>
      </c>
      <c r="D103" s="26" t="s">
        <v>149</v>
      </c>
      <c r="E103" s="26"/>
      <c r="F103" s="71">
        <v>44927</v>
      </c>
      <c r="G103" s="71">
        <v>46022</v>
      </c>
      <c r="H103" s="27">
        <f>I103+N103+S103</f>
        <v>0</v>
      </c>
      <c r="I103" s="27">
        <f>L103</f>
        <v>0</v>
      </c>
      <c r="J103" s="40"/>
      <c r="K103" s="40"/>
      <c r="L103" s="40">
        <v>0</v>
      </c>
      <c r="M103" s="40"/>
      <c r="N103" s="40">
        <f>Q103</f>
        <v>0</v>
      </c>
      <c r="O103" s="40"/>
      <c r="P103" s="40"/>
      <c r="Q103" s="40">
        <v>0</v>
      </c>
      <c r="R103" s="40"/>
      <c r="S103" s="40">
        <f>V103</f>
        <v>0</v>
      </c>
      <c r="T103" s="40"/>
      <c r="U103" s="40"/>
      <c r="V103" s="40">
        <v>0</v>
      </c>
      <c r="W103" s="40"/>
      <c r="X103" s="31"/>
      <c r="Y103" s="26" t="s">
        <v>1</v>
      </c>
      <c r="Z103" s="26" t="s">
        <v>1</v>
      </c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8"/>
      <c r="AJ103" s="131"/>
      <c r="AK103" s="127"/>
    </row>
    <row r="104" spans="1:37" s="11" customFormat="1" ht="114" hidden="1" customHeight="1" x14ac:dyDescent="0.25">
      <c r="A104" s="39"/>
      <c r="B104" s="25" t="s">
        <v>173</v>
      </c>
      <c r="C104" s="26" t="s">
        <v>85</v>
      </c>
      <c r="D104" s="26" t="s">
        <v>149</v>
      </c>
      <c r="E104" s="26"/>
      <c r="F104" s="71">
        <v>44927</v>
      </c>
      <c r="G104" s="71">
        <v>46022</v>
      </c>
      <c r="H104" s="32"/>
      <c r="I104" s="27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31"/>
      <c r="Y104" s="26" t="s">
        <v>1</v>
      </c>
      <c r="Z104" s="26" t="s">
        <v>1</v>
      </c>
      <c r="AA104" s="26"/>
      <c r="AB104" s="31"/>
      <c r="AC104" s="26" t="s">
        <v>1</v>
      </c>
      <c r="AD104" s="26" t="s">
        <v>1</v>
      </c>
      <c r="AE104" s="31"/>
      <c r="AF104" s="31"/>
      <c r="AG104" s="26" t="s">
        <v>1</v>
      </c>
      <c r="AH104" s="26" t="s">
        <v>1</v>
      </c>
      <c r="AI104" s="118"/>
      <c r="AJ104" s="131"/>
      <c r="AK104" s="127"/>
    </row>
    <row r="105" spans="1:37" s="11" customFormat="1" ht="140.25" customHeight="1" x14ac:dyDescent="0.25">
      <c r="A105" s="39"/>
      <c r="B105" s="25" t="s">
        <v>182</v>
      </c>
      <c r="C105" s="31" t="s">
        <v>85</v>
      </c>
      <c r="D105" s="31" t="s">
        <v>184</v>
      </c>
      <c r="E105" s="26" t="s">
        <v>17</v>
      </c>
      <c r="F105" s="70">
        <v>45292</v>
      </c>
      <c r="G105" s="70">
        <v>46022</v>
      </c>
      <c r="H105" s="32">
        <f>N105+S105</f>
        <v>600</v>
      </c>
      <c r="I105" s="27"/>
      <c r="J105" s="40"/>
      <c r="K105" s="40"/>
      <c r="L105" s="40"/>
      <c r="M105" s="40"/>
      <c r="N105" s="40">
        <f>Q105</f>
        <v>500</v>
      </c>
      <c r="O105" s="40"/>
      <c r="P105" s="40"/>
      <c r="Q105" s="40">
        <v>500</v>
      </c>
      <c r="R105" s="40"/>
      <c r="S105" s="40">
        <f>V105</f>
        <v>100</v>
      </c>
      <c r="T105" s="40"/>
      <c r="U105" s="40"/>
      <c r="V105" s="40">
        <v>100</v>
      </c>
      <c r="W105" s="40"/>
      <c r="X105" s="31"/>
      <c r="Y105" s="26"/>
      <c r="Z105" s="26"/>
      <c r="AA105" s="26"/>
      <c r="AB105" s="31"/>
      <c r="AC105" s="26"/>
      <c r="AD105" s="26"/>
      <c r="AE105" s="31"/>
      <c r="AF105" s="31"/>
      <c r="AG105" s="26"/>
      <c r="AH105" s="26"/>
      <c r="AI105" s="118"/>
      <c r="AJ105" s="131"/>
      <c r="AK105" s="127"/>
    </row>
    <row r="106" spans="1:37" s="11" customFormat="1" ht="133.5" customHeight="1" x14ac:dyDescent="0.25">
      <c r="A106" s="39"/>
      <c r="B106" s="25" t="s">
        <v>183</v>
      </c>
      <c r="C106" s="31" t="s">
        <v>85</v>
      </c>
      <c r="D106" s="31" t="s">
        <v>184</v>
      </c>
      <c r="E106" s="26" t="s">
        <v>17</v>
      </c>
      <c r="F106" s="70">
        <v>45292</v>
      </c>
      <c r="G106" s="70">
        <v>46022</v>
      </c>
      <c r="H106" s="32"/>
      <c r="I106" s="27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31"/>
      <c r="Y106" s="26"/>
      <c r="Z106" s="26"/>
      <c r="AA106" s="26"/>
      <c r="AB106" s="31"/>
      <c r="AC106" s="26"/>
      <c r="AD106" s="26"/>
      <c r="AE106" s="31"/>
      <c r="AF106" s="31"/>
      <c r="AG106" s="26"/>
      <c r="AH106" s="26"/>
      <c r="AI106" s="118"/>
      <c r="AJ106" s="131"/>
      <c r="AK106" s="127"/>
    </row>
    <row r="107" spans="1:37" s="11" customFormat="1" ht="140.25" customHeight="1" x14ac:dyDescent="0.25">
      <c r="A107" s="39" t="s">
        <v>29</v>
      </c>
      <c r="B107" s="25" t="s">
        <v>114</v>
      </c>
      <c r="C107" s="26" t="s">
        <v>85</v>
      </c>
      <c r="D107" s="26" t="s">
        <v>184</v>
      </c>
      <c r="E107" s="26" t="s">
        <v>17</v>
      </c>
      <c r="F107" s="71">
        <v>44927</v>
      </c>
      <c r="G107" s="71">
        <v>45291</v>
      </c>
      <c r="H107" s="27">
        <f>I107+N107+S107</f>
        <v>1147.8</v>
      </c>
      <c r="I107" s="27">
        <f t="shared" si="35"/>
        <v>1147.8</v>
      </c>
      <c r="J107" s="40"/>
      <c r="K107" s="40">
        <v>0</v>
      </c>
      <c r="L107" s="73">
        <v>1147.8</v>
      </c>
      <c r="M107" s="40">
        <v>0</v>
      </c>
      <c r="N107" s="40">
        <f t="shared" ref="N107" si="62">O107+P107+Q107+R107</f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f t="shared" ref="S107" si="63">T107+U107+V107+W107</f>
        <v>0</v>
      </c>
      <c r="T107" s="40">
        <v>0</v>
      </c>
      <c r="U107" s="40">
        <v>0</v>
      </c>
      <c r="V107" s="40">
        <v>0</v>
      </c>
      <c r="W107" s="40">
        <v>0</v>
      </c>
      <c r="X107" s="31"/>
      <c r="Y107" s="26" t="s">
        <v>1</v>
      </c>
      <c r="Z107" s="26" t="s">
        <v>1</v>
      </c>
      <c r="AA107" s="26" t="s">
        <v>1</v>
      </c>
      <c r="AB107" s="31"/>
      <c r="AC107" s="26" t="s">
        <v>1</v>
      </c>
      <c r="AD107" s="26" t="s">
        <v>1</v>
      </c>
      <c r="AE107" s="26" t="s">
        <v>1</v>
      </c>
      <c r="AF107" s="31"/>
      <c r="AG107" s="26" t="s">
        <v>1</v>
      </c>
      <c r="AH107" s="26" t="s">
        <v>1</v>
      </c>
      <c r="AI107" s="117" t="s">
        <v>1</v>
      </c>
      <c r="AJ107" s="136"/>
      <c r="AK107" s="136"/>
    </row>
    <row r="108" spans="1:37" s="11" customFormat="1" ht="142.5" customHeight="1" x14ac:dyDescent="0.25">
      <c r="A108" s="39"/>
      <c r="B108" s="25" t="s">
        <v>174</v>
      </c>
      <c r="C108" s="26" t="s">
        <v>85</v>
      </c>
      <c r="D108" s="26" t="s">
        <v>184</v>
      </c>
      <c r="E108" s="26" t="s">
        <v>17</v>
      </c>
      <c r="F108" s="71">
        <v>44927</v>
      </c>
      <c r="G108" s="71">
        <v>45291</v>
      </c>
      <c r="H108" s="27">
        <f>I108+N108+S108</f>
        <v>0</v>
      </c>
      <c r="I108" s="27">
        <f>J108+K108+L108+M108</f>
        <v>0</v>
      </c>
      <c r="J108" s="40"/>
      <c r="K108" s="40"/>
      <c r="L108" s="40">
        <v>0</v>
      </c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31"/>
      <c r="Y108" s="26" t="s">
        <v>1</v>
      </c>
      <c r="Z108" s="26" t="s">
        <v>1</v>
      </c>
      <c r="AA108" s="26" t="s">
        <v>1</v>
      </c>
      <c r="AB108" s="31"/>
      <c r="AC108" s="26" t="s">
        <v>1</v>
      </c>
      <c r="AD108" s="26" t="s">
        <v>1</v>
      </c>
      <c r="AE108" s="26" t="s">
        <v>1</v>
      </c>
      <c r="AF108" s="31"/>
      <c r="AG108" s="26" t="s">
        <v>1</v>
      </c>
      <c r="AH108" s="26" t="s">
        <v>1</v>
      </c>
      <c r="AI108" s="117" t="s">
        <v>1</v>
      </c>
      <c r="AJ108" s="131"/>
      <c r="AK108" s="127"/>
    </row>
    <row r="109" spans="1:37" s="11" customFormat="1" ht="113.25" customHeight="1" x14ac:dyDescent="0.25">
      <c r="A109" s="39" t="s">
        <v>82</v>
      </c>
      <c r="B109" s="25" t="s">
        <v>192</v>
      </c>
      <c r="C109" s="26" t="s">
        <v>85</v>
      </c>
      <c r="D109" s="26" t="s">
        <v>184</v>
      </c>
      <c r="E109" s="26"/>
      <c r="F109" s="71">
        <v>45292</v>
      </c>
      <c r="G109" s="71">
        <v>46022</v>
      </c>
      <c r="H109" s="27">
        <f>I109+N109+S109</f>
        <v>600</v>
      </c>
      <c r="I109" s="27">
        <f>L109</f>
        <v>0</v>
      </c>
      <c r="J109" s="40"/>
      <c r="K109" s="40"/>
      <c r="L109" s="40">
        <v>0</v>
      </c>
      <c r="M109" s="40"/>
      <c r="N109" s="40">
        <f>Q109</f>
        <v>500</v>
      </c>
      <c r="O109" s="40"/>
      <c r="P109" s="40"/>
      <c r="Q109" s="73">
        <v>500</v>
      </c>
      <c r="R109" s="40"/>
      <c r="S109" s="40">
        <f>V109</f>
        <v>100</v>
      </c>
      <c r="T109" s="40"/>
      <c r="U109" s="40"/>
      <c r="V109" s="40">
        <v>100</v>
      </c>
      <c r="W109" s="40"/>
      <c r="X109" s="31"/>
      <c r="Y109" s="26" t="s">
        <v>1</v>
      </c>
      <c r="Z109" s="26" t="s">
        <v>1</v>
      </c>
      <c r="AA109" s="26" t="s">
        <v>1</v>
      </c>
      <c r="AB109" s="31"/>
      <c r="AC109" s="26" t="s">
        <v>1</v>
      </c>
      <c r="AD109" s="26" t="s">
        <v>1</v>
      </c>
      <c r="AE109" s="26" t="s">
        <v>1</v>
      </c>
      <c r="AF109" s="31"/>
      <c r="AG109" s="26" t="s">
        <v>1</v>
      </c>
      <c r="AH109" s="26" t="s">
        <v>1</v>
      </c>
      <c r="AI109" s="117"/>
      <c r="AJ109" s="131"/>
      <c r="AK109" s="127"/>
    </row>
    <row r="110" spans="1:37" s="11" customFormat="1" ht="122.25" customHeight="1" x14ac:dyDescent="0.25">
      <c r="A110" s="39"/>
      <c r="B110" s="25" t="s">
        <v>178</v>
      </c>
      <c r="C110" s="26" t="s">
        <v>85</v>
      </c>
      <c r="D110" s="26" t="s">
        <v>184</v>
      </c>
      <c r="E110" s="26"/>
      <c r="F110" s="71">
        <v>44927</v>
      </c>
      <c r="G110" s="71">
        <v>46022</v>
      </c>
      <c r="H110" s="32"/>
      <c r="I110" s="27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31"/>
      <c r="Y110" s="26"/>
      <c r="Z110" s="26"/>
      <c r="AA110" s="26"/>
      <c r="AB110" s="31"/>
      <c r="AC110" s="26" t="s">
        <v>1</v>
      </c>
      <c r="AD110" s="26" t="s">
        <v>1</v>
      </c>
      <c r="AE110" s="26" t="s">
        <v>1</v>
      </c>
      <c r="AF110" s="31"/>
      <c r="AG110" s="26"/>
      <c r="AH110" s="26"/>
      <c r="AI110" s="117"/>
      <c r="AJ110" s="131"/>
      <c r="AK110" s="127"/>
    </row>
    <row r="111" spans="1:37" s="11" customFormat="1" ht="144" hidden="1" customHeight="1" x14ac:dyDescent="0.25">
      <c r="A111" s="39" t="s">
        <v>30</v>
      </c>
      <c r="B111" s="25" t="s">
        <v>22</v>
      </c>
      <c r="C111" s="26" t="s">
        <v>85</v>
      </c>
      <c r="D111" s="26" t="s">
        <v>122</v>
      </c>
      <c r="E111" s="26" t="s">
        <v>17</v>
      </c>
      <c r="F111" s="71">
        <v>44927</v>
      </c>
      <c r="G111" s="71">
        <v>46022</v>
      </c>
      <c r="H111" s="32" t="e">
        <f>#REF!+I111+N111</f>
        <v>#REF!</v>
      </c>
      <c r="I111" s="27">
        <f t="shared" si="35"/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f t="shared" ref="N111" si="64">O111+P111+Q111+R111</f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f t="shared" ref="S111" si="65">T111+U111+V111+W111</f>
        <v>0</v>
      </c>
      <c r="T111" s="40">
        <v>0</v>
      </c>
      <c r="U111" s="40">
        <v>0</v>
      </c>
      <c r="V111" s="40">
        <v>0</v>
      </c>
      <c r="W111" s="40">
        <v>0</v>
      </c>
      <c r="X111" s="31"/>
      <c r="Y111" s="26" t="s">
        <v>1</v>
      </c>
      <c r="Z111" s="26" t="s">
        <v>1</v>
      </c>
      <c r="AA111" s="26" t="s">
        <v>1</v>
      </c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8"/>
      <c r="AJ111" s="131"/>
      <c r="AK111" s="127"/>
    </row>
    <row r="112" spans="1:37" s="11" customFormat="1" ht="136.5" hidden="1" customHeight="1" x14ac:dyDescent="0.25">
      <c r="A112" s="39"/>
      <c r="B112" s="72" t="s">
        <v>193</v>
      </c>
      <c r="C112" s="26" t="s">
        <v>85</v>
      </c>
      <c r="D112" s="26" t="s">
        <v>122</v>
      </c>
      <c r="E112" s="26" t="s">
        <v>17</v>
      </c>
      <c r="F112" s="71">
        <v>44927</v>
      </c>
      <c r="G112" s="71">
        <v>46022</v>
      </c>
      <c r="H112" s="32"/>
      <c r="I112" s="27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31"/>
      <c r="Y112" s="26" t="s">
        <v>1</v>
      </c>
      <c r="Z112" s="26" t="s">
        <v>1</v>
      </c>
      <c r="AA112" s="26" t="s">
        <v>1</v>
      </c>
      <c r="AB112" s="31"/>
      <c r="AC112" s="26" t="s">
        <v>1</v>
      </c>
      <c r="AD112" s="26" t="s">
        <v>1</v>
      </c>
      <c r="AE112" s="31"/>
      <c r="AF112" s="31"/>
      <c r="AG112" s="26" t="s">
        <v>1</v>
      </c>
      <c r="AH112" s="26" t="s">
        <v>1</v>
      </c>
      <c r="AI112" s="118"/>
      <c r="AJ112" s="131"/>
      <c r="AK112" s="127"/>
    </row>
    <row r="113" spans="1:37" s="11" customFormat="1" ht="137.25" hidden="1" customHeight="1" x14ac:dyDescent="0.25">
      <c r="A113" s="39" t="s">
        <v>31</v>
      </c>
      <c r="B113" s="25" t="s">
        <v>23</v>
      </c>
      <c r="C113" s="26" t="s">
        <v>85</v>
      </c>
      <c r="D113" s="26" t="s">
        <v>122</v>
      </c>
      <c r="E113" s="26" t="s">
        <v>17</v>
      </c>
      <c r="F113" s="71">
        <v>44927</v>
      </c>
      <c r="G113" s="71">
        <v>46022</v>
      </c>
      <c r="H113" s="32" t="e">
        <f>#REF!+I113+N113</f>
        <v>#REF!</v>
      </c>
      <c r="I113" s="27">
        <f t="shared" si="35"/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f t="shared" ref="N113" si="66">O113+P113+Q113+R113</f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f t="shared" ref="S113" si="67">T113+U113+V113+W113</f>
        <v>0</v>
      </c>
      <c r="T113" s="40">
        <v>0</v>
      </c>
      <c r="U113" s="40">
        <v>0</v>
      </c>
      <c r="V113" s="40">
        <v>0</v>
      </c>
      <c r="W113" s="40">
        <v>0</v>
      </c>
      <c r="X113" s="31"/>
      <c r="Y113" s="26" t="s">
        <v>1</v>
      </c>
      <c r="Z113" s="26" t="s">
        <v>1</v>
      </c>
      <c r="AA113" s="26" t="s">
        <v>1</v>
      </c>
      <c r="AB113" s="31"/>
      <c r="AC113" s="26" t="s">
        <v>1</v>
      </c>
      <c r="AD113" s="26" t="s">
        <v>1</v>
      </c>
      <c r="AE113" s="31"/>
      <c r="AF113" s="31"/>
      <c r="AG113" s="26" t="s">
        <v>1</v>
      </c>
      <c r="AH113" s="26" t="s">
        <v>1</v>
      </c>
      <c r="AI113" s="118"/>
      <c r="AJ113" s="131"/>
      <c r="AK113" s="127"/>
    </row>
    <row r="114" spans="1:37" s="11" customFormat="1" ht="138" hidden="1" customHeight="1" x14ac:dyDescent="0.25">
      <c r="A114" s="39"/>
      <c r="B114" s="72" t="s">
        <v>194</v>
      </c>
      <c r="C114" s="26" t="s">
        <v>85</v>
      </c>
      <c r="D114" s="26" t="s">
        <v>122</v>
      </c>
      <c r="E114" s="26" t="s">
        <v>17</v>
      </c>
      <c r="F114" s="71">
        <v>44927</v>
      </c>
      <c r="G114" s="71">
        <v>46022</v>
      </c>
      <c r="H114" s="32"/>
      <c r="I114" s="27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31"/>
      <c r="Y114" s="26" t="s">
        <v>1</v>
      </c>
      <c r="Z114" s="26" t="s">
        <v>1</v>
      </c>
      <c r="AA114" s="26" t="s">
        <v>1</v>
      </c>
      <c r="AB114" s="31"/>
      <c r="AC114" s="26" t="s">
        <v>1</v>
      </c>
      <c r="AD114" s="26" t="s">
        <v>1</v>
      </c>
      <c r="AE114" s="31"/>
      <c r="AF114" s="31"/>
      <c r="AG114" s="26" t="s">
        <v>1</v>
      </c>
      <c r="AH114" s="26" t="s">
        <v>1</v>
      </c>
      <c r="AI114" s="118"/>
      <c r="AJ114" s="131"/>
      <c r="AK114" s="127"/>
    </row>
    <row r="115" spans="1:37" s="11" customFormat="1" ht="133.5" hidden="1" customHeight="1" x14ac:dyDescent="0.25">
      <c r="A115" s="39" t="s">
        <v>32</v>
      </c>
      <c r="B115" s="25" t="s">
        <v>35</v>
      </c>
      <c r="C115" s="26" t="s">
        <v>85</v>
      </c>
      <c r="D115" s="26" t="s">
        <v>122</v>
      </c>
      <c r="E115" s="26" t="s">
        <v>17</v>
      </c>
      <c r="F115" s="71">
        <v>44927</v>
      </c>
      <c r="G115" s="71">
        <v>46022</v>
      </c>
      <c r="H115" s="32" t="e">
        <f>#REF!+I115+N115</f>
        <v>#REF!</v>
      </c>
      <c r="I115" s="27">
        <f t="shared" si="35"/>
        <v>0</v>
      </c>
      <c r="J115" s="40"/>
      <c r="K115" s="40">
        <v>0</v>
      </c>
      <c r="L115" s="40">
        <v>0</v>
      </c>
      <c r="M115" s="40">
        <v>0</v>
      </c>
      <c r="N115" s="40">
        <f t="shared" ref="N115" si="68">O115+P115+Q115+R115</f>
        <v>0</v>
      </c>
      <c r="O115" s="40"/>
      <c r="P115" s="40">
        <v>0</v>
      </c>
      <c r="Q115" s="40">
        <v>0</v>
      </c>
      <c r="R115" s="40">
        <v>0</v>
      </c>
      <c r="S115" s="40">
        <f t="shared" ref="S115" si="69">T115+U115+V115+W115</f>
        <v>0</v>
      </c>
      <c r="T115" s="40"/>
      <c r="U115" s="40">
        <v>0</v>
      </c>
      <c r="V115" s="40">
        <v>0</v>
      </c>
      <c r="W115" s="40">
        <v>0</v>
      </c>
      <c r="X115" s="31"/>
      <c r="Y115" s="26" t="s">
        <v>1</v>
      </c>
      <c r="Z115" s="26" t="s">
        <v>1</v>
      </c>
      <c r="AA115" s="26" t="s">
        <v>1</v>
      </c>
      <c r="AB115" s="31"/>
      <c r="AC115" s="26" t="s">
        <v>1</v>
      </c>
      <c r="AD115" s="26" t="s">
        <v>1</v>
      </c>
      <c r="AE115" s="31"/>
      <c r="AF115" s="31"/>
      <c r="AG115" s="26" t="s">
        <v>1</v>
      </c>
      <c r="AH115" s="26" t="s">
        <v>1</v>
      </c>
      <c r="AI115" s="118"/>
      <c r="AJ115" s="131"/>
      <c r="AK115" s="127"/>
    </row>
    <row r="116" spans="1:37" s="11" customFormat="1" ht="141.75" hidden="1" customHeight="1" x14ac:dyDescent="0.25">
      <c r="A116" s="39"/>
      <c r="B116" s="72" t="s">
        <v>195</v>
      </c>
      <c r="C116" s="26" t="s">
        <v>85</v>
      </c>
      <c r="D116" s="26" t="s">
        <v>122</v>
      </c>
      <c r="E116" s="26" t="s">
        <v>17</v>
      </c>
      <c r="F116" s="71">
        <v>44927</v>
      </c>
      <c r="G116" s="71">
        <v>46022</v>
      </c>
      <c r="H116" s="32"/>
      <c r="I116" s="27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31"/>
      <c r="Y116" s="26" t="s">
        <v>1</v>
      </c>
      <c r="Z116" s="26" t="s">
        <v>1</v>
      </c>
      <c r="AA116" s="26" t="s">
        <v>1</v>
      </c>
      <c r="AB116" s="31"/>
      <c r="AC116" s="26" t="s">
        <v>1</v>
      </c>
      <c r="AD116" s="26" t="s">
        <v>1</v>
      </c>
      <c r="AE116" s="31"/>
      <c r="AF116" s="31"/>
      <c r="AG116" s="26" t="s">
        <v>1</v>
      </c>
      <c r="AH116" s="26" t="s">
        <v>1</v>
      </c>
      <c r="AI116" s="118"/>
      <c r="AJ116" s="131"/>
      <c r="AK116" s="127"/>
    </row>
    <row r="117" spans="1:37" s="11" customFormat="1" ht="135.75" hidden="1" customHeight="1" x14ac:dyDescent="0.25">
      <c r="A117" s="39" t="s">
        <v>33</v>
      </c>
      <c r="B117" s="25" t="s">
        <v>24</v>
      </c>
      <c r="C117" s="26" t="s">
        <v>85</v>
      </c>
      <c r="D117" s="26" t="s">
        <v>122</v>
      </c>
      <c r="E117" s="26" t="s">
        <v>17</v>
      </c>
      <c r="F117" s="71">
        <v>44927</v>
      </c>
      <c r="G117" s="71">
        <v>46022</v>
      </c>
      <c r="H117" s="32" t="e">
        <f>#REF!+I117+N117</f>
        <v>#REF!</v>
      </c>
      <c r="I117" s="27">
        <f t="shared" si="35"/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f t="shared" ref="N117" si="70">O117+P117+Q117+R117</f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f t="shared" ref="S117" si="71">T117+U117+V117+W117</f>
        <v>0</v>
      </c>
      <c r="T117" s="40">
        <v>0</v>
      </c>
      <c r="U117" s="40">
        <v>0</v>
      </c>
      <c r="V117" s="40">
        <v>0</v>
      </c>
      <c r="W117" s="40">
        <v>0</v>
      </c>
      <c r="X117" s="31"/>
      <c r="Y117" s="26" t="s">
        <v>1</v>
      </c>
      <c r="Z117" s="26" t="s">
        <v>1</v>
      </c>
      <c r="AA117" s="26" t="s">
        <v>1</v>
      </c>
      <c r="AB117" s="31"/>
      <c r="AC117" s="26" t="s">
        <v>1</v>
      </c>
      <c r="AD117" s="26" t="s">
        <v>1</v>
      </c>
      <c r="AE117" s="31"/>
      <c r="AF117" s="31"/>
      <c r="AG117" s="26" t="s">
        <v>1</v>
      </c>
      <c r="AH117" s="26" t="s">
        <v>1</v>
      </c>
      <c r="AI117" s="118"/>
      <c r="AJ117" s="131"/>
      <c r="AK117" s="127"/>
    </row>
    <row r="118" spans="1:37" s="11" customFormat="1" ht="122.25" hidden="1" customHeight="1" x14ac:dyDescent="0.25">
      <c r="A118" s="39"/>
      <c r="B118" s="72" t="s">
        <v>196</v>
      </c>
      <c r="C118" s="26" t="s">
        <v>85</v>
      </c>
      <c r="D118" s="26" t="s">
        <v>122</v>
      </c>
      <c r="E118" s="26" t="s">
        <v>17</v>
      </c>
      <c r="F118" s="71">
        <v>44927</v>
      </c>
      <c r="G118" s="71">
        <v>46022</v>
      </c>
      <c r="H118" s="32"/>
      <c r="I118" s="27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31"/>
      <c r="Y118" s="26" t="s">
        <v>1</v>
      </c>
      <c r="Z118" s="26" t="s">
        <v>1</v>
      </c>
      <c r="AA118" s="26" t="s">
        <v>1</v>
      </c>
      <c r="AB118" s="31"/>
      <c r="AC118" s="26" t="s">
        <v>1</v>
      </c>
      <c r="AD118" s="26" t="s">
        <v>1</v>
      </c>
      <c r="AE118" s="31"/>
      <c r="AF118" s="31"/>
      <c r="AG118" s="26" t="s">
        <v>1</v>
      </c>
      <c r="AH118" s="26" t="s">
        <v>1</v>
      </c>
      <c r="AI118" s="118"/>
      <c r="AJ118" s="131"/>
      <c r="AK118" s="127"/>
    </row>
    <row r="119" spans="1:37" s="11" customFormat="1" ht="84.75" hidden="1" customHeight="1" x14ac:dyDescent="0.25">
      <c r="A119" s="39" t="s">
        <v>34</v>
      </c>
      <c r="B119" s="25" t="s">
        <v>25</v>
      </c>
      <c r="C119" s="26" t="s">
        <v>85</v>
      </c>
      <c r="D119" s="26" t="s">
        <v>122</v>
      </c>
      <c r="E119" s="26" t="s">
        <v>15</v>
      </c>
      <c r="F119" s="71">
        <v>44927</v>
      </c>
      <c r="G119" s="71">
        <v>46022</v>
      </c>
      <c r="H119" s="32" t="e">
        <f>#REF!+I119+N119</f>
        <v>#REF!</v>
      </c>
      <c r="I119" s="27">
        <f t="shared" si="35"/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f t="shared" ref="N119" si="72">O119+P119+Q119+R119</f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f t="shared" ref="S119" si="73">T119+U119+V119+W119</f>
        <v>0</v>
      </c>
      <c r="T119" s="40">
        <v>0</v>
      </c>
      <c r="U119" s="40">
        <v>0</v>
      </c>
      <c r="V119" s="40">
        <v>0</v>
      </c>
      <c r="W119" s="40">
        <v>0</v>
      </c>
      <c r="X119" s="31"/>
      <c r="Y119" s="26" t="s">
        <v>1</v>
      </c>
      <c r="Z119" s="26" t="s">
        <v>1</v>
      </c>
      <c r="AA119" s="26" t="s">
        <v>1</v>
      </c>
      <c r="AB119" s="31"/>
      <c r="AC119" s="26" t="s">
        <v>1</v>
      </c>
      <c r="AD119" s="26" t="s">
        <v>1</v>
      </c>
      <c r="AE119" s="31"/>
      <c r="AF119" s="31"/>
      <c r="AG119" s="26" t="s">
        <v>1</v>
      </c>
      <c r="AH119" s="26" t="s">
        <v>1</v>
      </c>
      <c r="AI119" s="118"/>
      <c r="AJ119" s="131"/>
      <c r="AK119" s="127"/>
    </row>
    <row r="120" spans="1:37" s="11" customFormat="1" ht="93.75" hidden="1" customHeight="1" x14ac:dyDescent="0.25">
      <c r="A120" s="39"/>
      <c r="B120" s="72" t="s">
        <v>197</v>
      </c>
      <c r="C120" s="26" t="s">
        <v>85</v>
      </c>
      <c r="D120" s="26" t="s">
        <v>122</v>
      </c>
      <c r="E120" s="26" t="s">
        <v>15</v>
      </c>
      <c r="F120" s="71">
        <v>44927</v>
      </c>
      <c r="G120" s="71">
        <v>46022</v>
      </c>
      <c r="H120" s="32"/>
      <c r="I120" s="27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31"/>
      <c r="Y120" s="26" t="s">
        <v>1</v>
      </c>
      <c r="Z120" s="26" t="s">
        <v>1</v>
      </c>
      <c r="AA120" s="26" t="s">
        <v>1</v>
      </c>
      <c r="AB120" s="31"/>
      <c r="AC120" s="26" t="s">
        <v>1</v>
      </c>
      <c r="AD120" s="26" t="s">
        <v>1</v>
      </c>
      <c r="AE120" s="31"/>
      <c r="AF120" s="31"/>
      <c r="AG120" s="26" t="s">
        <v>1</v>
      </c>
      <c r="AH120" s="26" t="s">
        <v>1</v>
      </c>
      <c r="AI120" s="118"/>
      <c r="AJ120" s="131"/>
      <c r="AK120" s="127"/>
    </row>
    <row r="121" spans="1:37" s="11" customFormat="1" ht="93.75" hidden="1" x14ac:dyDescent="0.25">
      <c r="A121" s="39" t="s">
        <v>36</v>
      </c>
      <c r="B121" s="25" t="s">
        <v>37</v>
      </c>
      <c r="C121" s="26" t="s">
        <v>85</v>
      </c>
      <c r="D121" s="26" t="s">
        <v>122</v>
      </c>
      <c r="E121" s="26" t="s">
        <v>15</v>
      </c>
      <c r="F121" s="71">
        <v>44927</v>
      </c>
      <c r="G121" s="71">
        <v>46022</v>
      </c>
      <c r="H121" s="32" t="e">
        <f>#REF!+I121+N121</f>
        <v>#REF!</v>
      </c>
      <c r="I121" s="27">
        <f>J121+K121+L121+M121</f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f t="shared" ref="N121" si="74">O121+P121+Q121+R121</f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f t="shared" ref="S121" si="75">T121+U121+V121+W121</f>
        <v>0</v>
      </c>
      <c r="T121" s="40">
        <v>0</v>
      </c>
      <c r="U121" s="40">
        <v>0</v>
      </c>
      <c r="V121" s="40">
        <v>0</v>
      </c>
      <c r="W121" s="40">
        <v>0</v>
      </c>
      <c r="X121" s="31"/>
      <c r="Y121" s="26"/>
      <c r="Z121" s="26" t="s">
        <v>1</v>
      </c>
      <c r="AA121" s="26" t="s">
        <v>1</v>
      </c>
      <c r="AB121" s="31"/>
      <c r="AC121" s="26" t="s">
        <v>1</v>
      </c>
      <c r="AD121" s="26" t="s">
        <v>1</v>
      </c>
      <c r="AE121" s="31"/>
      <c r="AF121" s="31"/>
      <c r="AG121" s="26" t="s">
        <v>1</v>
      </c>
      <c r="AH121" s="26" t="s">
        <v>1</v>
      </c>
      <c r="AI121" s="118"/>
      <c r="AJ121" s="131"/>
      <c r="AK121" s="127"/>
    </row>
    <row r="122" spans="1:37" s="11" customFormat="1" ht="9.75" hidden="1" x14ac:dyDescent="0.25">
      <c r="A122" s="39"/>
      <c r="B122" s="72" t="s">
        <v>198</v>
      </c>
      <c r="C122" s="26" t="s">
        <v>85</v>
      </c>
      <c r="D122" s="26" t="s">
        <v>122</v>
      </c>
      <c r="E122" s="26"/>
      <c r="F122" s="71">
        <v>44927</v>
      </c>
      <c r="G122" s="71">
        <v>46022</v>
      </c>
      <c r="H122" s="27"/>
      <c r="I122" s="27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31"/>
      <c r="Y122" s="26"/>
      <c r="Z122" s="26" t="s">
        <v>1</v>
      </c>
      <c r="AA122" s="26" t="s">
        <v>1</v>
      </c>
      <c r="AB122" s="31"/>
      <c r="AC122" s="26" t="s">
        <v>1</v>
      </c>
      <c r="AD122" s="26" t="s">
        <v>1</v>
      </c>
      <c r="AE122" s="31"/>
      <c r="AF122" s="31"/>
      <c r="AG122" s="26"/>
      <c r="AH122" s="26"/>
      <c r="AI122" s="118"/>
      <c r="AJ122" s="131"/>
      <c r="AK122" s="127"/>
    </row>
    <row r="123" spans="1:37" s="11" customFormat="1" ht="126.75" customHeight="1" x14ac:dyDescent="0.25">
      <c r="A123" s="39" t="s">
        <v>86</v>
      </c>
      <c r="B123" s="25" t="s">
        <v>179</v>
      </c>
      <c r="C123" s="26" t="s">
        <v>85</v>
      </c>
      <c r="D123" s="26" t="s">
        <v>184</v>
      </c>
      <c r="E123" s="26" t="s">
        <v>17</v>
      </c>
      <c r="F123" s="71">
        <v>44927</v>
      </c>
      <c r="G123" s="71">
        <v>46022</v>
      </c>
      <c r="H123" s="27">
        <f>I123+N123+S123</f>
        <v>400</v>
      </c>
      <c r="I123" s="27">
        <f>L123</f>
        <v>0</v>
      </c>
      <c r="J123" s="40"/>
      <c r="K123" s="40"/>
      <c r="L123" s="73">
        <v>0</v>
      </c>
      <c r="M123" s="40"/>
      <c r="N123" s="40">
        <f>Q123</f>
        <v>200</v>
      </c>
      <c r="O123" s="40"/>
      <c r="P123" s="40"/>
      <c r="Q123" s="73">
        <v>200</v>
      </c>
      <c r="R123" s="40">
        <v>0</v>
      </c>
      <c r="S123" s="40">
        <f>V123</f>
        <v>200</v>
      </c>
      <c r="T123" s="40"/>
      <c r="U123" s="40"/>
      <c r="V123" s="40">
        <v>200</v>
      </c>
      <c r="W123" s="40"/>
      <c r="X123" s="31"/>
      <c r="Y123" s="26" t="s">
        <v>1</v>
      </c>
      <c r="Z123" s="26" t="s">
        <v>1</v>
      </c>
      <c r="AA123" s="26"/>
      <c r="AB123" s="31"/>
      <c r="AC123" s="26" t="s">
        <v>1</v>
      </c>
      <c r="AD123" s="26" t="s">
        <v>1</v>
      </c>
      <c r="AE123" s="31"/>
      <c r="AF123" s="31"/>
      <c r="AG123" s="26" t="s">
        <v>1</v>
      </c>
      <c r="AH123" s="26" t="s">
        <v>1</v>
      </c>
      <c r="AI123" s="118"/>
      <c r="AJ123" s="131"/>
      <c r="AK123" s="127"/>
    </row>
    <row r="124" spans="1:37" s="11" customFormat="1" ht="143.25" customHeight="1" x14ac:dyDescent="0.25">
      <c r="A124" s="39"/>
      <c r="B124" s="25" t="s">
        <v>175</v>
      </c>
      <c r="C124" s="26" t="s">
        <v>85</v>
      </c>
      <c r="D124" s="26" t="s">
        <v>184</v>
      </c>
      <c r="E124" s="26" t="s">
        <v>17</v>
      </c>
      <c r="F124" s="71">
        <v>44927</v>
      </c>
      <c r="G124" s="71">
        <v>46022</v>
      </c>
      <c r="H124" s="27"/>
      <c r="I124" s="27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31"/>
      <c r="Y124" s="26" t="s">
        <v>1</v>
      </c>
      <c r="Z124" s="26" t="s">
        <v>1</v>
      </c>
      <c r="AA124" s="26"/>
      <c r="AB124" s="31"/>
      <c r="AC124" s="26" t="s">
        <v>1</v>
      </c>
      <c r="AD124" s="26" t="s">
        <v>1</v>
      </c>
      <c r="AE124" s="31"/>
      <c r="AF124" s="31"/>
      <c r="AG124" s="26" t="s">
        <v>1</v>
      </c>
      <c r="AH124" s="26" t="s">
        <v>1</v>
      </c>
      <c r="AI124" s="118"/>
      <c r="AJ124" s="131"/>
      <c r="AK124" s="127"/>
    </row>
    <row r="125" spans="1:37" s="11" customFormat="1" ht="135" customHeight="1" x14ac:dyDescent="0.25">
      <c r="A125" s="39" t="s">
        <v>210</v>
      </c>
      <c r="B125" s="25" t="s">
        <v>180</v>
      </c>
      <c r="C125" s="26" t="s">
        <v>85</v>
      </c>
      <c r="D125" s="26" t="s">
        <v>184</v>
      </c>
      <c r="E125" s="26" t="s">
        <v>17</v>
      </c>
      <c r="F125" s="71">
        <v>44927</v>
      </c>
      <c r="G125" s="71">
        <v>45291</v>
      </c>
      <c r="H125" s="27">
        <f>I125</f>
        <v>100</v>
      </c>
      <c r="I125" s="27">
        <f>L125</f>
        <v>100</v>
      </c>
      <c r="J125" s="40"/>
      <c r="K125" s="40"/>
      <c r="L125" s="73">
        <v>100</v>
      </c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31"/>
      <c r="Y125" s="26" t="s">
        <v>1</v>
      </c>
      <c r="Z125" s="26" t="s">
        <v>1</v>
      </c>
      <c r="AA125" s="26"/>
      <c r="AB125" s="31"/>
      <c r="AC125" s="26"/>
      <c r="AD125" s="26"/>
      <c r="AE125" s="31"/>
      <c r="AF125" s="31"/>
      <c r="AG125" s="26"/>
      <c r="AH125" s="26"/>
      <c r="AI125" s="118"/>
      <c r="AJ125" s="131"/>
      <c r="AK125" s="127"/>
    </row>
    <row r="126" spans="1:37" s="11" customFormat="1" ht="129.75" customHeight="1" x14ac:dyDescent="0.25">
      <c r="A126" s="39"/>
      <c r="B126" s="25" t="s">
        <v>181</v>
      </c>
      <c r="C126" s="26" t="s">
        <v>85</v>
      </c>
      <c r="D126" s="26" t="s">
        <v>184</v>
      </c>
      <c r="E126" s="26" t="s">
        <v>17</v>
      </c>
      <c r="F126" s="71">
        <v>44927</v>
      </c>
      <c r="G126" s="71">
        <v>45291</v>
      </c>
      <c r="H126" s="27"/>
      <c r="I126" s="27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31"/>
      <c r="Y126" s="26" t="s">
        <v>1</v>
      </c>
      <c r="Z126" s="26" t="s">
        <v>1</v>
      </c>
      <c r="AA126" s="26"/>
      <c r="AB126" s="31"/>
      <c r="AC126" s="26"/>
      <c r="AD126" s="26"/>
      <c r="AE126" s="31"/>
      <c r="AF126" s="31"/>
      <c r="AG126" s="26"/>
      <c r="AH126" s="26"/>
      <c r="AI126" s="118"/>
      <c r="AJ126" s="131"/>
      <c r="AK126" s="127"/>
    </row>
    <row r="127" spans="1:37" s="11" customFormat="1" ht="129.75" customHeight="1" x14ac:dyDescent="0.25">
      <c r="A127" s="39" t="s">
        <v>211</v>
      </c>
      <c r="B127" s="25" t="s">
        <v>213</v>
      </c>
      <c r="C127" s="26" t="s">
        <v>85</v>
      </c>
      <c r="D127" s="26" t="s">
        <v>184</v>
      </c>
      <c r="E127" s="26" t="s">
        <v>17</v>
      </c>
      <c r="F127" s="71"/>
      <c r="G127" s="71"/>
      <c r="H127" s="27">
        <f>I127+N127+S127</f>
        <v>52.2</v>
      </c>
      <c r="I127" s="27">
        <f t="shared" ref="I127" si="76">J127+K127+L127+M127</f>
        <v>52.2</v>
      </c>
      <c r="J127" s="40"/>
      <c r="K127" s="40"/>
      <c r="L127" s="40">
        <v>52.2</v>
      </c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31"/>
      <c r="Y127" s="26" t="s">
        <v>1</v>
      </c>
      <c r="Z127" s="26" t="s">
        <v>1</v>
      </c>
      <c r="AA127" s="26"/>
      <c r="AB127" s="31"/>
      <c r="AC127" s="26"/>
      <c r="AD127" s="26"/>
      <c r="AE127" s="31"/>
      <c r="AF127" s="31"/>
      <c r="AG127" s="26"/>
      <c r="AH127" s="26"/>
      <c r="AI127" s="118"/>
      <c r="AJ127" s="131"/>
      <c r="AK127" s="127"/>
    </row>
    <row r="128" spans="1:37" s="11" customFormat="1" ht="129.75" customHeight="1" x14ac:dyDescent="0.25">
      <c r="A128" s="39"/>
      <c r="B128" s="25" t="s">
        <v>214</v>
      </c>
      <c r="C128" s="26" t="s">
        <v>85</v>
      </c>
      <c r="D128" s="26" t="s">
        <v>184</v>
      </c>
      <c r="E128" s="26" t="s">
        <v>17</v>
      </c>
      <c r="F128" s="71"/>
      <c r="G128" s="71"/>
      <c r="H128" s="27"/>
      <c r="I128" s="27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31"/>
      <c r="Y128" s="26" t="s">
        <v>1</v>
      </c>
      <c r="Z128" s="26" t="s">
        <v>1</v>
      </c>
      <c r="AA128" s="26"/>
      <c r="AB128" s="31"/>
      <c r="AC128" s="26"/>
      <c r="AD128" s="26"/>
      <c r="AE128" s="31"/>
      <c r="AF128" s="31"/>
      <c r="AG128" s="26"/>
      <c r="AH128" s="26"/>
      <c r="AI128" s="118"/>
      <c r="AJ128" s="131"/>
      <c r="AK128" s="127"/>
    </row>
    <row r="129" spans="1:37" s="11" customFormat="1" ht="36" customHeight="1" x14ac:dyDescent="0.3">
      <c r="A129" s="82"/>
      <c r="B129" s="83" t="s">
        <v>9</v>
      </c>
      <c r="C129" s="84"/>
      <c r="D129" s="85"/>
      <c r="E129" s="84"/>
      <c r="F129" s="84"/>
      <c r="G129" s="84"/>
      <c r="H129" s="86">
        <f>I129+N129+S129</f>
        <v>3140</v>
      </c>
      <c r="I129" s="86">
        <f t="shared" ref="I129:W129" si="77">I86+I94+I97+I102</f>
        <v>1380</v>
      </c>
      <c r="J129" s="87">
        <f t="shared" si="77"/>
        <v>0</v>
      </c>
      <c r="K129" s="87">
        <f t="shared" si="77"/>
        <v>80</v>
      </c>
      <c r="L129" s="87">
        <f t="shared" si="77"/>
        <v>1300</v>
      </c>
      <c r="M129" s="87">
        <f t="shared" si="77"/>
        <v>0</v>
      </c>
      <c r="N129" s="87">
        <f t="shared" si="77"/>
        <v>1280</v>
      </c>
      <c r="O129" s="87">
        <f t="shared" si="77"/>
        <v>0</v>
      </c>
      <c r="P129" s="87">
        <f t="shared" si="77"/>
        <v>80</v>
      </c>
      <c r="Q129" s="87">
        <f t="shared" si="77"/>
        <v>1200</v>
      </c>
      <c r="R129" s="87">
        <f t="shared" si="77"/>
        <v>0</v>
      </c>
      <c r="S129" s="87">
        <f t="shared" si="77"/>
        <v>480</v>
      </c>
      <c r="T129" s="87">
        <f t="shared" si="77"/>
        <v>0</v>
      </c>
      <c r="U129" s="87">
        <f t="shared" si="77"/>
        <v>80</v>
      </c>
      <c r="V129" s="87">
        <f t="shared" si="77"/>
        <v>400</v>
      </c>
      <c r="W129" s="87">
        <f t="shared" si="77"/>
        <v>0</v>
      </c>
      <c r="X129" s="41"/>
      <c r="Y129" s="41"/>
      <c r="Z129" s="41"/>
      <c r="AA129" s="41"/>
      <c r="AB129" s="41"/>
      <c r="AC129" s="41"/>
      <c r="AD129" s="41"/>
      <c r="AE129" s="41"/>
      <c r="AF129" s="41"/>
      <c r="AG129" s="41"/>
      <c r="AH129" s="41"/>
      <c r="AI129" s="124"/>
      <c r="AJ129" s="131"/>
      <c r="AK129" s="127"/>
    </row>
    <row r="130" spans="1:37" s="11" customFormat="1" ht="39.75" customHeight="1" x14ac:dyDescent="0.3">
      <c r="A130" s="29"/>
      <c r="B130" s="30" t="s">
        <v>10</v>
      </c>
      <c r="C130" s="107"/>
      <c r="D130" s="107"/>
      <c r="E130" s="107"/>
      <c r="F130" s="70"/>
      <c r="G130" s="70"/>
      <c r="H130" s="112">
        <f>I130+N130+S130</f>
        <v>5626.7000000000007</v>
      </c>
      <c r="I130" s="32">
        <f>J130+K130+L130</f>
        <v>2204.9</v>
      </c>
      <c r="J130" s="113">
        <f>J129+J83+J51+J39</f>
        <v>0</v>
      </c>
      <c r="K130" s="113">
        <f>K129+K83+K51+K39</f>
        <v>844.9</v>
      </c>
      <c r="L130" s="113">
        <f>L129+L83+L51+L39</f>
        <v>1360</v>
      </c>
      <c r="M130" s="113">
        <f>M129+M83+M51+M39</f>
        <v>0</v>
      </c>
      <c r="N130" s="113">
        <f>O130+P130+Q130</f>
        <v>2108.9</v>
      </c>
      <c r="O130" s="113">
        <f>O129+O83+O51+O39</f>
        <v>0</v>
      </c>
      <c r="P130" s="113">
        <f>P129+P83+P51+P39</f>
        <v>848.9</v>
      </c>
      <c r="Q130" s="113">
        <f>Q129+Q83+Q51+Q39</f>
        <v>1260</v>
      </c>
      <c r="R130" s="113">
        <f>R129+R83+R51+R39</f>
        <v>0</v>
      </c>
      <c r="S130" s="113">
        <f>T130+U130+V130</f>
        <v>1312.9</v>
      </c>
      <c r="T130" s="113">
        <f>T129+T83+T51+T39</f>
        <v>0</v>
      </c>
      <c r="U130" s="113">
        <f>U129+U83+U51+U39</f>
        <v>852.9</v>
      </c>
      <c r="V130" s="113">
        <f>V129+V83+V51+V39</f>
        <v>460</v>
      </c>
      <c r="W130" s="113">
        <f>W129+W83+W51+W39</f>
        <v>0</v>
      </c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125"/>
      <c r="AJ130" s="131"/>
      <c r="AK130" s="127"/>
    </row>
    <row r="132" spans="1:37" x14ac:dyDescent="0.25">
      <c r="C132" s="4"/>
      <c r="D132" s="13"/>
      <c r="E132" s="4"/>
      <c r="F132" s="4"/>
      <c r="G132" s="4"/>
      <c r="H132" s="68"/>
    </row>
  </sheetData>
  <mergeCells count="45">
    <mergeCell ref="V1:AI1"/>
    <mergeCell ref="A101:AI101"/>
    <mergeCell ref="B85:AI85"/>
    <mergeCell ref="A77:AI77"/>
    <mergeCell ref="X7:AA8"/>
    <mergeCell ref="S8:W8"/>
    <mergeCell ref="A84:AI84"/>
    <mergeCell ref="A93:AI93"/>
    <mergeCell ref="N8:R8"/>
    <mergeCell ref="I7:W7"/>
    <mergeCell ref="A53:AI53"/>
    <mergeCell ref="A52:AI52"/>
    <mergeCell ref="D7:D9"/>
    <mergeCell ref="E7:E9"/>
    <mergeCell ref="A29:AI29"/>
    <mergeCell ref="E30:E34"/>
    <mergeCell ref="A25:AI25"/>
    <mergeCell ref="A11:AI11"/>
    <mergeCell ref="A12:AI12"/>
    <mergeCell ref="A13:AI13"/>
    <mergeCell ref="V2:AI2"/>
    <mergeCell ref="A5:AI6"/>
    <mergeCell ref="F7:F9"/>
    <mergeCell ref="G7:G9"/>
    <mergeCell ref="A7:A9"/>
    <mergeCell ref="B7:B9"/>
    <mergeCell ref="C7:C9"/>
    <mergeCell ref="AB7:AE8"/>
    <mergeCell ref="AF7:AI8"/>
    <mergeCell ref="H7:H9"/>
    <mergeCell ref="I8:M8"/>
    <mergeCell ref="E35:E38"/>
    <mergeCell ref="A40:AI40"/>
    <mergeCell ref="E79:E80"/>
    <mergeCell ref="E81:E82"/>
    <mergeCell ref="E67:E68"/>
    <mergeCell ref="E69:E70"/>
    <mergeCell ref="E71:E72"/>
    <mergeCell ref="E73:E74"/>
    <mergeCell ref="E75:E76"/>
    <mergeCell ref="A41:AI41"/>
    <mergeCell ref="A47:AI47"/>
    <mergeCell ref="E54:E62"/>
    <mergeCell ref="E63:E64"/>
    <mergeCell ref="E65:E66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2023-05-02T11:05:21Z</cp:lastPrinted>
  <dcterms:created xsi:type="dcterms:W3CDTF">2014-02-04T07:39:47Z</dcterms:created>
  <dcterms:modified xsi:type="dcterms:W3CDTF">2023-05-12T08:06:31Z</dcterms:modified>
</cp:coreProperties>
</file>