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13" i="1" l="1"/>
  <c r="J16" i="1"/>
  <c r="O16" i="1" l="1"/>
  <c r="L16" i="1"/>
  <c r="I16" i="1"/>
  <c r="F16" i="1"/>
  <c r="O13" i="1" l="1"/>
  <c r="L13" i="1"/>
  <c r="I13" i="1"/>
  <c r="F13" i="1"/>
  <c r="E21" i="1" l="1"/>
  <c r="N21" i="1"/>
  <c r="K21" i="1"/>
  <c r="H21" i="1"/>
  <c r="D21" i="1" l="1"/>
  <c r="N13" i="1"/>
  <c r="K13" i="1"/>
  <c r="H13" i="1"/>
  <c r="N16" i="1"/>
  <c r="K16" i="1"/>
  <c r="H16" i="1"/>
  <c r="N20" i="1"/>
  <c r="K20" i="1"/>
  <c r="E20" i="1"/>
  <c r="H20" i="1"/>
  <c r="D20" i="1" s="1"/>
  <c r="H19" i="1" l="1"/>
  <c r="P14" i="1" l="1"/>
  <c r="O14" i="1"/>
  <c r="M14" i="1"/>
  <c r="L14" i="1"/>
  <c r="J14" i="1"/>
  <c r="I14" i="1"/>
  <c r="G14" i="1"/>
  <c r="F14" i="1"/>
  <c r="P16" i="1"/>
  <c r="M16" i="1"/>
  <c r="G16" i="1"/>
  <c r="N18" i="1"/>
  <c r="N14" i="1" s="1"/>
  <c r="K18" i="1"/>
  <c r="K14" i="1" s="1"/>
  <c r="H18" i="1"/>
  <c r="H14" i="1" s="1"/>
  <c r="E18" i="1"/>
  <c r="E14" i="1" s="1"/>
  <c r="D18" i="1" l="1"/>
  <c r="D14" i="1" s="1"/>
  <c r="P13" i="1"/>
  <c r="M13" i="1"/>
  <c r="G13" i="1"/>
  <c r="P22" i="1"/>
  <c r="P15" i="1" s="1"/>
  <c r="O22" i="1"/>
  <c r="O15" i="1" s="1"/>
  <c r="M22" i="1"/>
  <c r="M15" i="1" s="1"/>
  <c r="L22" i="1"/>
  <c r="L15" i="1" s="1"/>
  <c r="J22" i="1"/>
  <c r="J15" i="1" s="1"/>
  <c r="I22" i="1"/>
  <c r="I15" i="1" s="1"/>
  <c r="G22" i="1"/>
  <c r="G15" i="1" s="1"/>
  <c r="F22" i="1"/>
  <c r="F15" i="1" s="1"/>
  <c r="K25" i="1" l="1"/>
  <c r="N24" i="1"/>
  <c r="K24" i="1"/>
  <c r="H24" i="1"/>
  <c r="E24" i="1"/>
  <c r="K22" i="1" l="1"/>
  <c r="K15" i="1" s="1"/>
  <c r="D24" i="1"/>
  <c r="P11" i="1"/>
  <c r="O11" i="1"/>
  <c r="L11" i="1"/>
  <c r="J11" i="1"/>
  <c r="G11" i="1"/>
  <c r="F11" i="1"/>
  <c r="M11" i="1"/>
  <c r="I11" i="1"/>
  <c r="N25" i="1"/>
  <c r="N22" i="1" s="1"/>
  <c r="N15" i="1" s="1"/>
  <c r="H25" i="1"/>
  <c r="H22" i="1" s="1"/>
  <c r="H15" i="1" s="1"/>
  <c r="E25" i="1"/>
  <c r="E22" i="1" s="1"/>
  <c r="E15" i="1" s="1"/>
  <c r="N19" i="1"/>
  <c r="K19" i="1"/>
  <c r="E19" i="1"/>
  <c r="H11" i="1" l="1"/>
  <c r="E13" i="1"/>
  <c r="D13" i="1" s="1"/>
  <c r="E16" i="1"/>
  <c r="D16" i="1" s="1"/>
  <c r="E11" i="1"/>
  <c r="N11" i="1"/>
  <c r="K11" i="1"/>
  <c r="D19" i="1"/>
  <c r="D25" i="1"/>
  <c r="D22" i="1" s="1"/>
  <c r="D15" i="1" s="1"/>
  <c r="D11" i="1" l="1"/>
</calcChain>
</file>

<file path=xl/sharedStrings.xml><?xml version="1.0" encoding="utf-8"?>
<sst xmlns="http://schemas.openxmlformats.org/spreadsheetml/2006/main" count="54" uniqueCount="30">
  <si>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</si>
  <si>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</si>
  <si>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</si>
  <si>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</si>
  <si>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</si>
  <si>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</si>
  <si>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</si>
  <si>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</si>
  <si>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</si>
  <si>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</si>
  <si>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</si>
  <si>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</si>
  <si>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</si>
  <si>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</si>
  <si>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</si>
  <si>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</si>
  <si>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</si>
  <si>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</si>
  <si>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 xml:space="preserve">  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</si>
  <si>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</si>
  <si>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</si>
  <si>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</si>
  <si>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</si>
  <si>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</si>
  <si>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 xml:space="preserve">Подпрограмма 1 "Развитие сельского хозяйства и рыбоводства на территории муниципального района "Печора", в т. ч. по основным мероприятиям:  </t>
  </si>
  <si>
    <t>Основное мерпориятие 1.1.3.              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</si>
  <si>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Основное  мероприятие 2.1.2.   Строительство объектов инженерной  инфраструктуры в сельской местности</t>
  </si>
  <si>
    <t>Основное мерпориятие 1.1.4.  Реализация малых проектов в сфере сельского хозяйства</t>
  </si>
  <si>
    <t xml:space="preserve">Приложение  к изменениям, вносимым в постановление администрации 
МР «Печора» от 24.12.2013г. № 2512
«Приложение 2 к муниципальной программе «Развитие 
агропромышленного и рыбохозяйственного комплексов МО МР «Печора»
</t>
  </si>
  <si>
    <t>Подпрограмма 2 "Устойчивое развитие сельских территорий МО МР   "Печора", в т. ч. по основным мероприятиям: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</si>
</sst>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view="pageBreakPreview" topLeftCell="A7" zoomScale="91" zoomScaleNormal="100" zoomScaleSheetLayoutView="91" workbookViewId="0">
      <selection activeCell="J25" sqref="J25"/>
    </sheetView>
  </sheetViews>
  <sheetFormatPr defaultRowHeight="15" x14ac:dyDescent="0.25"/>
  <cols>
    <col min="1" max="1" width="39.85546875" customWidth="1"/>
    <col min="2" max="2" width="28.85546875" customWidth="1"/>
    <col min="3" max="3" width="27.42578125" customWidth="1"/>
    <col min="4" max="4" width="13.140625" customWidth="1"/>
    <col min="5" max="5" width="11.85546875" customWidth="1"/>
    <col min="6" max="6" width="11.7109375" customWidth="1"/>
    <col min="7" max="7" width="12" customWidth="1"/>
    <col min="8" max="8" width="13.42578125" customWidth="1"/>
    <col min="9" max="9" width="11.28515625" customWidth="1"/>
    <col min="10" max="11" width="12" customWidth="1"/>
    <col min="12" max="12" width="11.28515625" customWidth="1"/>
    <col min="13" max="13" width="11.5703125" customWidth="1"/>
    <col min="14" max="14" width="9.7109375" customWidth="1"/>
    <col min="15" max="15" width="10.28515625" customWidth="1"/>
    <col min="16" max="16" width="11.5703125" customWidth="1"/>
  </cols>
  <sheetData>
    <row r="1" spans="1:16" x14ac:dyDescent="0.25">
      <c r="L1" s="12" t="s">
        <v>28</v>
      </c>
      <c r="M1" s="12"/>
      <c r="N1" s="12"/>
      <c r="O1" s="12"/>
      <c r="P1" s="12"/>
    </row>
    <row r="2" spans="1:16" x14ac:dyDescent="0.25">
      <c r="L2" s="12"/>
      <c r="M2" s="12"/>
      <c r="N2" s="12"/>
      <c r="O2" s="12"/>
      <c r="P2" s="12"/>
    </row>
    <row r="3" spans="1:16" ht="115.5" customHeight="1" x14ac:dyDescent="0.25">
      <c r="L3" s="12"/>
      <c r="M3" s="12"/>
      <c r="N3" s="12"/>
      <c r="O3" s="12"/>
      <c r="P3" s="12"/>
    </row>
    <row r="5" spans="1:16" x14ac:dyDescent="0.25">
      <c r="A5" s="14" t="s">
        <v>17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1:16" ht="16.5" x14ac:dyDescent="0.25">
      <c r="A6" s="1"/>
    </row>
    <row r="7" spans="1:16" ht="52.5" customHeight="1" x14ac:dyDescent="0.25">
      <c r="A7" s="2" t="s">
        <v>19</v>
      </c>
      <c r="B7" s="16" t="s">
        <v>8</v>
      </c>
      <c r="C7" s="13" t="s">
        <v>0</v>
      </c>
      <c r="D7" s="13" t="s">
        <v>1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</row>
    <row r="8" spans="1:16" ht="35.25" customHeight="1" x14ac:dyDescent="0.25">
      <c r="A8" s="2" t="s">
        <v>18</v>
      </c>
      <c r="B8" s="17"/>
      <c r="C8" s="13"/>
      <c r="D8" s="13" t="s">
        <v>2</v>
      </c>
      <c r="E8" s="13" t="s">
        <v>3</v>
      </c>
      <c r="F8" s="13"/>
      <c r="G8" s="13"/>
      <c r="H8" s="13" t="s">
        <v>4</v>
      </c>
      <c r="I8" s="13"/>
      <c r="J8" s="13"/>
      <c r="K8" s="13" t="s">
        <v>5</v>
      </c>
      <c r="L8" s="13"/>
      <c r="M8" s="13"/>
      <c r="N8" s="13" t="s">
        <v>6</v>
      </c>
      <c r="O8" s="13"/>
      <c r="P8" s="13"/>
    </row>
    <row r="9" spans="1:16" ht="38.25" x14ac:dyDescent="0.25">
      <c r="A9" s="3"/>
      <c r="B9" s="18"/>
      <c r="C9" s="13"/>
      <c r="D9" s="13"/>
      <c r="E9" s="2" t="s">
        <v>7</v>
      </c>
      <c r="F9" s="2" t="s">
        <v>11</v>
      </c>
      <c r="G9" s="2" t="s">
        <v>12</v>
      </c>
      <c r="H9" s="2" t="s">
        <v>7</v>
      </c>
      <c r="I9" s="2" t="s">
        <v>11</v>
      </c>
      <c r="J9" s="2" t="s">
        <v>12</v>
      </c>
      <c r="K9" s="2" t="s">
        <v>7</v>
      </c>
      <c r="L9" s="2" t="s">
        <v>11</v>
      </c>
      <c r="M9" s="2" t="s">
        <v>12</v>
      </c>
      <c r="N9" s="2" t="s">
        <v>7</v>
      </c>
      <c r="O9" s="2" t="s">
        <v>11</v>
      </c>
      <c r="P9" s="2" t="s">
        <v>12</v>
      </c>
    </row>
    <row r="10" spans="1:16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2">
        <v>13</v>
      </c>
      <c r="N10" s="2">
        <v>14</v>
      </c>
      <c r="O10" s="2">
        <v>15</v>
      </c>
      <c r="P10" s="2">
        <v>16</v>
      </c>
    </row>
    <row r="11" spans="1:16" ht="27" customHeight="1" x14ac:dyDescent="0.25">
      <c r="A11" s="19" t="s">
        <v>13</v>
      </c>
      <c r="B11" s="11"/>
      <c r="C11" s="19" t="s">
        <v>14</v>
      </c>
      <c r="D11" s="10">
        <f>E11+H11+K11+N11</f>
        <v>43242.909</v>
      </c>
      <c r="E11" s="10">
        <f>F11+G11</f>
        <v>1035</v>
      </c>
      <c r="F11" s="10">
        <f>F13+F14+F15</f>
        <v>1035</v>
      </c>
      <c r="G11" s="10">
        <f t="shared" ref="G11:P11" si="0">G13+G14+G15</f>
        <v>0</v>
      </c>
      <c r="H11" s="10">
        <f>I11+J11</f>
        <v>6255.4089999999997</v>
      </c>
      <c r="I11" s="10">
        <f t="shared" si="0"/>
        <v>5933</v>
      </c>
      <c r="J11" s="10">
        <f t="shared" si="0"/>
        <v>322.40899999999999</v>
      </c>
      <c r="K11" s="10">
        <f>L11+M11</f>
        <v>35812.5</v>
      </c>
      <c r="L11" s="10">
        <f t="shared" si="0"/>
        <v>2812.5</v>
      </c>
      <c r="M11" s="10">
        <f t="shared" si="0"/>
        <v>33000</v>
      </c>
      <c r="N11" s="10">
        <f>O11+P11</f>
        <v>140</v>
      </c>
      <c r="O11" s="10">
        <f t="shared" si="0"/>
        <v>140</v>
      </c>
      <c r="P11" s="10">
        <f t="shared" si="0"/>
        <v>0</v>
      </c>
    </row>
    <row r="12" spans="1:16" ht="25.5" customHeight="1" x14ac:dyDescent="0.25">
      <c r="A12" s="20"/>
      <c r="B12" s="11"/>
      <c r="C12" s="18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  <row r="13" spans="1:16" ht="36" customHeight="1" x14ac:dyDescent="0.25">
      <c r="A13" s="20"/>
      <c r="B13" s="4" t="s">
        <v>9</v>
      </c>
      <c r="C13" s="4" t="s">
        <v>9</v>
      </c>
      <c r="D13" s="9">
        <f>E13+H13+K13+N13</f>
        <v>944.40899999999999</v>
      </c>
      <c r="E13" s="9">
        <f t="shared" ref="E13:P13" si="1">E19</f>
        <v>62</v>
      </c>
      <c r="F13" s="9">
        <f>F19+F20+F21</f>
        <v>62</v>
      </c>
      <c r="G13" s="9">
        <f t="shared" si="1"/>
        <v>0</v>
      </c>
      <c r="H13" s="9">
        <f>I13+J13</f>
        <v>602.40899999999999</v>
      </c>
      <c r="I13" s="9">
        <f>I19+I20+I21</f>
        <v>280</v>
      </c>
      <c r="J13" s="9">
        <f>J19+J20+J21</f>
        <v>322.40899999999999</v>
      </c>
      <c r="K13" s="9">
        <f>L13+M13</f>
        <v>140</v>
      </c>
      <c r="L13" s="9">
        <f>L19+L20+L21</f>
        <v>140</v>
      </c>
      <c r="M13" s="9">
        <f t="shared" si="1"/>
        <v>0</v>
      </c>
      <c r="N13" s="9">
        <f>O13+P13</f>
        <v>140</v>
      </c>
      <c r="O13" s="9">
        <f>O19+O20+O21</f>
        <v>140</v>
      </c>
      <c r="P13" s="9">
        <f t="shared" si="1"/>
        <v>0</v>
      </c>
    </row>
    <row r="14" spans="1:16" ht="54.75" customHeight="1" x14ac:dyDescent="0.25">
      <c r="A14" s="20"/>
      <c r="B14" s="4" t="s">
        <v>10</v>
      </c>
      <c r="C14" s="4" t="s">
        <v>10</v>
      </c>
      <c r="D14" s="9">
        <f>D18</f>
        <v>973</v>
      </c>
      <c r="E14" s="9">
        <f t="shared" ref="E14:P14" si="2">E18</f>
        <v>973</v>
      </c>
      <c r="F14" s="9">
        <f t="shared" si="2"/>
        <v>973</v>
      </c>
      <c r="G14" s="9">
        <f t="shared" si="2"/>
        <v>0</v>
      </c>
      <c r="H14" s="9">
        <f t="shared" si="2"/>
        <v>0</v>
      </c>
      <c r="I14" s="9">
        <f t="shared" si="2"/>
        <v>0</v>
      </c>
      <c r="J14" s="9">
        <f t="shared" si="2"/>
        <v>0</v>
      </c>
      <c r="K14" s="9">
        <f t="shared" si="2"/>
        <v>0</v>
      </c>
      <c r="L14" s="9">
        <f t="shared" si="2"/>
        <v>0</v>
      </c>
      <c r="M14" s="9">
        <f t="shared" si="2"/>
        <v>0</v>
      </c>
      <c r="N14" s="9">
        <f t="shared" si="2"/>
        <v>0</v>
      </c>
      <c r="O14" s="9">
        <f t="shared" si="2"/>
        <v>0</v>
      </c>
      <c r="P14" s="9">
        <f t="shared" si="2"/>
        <v>0</v>
      </c>
    </row>
    <row r="15" spans="1:16" ht="54.75" customHeight="1" x14ac:dyDescent="0.25">
      <c r="A15" s="21"/>
      <c r="B15" s="4" t="s">
        <v>20</v>
      </c>
      <c r="C15" s="4" t="s">
        <v>9</v>
      </c>
      <c r="D15" s="9">
        <f>D22</f>
        <v>41325.5</v>
      </c>
      <c r="E15" s="9">
        <f t="shared" ref="E15:P15" si="3">E22</f>
        <v>0</v>
      </c>
      <c r="F15" s="9">
        <f t="shared" si="3"/>
        <v>0</v>
      </c>
      <c r="G15" s="9">
        <f t="shared" si="3"/>
        <v>0</v>
      </c>
      <c r="H15" s="9">
        <f t="shared" si="3"/>
        <v>5653</v>
      </c>
      <c r="I15" s="9">
        <f t="shared" si="3"/>
        <v>5653</v>
      </c>
      <c r="J15" s="9">
        <f t="shared" si="3"/>
        <v>0</v>
      </c>
      <c r="K15" s="9">
        <f t="shared" si="3"/>
        <v>35672.5</v>
      </c>
      <c r="L15" s="9">
        <f t="shared" si="3"/>
        <v>2672.5</v>
      </c>
      <c r="M15" s="9">
        <f t="shared" si="3"/>
        <v>33000</v>
      </c>
      <c r="N15" s="9">
        <f t="shared" si="3"/>
        <v>0</v>
      </c>
      <c r="O15" s="9">
        <f t="shared" si="3"/>
        <v>0</v>
      </c>
      <c r="P15" s="9">
        <f t="shared" si="3"/>
        <v>0</v>
      </c>
    </row>
    <row r="16" spans="1:16" ht="55.5" customHeight="1" x14ac:dyDescent="0.25">
      <c r="A16" s="19" t="s">
        <v>24</v>
      </c>
      <c r="B16" s="11"/>
      <c r="C16" s="19" t="s">
        <v>14</v>
      </c>
      <c r="D16" s="10">
        <f>E16+H16+K16+N16</f>
        <v>1917.4090000000001</v>
      </c>
      <c r="E16" s="10">
        <f>E18+E19</f>
        <v>1035</v>
      </c>
      <c r="F16" s="10">
        <f>F18+F19+F20+F21</f>
        <v>1035</v>
      </c>
      <c r="G16" s="10">
        <f>G18+G19</f>
        <v>0</v>
      </c>
      <c r="H16" s="10">
        <f>I16+J16</f>
        <v>602.40899999999999</v>
      </c>
      <c r="I16" s="10">
        <f>I18+I19+I20+I21</f>
        <v>280</v>
      </c>
      <c r="J16" s="10">
        <f>J18+J19+J20+J21</f>
        <v>322.40899999999999</v>
      </c>
      <c r="K16" s="10">
        <f>L16+M16</f>
        <v>140</v>
      </c>
      <c r="L16" s="10">
        <f>L18+L19+L20+L21</f>
        <v>140</v>
      </c>
      <c r="M16" s="10">
        <f>M18+M19</f>
        <v>0</v>
      </c>
      <c r="N16" s="10">
        <f>O16+P16</f>
        <v>140</v>
      </c>
      <c r="O16" s="10">
        <f>O18+O19+O20+O21</f>
        <v>140</v>
      </c>
      <c r="P16" s="10">
        <f>P18+P19</f>
        <v>0</v>
      </c>
    </row>
    <row r="17" spans="1:16" ht="24.75" customHeight="1" x14ac:dyDescent="0.25">
      <c r="A17" s="18"/>
      <c r="B17" s="11"/>
      <c r="C17" s="18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1:16" ht="69" customHeight="1" x14ac:dyDescent="0.25">
      <c r="A18" s="4" t="s">
        <v>21</v>
      </c>
      <c r="B18" s="4" t="s">
        <v>10</v>
      </c>
      <c r="C18" s="4" t="s">
        <v>15</v>
      </c>
      <c r="D18" s="9">
        <f>E18+H18+K18+N18</f>
        <v>973</v>
      </c>
      <c r="E18" s="9">
        <f>F18+G18</f>
        <v>973</v>
      </c>
      <c r="F18" s="9">
        <v>973</v>
      </c>
      <c r="G18" s="9">
        <v>0</v>
      </c>
      <c r="H18" s="9">
        <f>I18+J18</f>
        <v>0</v>
      </c>
      <c r="I18" s="9">
        <v>0</v>
      </c>
      <c r="J18" s="9">
        <v>0</v>
      </c>
      <c r="K18" s="9">
        <f>L18+M18</f>
        <v>0</v>
      </c>
      <c r="L18" s="9">
        <v>0</v>
      </c>
      <c r="M18" s="9">
        <v>0</v>
      </c>
      <c r="N18" s="9">
        <f>O18+P18</f>
        <v>0</v>
      </c>
      <c r="O18" s="9">
        <v>0</v>
      </c>
      <c r="P18" s="9">
        <v>0</v>
      </c>
    </row>
    <row r="19" spans="1:16" ht="62.25" customHeight="1" x14ac:dyDescent="0.25">
      <c r="A19" s="4" t="s">
        <v>22</v>
      </c>
      <c r="B19" s="4" t="s">
        <v>9</v>
      </c>
      <c r="C19" s="4" t="s">
        <v>16</v>
      </c>
      <c r="D19" s="9">
        <f>E19+H19+K19+N19</f>
        <v>422</v>
      </c>
      <c r="E19" s="9">
        <f>F19+G19</f>
        <v>62</v>
      </c>
      <c r="F19" s="9">
        <v>62</v>
      </c>
      <c r="G19" s="9">
        <v>0</v>
      </c>
      <c r="H19" s="9">
        <f>I19+J19</f>
        <v>120</v>
      </c>
      <c r="I19" s="9">
        <v>120</v>
      </c>
      <c r="J19" s="9">
        <v>0</v>
      </c>
      <c r="K19" s="9">
        <f>L19+M19</f>
        <v>120</v>
      </c>
      <c r="L19" s="9">
        <v>120</v>
      </c>
      <c r="M19" s="9">
        <v>0</v>
      </c>
      <c r="N19" s="9">
        <f>O19+P19</f>
        <v>120</v>
      </c>
      <c r="O19" s="9">
        <v>120</v>
      </c>
      <c r="P19" s="9">
        <v>0</v>
      </c>
    </row>
    <row r="20" spans="1:16" ht="81" customHeight="1" x14ac:dyDescent="0.25">
      <c r="A20" s="5" t="s">
        <v>25</v>
      </c>
      <c r="B20" s="6" t="s">
        <v>9</v>
      </c>
      <c r="C20" s="6" t="s">
        <v>16</v>
      </c>
      <c r="D20" s="9">
        <f>E20+H20+K20+N20</f>
        <v>60</v>
      </c>
      <c r="E20" s="9">
        <f>F20+G20</f>
        <v>0</v>
      </c>
      <c r="F20" s="9">
        <v>0</v>
      </c>
      <c r="G20" s="9">
        <v>0</v>
      </c>
      <c r="H20" s="9">
        <f>I20+J20</f>
        <v>20</v>
      </c>
      <c r="I20" s="9">
        <v>20</v>
      </c>
      <c r="J20" s="9">
        <v>0</v>
      </c>
      <c r="K20" s="9">
        <f>L20+M20</f>
        <v>20</v>
      </c>
      <c r="L20" s="9">
        <v>20</v>
      </c>
      <c r="M20" s="9">
        <v>0</v>
      </c>
      <c r="N20" s="9">
        <f>O20+P20</f>
        <v>20</v>
      </c>
      <c r="O20" s="9">
        <v>20</v>
      </c>
      <c r="P20" s="9">
        <v>0</v>
      </c>
    </row>
    <row r="21" spans="1:16" ht="40.5" customHeight="1" x14ac:dyDescent="0.25">
      <c r="A21" s="8" t="s">
        <v>27</v>
      </c>
      <c r="B21" s="7" t="s">
        <v>9</v>
      </c>
      <c r="C21" s="7" t="s">
        <v>16</v>
      </c>
      <c r="D21" s="9">
        <f>E21+H21+K21+N21</f>
        <v>462.40899999999999</v>
      </c>
      <c r="E21" s="9">
        <f>F21+G21</f>
        <v>0</v>
      </c>
      <c r="F21" s="9">
        <v>0</v>
      </c>
      <c r="G21" s="9">
        <v>0</v>
      </c>
      <c r="H21" s="9">
        <f>I21+J21</f>
        <v>462.40899999999999</v>
      </c>
      <c r="I21" s="9">
        <v>140</v>
      </c>
      <c r="J21" s="9">
        <v>322.40899999999999</v>
      </c>
      <c r="K21" s="9">
        <f>L21+M21</f>
        <v>0</v>
      </c>
      <c r="L21" s="9">
        <v>0</v>
      </c>
      <c r="M21" s="9">
        <v>0</v>
      </c>
      <c r="N21" s="9">
        <f>O21+P21</f>
        <v>0</v>
      </c>
      <c r="O21" s="9">
        <v>0</v>
      </c>
      <c r="P21" s="9">
        <v>0</v>
      </c>
    </row>
    <row r="22" spans="1:16" ht="72" customHeight="1" x14ac:dyDescent="0.25">
      <c r="A22" s="19" t="s">
        <v>29</v>
      </c>
      <c r="B22" s="11"/>
      <c r="C22" s="19" t="s">
        <v>14</v>
      </c>
      <c r="D22" s="10">
        <f>D24+D25</f>
        <v>41325.5</v>
      </c>
      <c r="E22" s="10">
        <f t="shared" ref="E22:P22" si="4">E24+E25</f>
        <v>0</v>
      </c>
      <c r="F22" s="10">
        <f t="shared" si="4"/>
        <v>0</v>
      </c>
      <c r="G22" s="10">
        <f t="shared" si="4"/>
        <v>0</v>
      </c>
      <c r="H22" s="10">
        <f t="shared" si="4"/>
        <v>5653</v>
      </c>
      <c r="I22" s="10">
        <f t="shared" si="4"/>
        <v>5653</v>
      </c>
      <c r="J22" s="10">
        <f t="shared" si="4"/>
        <v>0</v>
      </c>
      <c r="K22" s="10">
        <f t="shared" si="4"/>
        <v>35672.5</v>
      </c>
      <c r="L22" s="10">
        <f t="shared" si="4"/>
        <v>2672.5</v>
      </c>
      <c r="M22" s="10">
        <f t="shared" si="4"/>
        <v>33000</v>
      </c>
      <c r="N22" s="10">
        <f t="shared" si="4"/>
        <v>0</v>
      </c>
      <c r="O22" s="10">
        <f t="shared" si="4"/>
        <v>0</v>
      </c>
      <c r="P22" s="10">
        <f t="shared" si="4"/>
        <v>0</v>
      </c>
    </row>
    <row r="23" spans="1:16" ht="24.75" customHeight="1" x14ac:dyDescent="0.25">
      <c r="A23" s="18"/>
      <c r="B23" s="11"/>
      <c r="C23" s="18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</row>
    <row r="24" spans="1:16" ht="52.5" customHeight="1" x14ac:dyDescent="0.25">
      <c r="A24" s="4" t="s">
        <v>23</v>
      </c>
      <c r="B24" s="4" t="s">
        <v>20</v>
      </c>
      <c r="C24" s="4" t="s">
        <v>9</v>
      </c>
      <c r="D24" s="9">
        <f>E24+H24+K24+N24</f>
        <v>20894.7</v>
      </c>
      <c r="E24" s="9">
        <f>F24+G24</f>
        <v>0</v>
      </c>
      <c r="F24" s="9">
        <v>0</v>
      </c>
      <c r="G24" s="9">
        <v>0</v>
      </c>
      <c r="H24" s="9">
        <f>I24+J24</f>
        <v>3000</v>
      </c>
      <c r="I24" s="9">
        <v>3000</v>
      </c>
      <c r="J24" s="9">
        <v>0</v>
      </c>
      <c r="K24" s="9">
        <f>L24+M24</f>
        <v>17894.7</v>
      </c>
      <c r="L24" s="9">
        <v>894.7</v>
      </c>
      <c r="M24" s="9">
        <v>17000</v>
      </c>
      <c r="N24" s="9">
        <f>O24+P24</f>
        <v>0</v>
      </c>
      <c r="O24" s="9">
        <v>0</v>
      </c>
      <c r="P24" s="9">
        <v>0</v>
      </c>
    </row>
    <row r="25" spans="1:16" ht="63" customHeight="1" x14ac:dyDescent="0.25">
      <c r="A25" s="4" t="s">
        <v>26</v>
      </c>
      <c r="B25" s="4" t="s">
        <v>20</v>
      </c>
      <c r="C25" s="4" t="s">
        <v>9</v>
      </c>
      <c r="D25" s="9">
        <f>E25+H25+K25+N25</f>
        <v>20430.8</v>
      </c>
      <c r="E25" s="9">
        <f>F25+G25</f>
        <v>0</v>
      </c>
      <c r="F25" s="9">
        <v>0</v>
      </c>
      <c r="G25" s="9">
        <v>0</v>
      </c>
      <c r="H25" s="9">
        <f>I25+J25</f>
        <v>2653</v>
      </c>
      <c r="I25" s="9">
        <v>2653</v>
      </c>
      <c r="J25" s="9">
        <v>0</v>
      </c>
      <c r="K25" s="9">
        <f>L25+M25</f>
        <v>17777.8</v>
      </c>
      <c r="L25" s="9">
        <v>1777.8</v>
      </c>
      <c r="M25" s="9">
        <v>16000</v>
      </c>
      <c r="N25" s="9">
        <f>O25+P25</f>
        <v>0</v>
      </c>
      <c r="O25" s="9">
        <v>0</v>
      </c>
      <c r="P25" s="9">
        <v>0</v>
      </c>
    </row>
  </sheetData>
  <mergeCells count="58">
    <mergeCell ref="A22:A23"/>
    <mergeCell ref="C22:C23"/>
    <mergeCell ref="A11:A15"/>
    <mergeCell ref="C16:C17"/>
    <mergeCell ref="A16:A17"/>
    <mergeCell ref="C11:C12"/>
    <mergeCell ref="B22:B23"/>
    <mergeCell ref="L1:P3"/>
    <mergeCell ref="C7:C9"/>
    <mergeCell ref="D7:P7"/>
    <mergeCell ref="D8:D9"/>
    <mergeCell ref="E8:G8"/>
    <mergeCell ref="H8:J8"/>
    <mergeCell ref="K8:M8"/>
    <mergeCell ref="N8:P8"/>
    <mergeCell ref="A5:O5"/>
    <mergeCell ref="B7:B9"/>
    <mergeCell ref="P11:P12"/>
    <mergeCell ref="B16:B17"/>
    <mergeCell ref="D16:D17"/>
    <mergeCell ref="E16:E17"/>
    <mergeCell ref="H11:H12"/>
    <mergeCell ref="B11:B12"/>
    <mergeCell ref="D11:D12"/>
    <mergeCell ref="E11:E12"/>
    <mergeCell ref="F11:F12"/>
    <mergeCell ref="G11:G12"/>
    <mergeCell ref="I11:I12"/>
    <mergeCell ref="J11:J12"/>
    <mergeCell ref="L16:L17"/>
    <mergeCell ref="M16:M17"/>
    <mergeCell ref="N16:N17"/>
    <mergeCell ref="N11:N12"/>
    <mergeCell ref="K11:K12"/>
    <mergeCell ref="L11:L12"/>
    <mergeCell ref="M11:M12"/>
    <mergeCell ref="O11:O12"/>
    <mergeCell ref="O16:O17"/>
    <mergeCell ref="P16:P17"/>
    <mergeCell ref="I16:I17"/>
    <mergeCell ref="J16:J17"/>
    <mergeCell ref="H22:H23"/>
    <mergeCell ref="K16:K17"/>
    <mergeCell ref="H16:H17"/>
    <mergeCell ref="O22:O23"/>
    <mergeCell ref="P22:P23"/>
    <mergeCell ref="I22:I23"/>
    <mergeCell ref="J22:J23"/>
    <mergeCell ref="K22:K23"/>
    <mergeCell ref="L22:L23"/>
    <mergeCell ref="M22:M23"/>
    <mergeCell ref="N22:N23"/>
    <mergeCell ref="D22:D23"/>
    <mergeCell ref="E22:E23"/>
    <mergeCell ref="F22:F23"/>
    <mergeCell ref="G22:G23"/>
    <mergeCell ref="F16:F17"/>
    <mergeCell ref="G16:G17"/>
  </mergeCells>
  <pageMargins left="0.7" right="0.7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2015-06-08T08:07:03Z</cp:lastPrinted>
  <dcterms:created xsi:type="dcterms:W3CDTF">2014-08-19T11:28:49Z</dcterms:created>
  <dcterms:modified xsi:type="dcterms:W3CDTF">2015-06-08T08:07:28Z</dcterms:modified>
</cp:coreProperties>
</file>