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мун.управление!$A$1:$AH$413</definedName>
  </definedNames>
  <calcPr calcId="145621"/>
  <fileRecoveryPr autoRecover="0"/>
</workbook>
</file>

<file path=xl/calcChain.xml><?xml version="1.0" encoding="utf-8"?>
<calcChain xmlns="http://schemas.openxmlformats.org/spreadsheetml/2006/main">
  <c r="H189" i="1" l="1"/>
  <c r="K105" i="1"/>
  <c r="R191" i="1" l="1"/>
  <c r="M191" i="1"/>
  <c r="K188" i="1" l="1"/>
  <c r="H191" i="1"/>
  <c r="H188" i="1" l="1"/>
  <c r="K185" i="1"/>
  <c r="U67" i="1" l="1"/>
  <c r="P67" i="1"/>
  <c r="K67" i="1"/>
  <c r="H82" i="1"/>
  <c r="M74" i="1" l="1"/>
  <c r="M72" i="1"/>
  <c r="M70" i="1"/>
  <c r="M68" i="1"/>
  <c r="K136" i="1" l="1"/>
  <c r="J179" i="1" l="1"/>
  <c r="T179" i="1"/>
  <c r="O179" i="1"/>
  <c r="T178" i="1"/>
  <c r="O178" i="1"/>
  <c r="O177" i="1" s="1"/>
  <c r="T177" i="1"/>
  <c r="J178" i="1"/>
  <c r="M168" i="1"/>
  <c r="J177" i="1" l="1"/>
  <c r="R86" i="1"/>
  <c r="M82" i="1"/>
  <c r="R82" i="1"/>
  <c r="K178" i="1" l="1"/>
  <c r="H178" i="1" s="1"/>
  <c r="P178" i="1"/>
  <c r="U178" i="1"/>
  <c r="K179" i="1"/>
  <c r="H179" i="1" s="1"/>
  <c r="P179" i="1"/>
  <c r="U179" i="1"/>
  <c r="M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7" i="1" l="1"/>
  <c r="O277" i="1"/>
  <c r="K277"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51" i="1"/>
  <c r="M157" i="1"/>
  <c r="P185" i="1" l="1"/>
  <c r="R140" i="1"/>
  <c r="R138" i="1"/>
  <c r="M140" i="1"/>
  <c r="M138" i="1"/>
  <c r="R137" i="1"/>
  <c r="M137" i="1"/>
  <c r="R161" i="1" l="1"/>
  <c r="M161" i="1"/>
  <c r="R157" i="1"/>
  <c r="M156" i="1"/>
  <c r="R156" i="1"/>
  <c r="R56" i="1"/>
  <c r="M56" i="1"/>
  <c r="H86" i="1"/>
  <c r="H87" i="1"/>
  <c r="M103" i="1"/>
  <c r="R103" i="1"/>
  <c r="U105" i="1"/>
  <c r="R278" i="1" l="1"/>
  <c r="M278" i="1"/>
  <c r="U185" i="1"/>
  <c r="M186" i="1"/>
  <c r="M185" i="1" s="1"/>
  <c r="R186" i="1"/>
  <c r="R185" i="1" s="1"/>
  <c r="H186" i="1"/>
  <c r="H89" i="1" l="1"/>
  <c r="M89" i="1"/>
  <c r="R89" i="1"/>
  <c r="H137" i="1"/>
  <c r="P105" i="1" l="1"/>
  <c r="M105" i="1" s="1"/>
  <c r="H105" i="1"/>
  <c r="H108" i="1"/>
  <c r="H107" i="1"/>
  <c r="H106" i="1"/>
  <c r="H157" i="1" l="1"/>
  <c r="H156" i="1"/>
  <c r="R155" i="1"/>
  <c r="M155" i="1"/>
  <c r="H155" i="1"/>
  <c r="J55" i="1" l="1"/>
  <c r="U55" i="1"/>
  <c r="T55" i="1"/>
  <c r="S55" i="1"/>
  <c r="Q55" i="1"/>
  <c r="P55" i="1"/>
  <c r="O55" i="1"/>
  <c r="K55" i="1"/>
  <c r="P251" i="1" l="1"/>
  <c r="U251" i="1"/>
  <c r="R251" i="1" s="1"/>
  <c r="R256" i="1"/>
  <c r="M256" i="1"/>
  <c r="R254" i="1"/>
  <c r="M254" i="1"/>
  <c r="H256" i="1"/>
  <c r="U237" i="1"/>
  <c r="R237" i="1" s="1"/>
  <c r="P237" i="1"/>
  <c r="M237" i="1" s="1"/>
  <c r="K237" i="1"/>
  <c r="H237" i="1" s="1"/>
  <c r="R240" i="1"/>
  <c r="M240" i="1"/>
  <c r="H240" i="1"/>
  <c r="M251" i="1" l="1"/>
  <c r="K171" i="1"/>
  <c r="H173" i="1"/>
  <c r="R175" i="1"/>
  <c r="M175" i="1"/>
  <c r="H175" i="1"/>
  <c r="H278" i="1" l="1"/>
  <c r="H251" i="1" l="1"/>
  <c r="H254" i="1"/>
  <c r="R189" i="1" l="1"/>
  <c r="M189" i="1"/>
  <c r="O185" i="1"/>
  <c r="T185" i="1"/>
  <c r="J185" i="1"/>
  <c r="H185" i="1" s="1"/>
  <c r="H202" i="1" l="1"/>
  <c r="H201" i="1"/>
  <c r="T237" i="1" l="1"/>
  <c r="V237" i="1"/>
  <c r="S237" i="1"/>
  <c r="O237" i="1"/>
  <c r="Q237" i="1"/>
  <c r="N237"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2" i="1"/>
  <c r="Q251" i="1"/>
  <c r="O251" i="1"/>
  <c r="N251" i="1"/>
  <c r="M238" i="1"/>
  <c r="M231" i="1"/>
  <c r="Q230" i="1"/>
  <c r="P230" i="1"/>
  <c r="O230" i="1"/>
  <c r="N230" i="1"/>
  <c r="M209" i="1"/>
  <c r="M208" i="1"/>
  <c r="M202" i="1"/>
  <c r="M201" i="1"/>
  <c r="Q200" i="1"/>
  <c r="P200" i="1"/>
  <c r="O200" i="1"/>
  <c r="N200"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3"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H252" i="1"/>
  <c r="L251" i="1"/>
  <c r="J251" i="1"/>
  <c r="I251" i="1"/>
  <c r="L237" i="1"/>
  <c r="J237" i="1"/>
  <c r="I237" i="1"/>
  <c r="H231" i="1"/>
  <c r="L230" i="1"/>
  <c r="K230" i="1"/>
  <c r="J230" i="1"/>
  <c r="I230" i="1"/>
  <c r="H209" i="1"/>
  <c r="H208" i="1"/>
  <c r="L200" i="1"/>
  <c r="K200" i="1"/>
  <c r="J200" i="1"/>
  <c r="I200"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3" i="1" l="1"/>
  <c r="K193" i="1"/>
  <c r="P193" i="1"/>
  <c r="M193" i="1" s="1"/>
  <c r="H193" i="1"/>
  <c r="L64" i="1"/>
  <c r="P280" i="1"/>
  <c r="K110" i="1"/>
  <c r="P64" i="1"/>
  <c r="P110" i="1"/>
  <c r="K280" i="1"/>
  <c r="Q64" i="1"/>
  <c r="N64" i="1"/>
  <c r="J64" i="1"/>
  <c r="O64" i="1"/>
  <c r="H55" i="1"/>
  <c r="M55" i="1"/>
  <c r="M64" i="1" s="1"/>
  <c r="M230" i="1"/>
  <c r="L110" i="1"/>
  <c r="H163" i="1"/>
  <c r="M159" i="1"/>
  <c r="H100" i="1"/>
  <c r="H151" i="1"/>
  <c r="H159" i="1"/>
  <c r="I280" i="1"/>
  <c r="J409" i="1"/>
  <c r="L409" i="1"/>
  <c r="M100" i="1"/>
  <c r="M136" i="1"/>
  <c r="M151" i="1"/>
  <c r="M167" i="1"/>
  <c r="M171" i="1"/>
  <c r="Q280" i="1"/>
  <c r="O409" i="1"/>
  <c r="Q409" i="1"/>
  <c r="M147" i="1"/>
  <c r="M67" i="1"/>
  <c r="J110" i="1"/>
  <c r="H28" i="1"/>
  <c r="K64" i="1"/>
  <c r="I110" i="1"/>
  <c r="H147" i="1"/>
  <c r="H167" i="1"/>
  <c r="L280" i="1"/>
  <c r="H230" i="1"/>
  <c r="H265" i="1"/>
  <c r="I409" i="1"/>
  <c r="K409" i="1"/>
  <c r="H409" i="1" s="1"/>
  <c r="M28" i="1"/>
  <c r="O110" i="1"/>
  <c r="Q110" i="1"/>
  <c r="N99" i="1"/>
  <c r="M99" i="1" s="1"/>
  <c r="M163" i="1"/>
  <c r="M200" i="1"/>
  <c r="N409" i="1"/>
  <c r="P409" i="1"/>
  <c r="M409" i="1" s="1"/>
  <c r="H99" i="1"/>
  <c r="H142" i="1"/>
  <c r="M142" i="1"/>
  <c r="M265" i="1"/>
  <c r="H171" i="1"/>
  <c r="H136" i="1"/>
  <c r="H67" i="1"/>
  <c r="N280" i="1"/>
  <c r="I64" i="1"/>
  <c r="H200"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2" i="1"/>
  <c r="V251" i="1"/>
  <c r="T251" i="1"/>
  <c r="S251" i="1"/>
  <c r="R231" i="1"/>
  <c r="V230" i="1"/>
  <c r="U230" i="1"/>
  <c r="T230" i="1"/>
  <c r="S230" i="1"/>
  <c r="R209" i="1"/>
  <c r="R208" i="1"/>
  <c r="R202" i="1"/>
  <c r="R201" i="1"/>
  <c r="V200" i="1"/>
  <c r="U200" i="1"/>
  <c r="T200" i="1"/>
  <c r="S200"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3" i="1" l="1"/>
  <c r="T193" i="1"/>
  <c r="R193" i="1" s="1"/>
  <c r="H110" i="1"/>
  <c r="R67" i="1"/>
  <c r="K410" i="1"/>
  <c r="J410" i="1"/>
  <c r="M110" i="1"/>
  <c r="M280" i="1"/>
  <c r="H64" i="1"/>
  <c r="U64" i="1"/>
  <c r="R171" i="1"/>
  <c r="O410" i="1"/>
  <c r="H280" i="1"/>
  <c r="P410" i="1"/>
  <c r="T64" i="1"/>
  <c r="N110" i="1"/>
  <c r="L410" i="1"/>
  <c r="S64" i="1"/>
  <c r="R55" i="1"/>
  <c r="S280" i="1"/>
  <c r="U280" i="1"/>
  <c r="V64" i="1"/>
  <c r="V193" i="1"/>
  <c r="T110" i="1"/>
  <c r="S409" i="1"/>
  <c r="U409" i="1"/>
  <c r="R409" i="1" s="1"/>
  <c r="R230" i="1"/>
  <c r="R28" i="1"/>
  <c r="R142" i="1"/>
  <c r="V110" i="1"/>
  <c r="R99" i="1"/>
  <c r="R100" i="1"/>
  <c r="R147" i="1"/>
  <c r="R163" i="1"/>
  <c r="V280" i="1"/>
  <c r="T409" i="1"/>
  <c r="V409" i="1"/>
  <c r="R265" i="1"/>
  <c r="R200" i="1"/>
  <c r="R167" i="1"/>
  <c r="R159" i="1"/>
  <c r="R151" i="1"/>
  <c r="R136" i="1"/>
  <c r="U110" i="1"/>
  <c r="S110" i="1"/>
  <c r="M410" i="1" l="1"/>
  <c r="R280" i="1"/>
  <c r="R110" i="1"/>
  <c r="H410" i="1"/>
  <c r="T410" i="1"/>
  <c r="U410" i="1"/>
  <c r="R64" i="1"/>
  <c r="V410" i="1"/>
  <c r="R410" i="1" l="1"/>
</calcChain>
</file>

<file path=xl/sharedStrings.xml><?xml version="1.0" encoding="utf-8"?>
<sst xmlns="http://schemas.openxmlformats.org/spreadsheetml/2006/main" count="4620" uniqueCount="783">
  <si>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</si>
  <si>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</si>
  <si>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</si>
  <si>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</si>
  <si>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</si>
  <si>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</si>
  <si>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</si>
  <si>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</si>
  <si>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</si>
  <si>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</si>
  <si>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</si>
  <si>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</si>
  <si>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</si>
  <si>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</si>
  <si>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</si>
  <si>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</si>
  <si>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</si>
  <si>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</si>
  <si>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</si>
  <si>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</si>
  <si>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</si>
  <si>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</si>
  <si>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</si>
  <si>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</si>
  <si>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</si>
  <si>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</si>
  <si>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</si>
  <si>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</si>
  <si>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</si>
  <si>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</si>
  <si>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</si>
  <si>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</si>
  <si>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</si>
  <si>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</si>
  <si>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</si>
  <si>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</si>
  <si>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</si>
  <si>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</si>
  <si>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</si>
  <si>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</si>
  <si>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</si>
  <si>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</si>
  <si>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</si>
  <si>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</si>
  <si>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</si>
  <si>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</si>
  <si>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</si>
  <si>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</si>
  <si>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</si>
  <si>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</si>
  <si>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</si>
  <si>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</si>
  <si>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</si>
  <si>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</si>
  <si>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</si>
  <si>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</si>
  <si>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</si>
  <si>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</si>
  <si>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</si>
  <si>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</si>
  <si>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</si>
  <si>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</si>
  <si>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</si>
  <si>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</si>
  <si>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</si>
  <si>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</si>
  <si>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</si>
  <si>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</si>
  <si>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</si>
  <si>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</si>
  <si>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</si>
  <si>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</si>
  <si>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</si>
  <si>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</si>
  <si>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</si>
  <si>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</si>
  <si>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</si>
  <si>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</si>
  <si>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</si>
  <si>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</si>
  <si>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</si>
  <si>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</si>
  <si>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</si>
  <si>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</si>
  <si>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</si>
  <si>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</si>
  <si>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</si>
  <si>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</si>
  <si>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</si>
  <si>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</si>
  <si>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</si>
  <si>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</si>
  <si>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</si>
  <si>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</si>
  <si>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</si>
  <si>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</si>
  <si>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</si>
  <si>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</si>
  <si>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</si>
  <si>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</si>
  <si>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</si>
  <si>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</si>
  <si>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</si>
  <si>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</si>
  <si>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</si>
  <si>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</si>
  <si>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</si>
  <si>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</si>
  <si>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</si>
  <si>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</si>
  <si>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</si>
  <si>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</si>
  <si>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</si>
  <si>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</si>
  <si>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</si>
  <si>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</si>
  <si>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</si>
  <si>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</si>
  <si>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</si>
  <si>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</si>
  <si>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</si>
  <si>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</si>
  <si>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</si>
  <si>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</si>
  <si>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</si>
  <si>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</si>
  <si>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</si>
  <si>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</si>
  <si>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</si>
  <si>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</si>
  <si>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</si>
  <si>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</si>
  <si>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</si>
  <si>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</si>
  <si>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</si>
  <si>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</si>
  <si>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</si>
  <si>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</si>
  <si>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</si>
  <si>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</si>
  <si>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</si>
  <si>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</si>
  <si>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</si>
  <si>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</si>
  <si>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</si>
  <si>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</si>
  <si>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</si>
  <si>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</si>
  <si>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</si>
  <si>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</si>
  <si>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</si>
  <si>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</si>
  <si>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</si>
  <si>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</si>
  <si>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</si>
  <si>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</si>
  <si>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</si>
  <si>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</si>
  <si>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</si>
  <si>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</si>
  <si>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</si>
  <si>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</si>
  <si>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</si>
  <si>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</si>
  <si>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</si>
  <si>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</si>
  <si>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</si>
  <si>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</si>
  <si>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</si>
  <si>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</si>
  <si>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</si>
  <si>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</si>
  <si>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</si>
  <si>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</si>
  <si>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</si>
  <si>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</si>
  <si>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</si>
  <si>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</si>
  <si>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</si>
  <si>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</si>
  <si>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</si>
  <si>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</si>
  <si>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</si>
  <si>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</si>
  <si>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</si>
  <si>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</si>
  <si>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</si>
  <si>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</si>
  <si>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</si>
  <si>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</si>
  <si>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</si>
  <si>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</si>
  <si>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</si>
  <si>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</si>
  <si>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</si>
  <si>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</si>
  <si>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</si>
  <si>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</si>
  <si>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</si>
  <si>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</si>
  <si>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</si>
  <si>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</si>
  <si>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</si>
  <si>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</si>
  <si>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</si>
  <si>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</si>
  <si>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</si>
  <si>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</si>
  <si>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</si>
  <si>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</si>
  <si>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</si>
  <si>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</si>
  <si>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</si>
  <si>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</si>
  <si>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</si>
  <si>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</si>
  <si>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</si>
  <si>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</si>
  <si>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</si>
  <si>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</si>
  <si>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</si>
  <si>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</si>
  <si>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</si>
  <si>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</si>
  <si>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</si>
  <si>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</si>
  <si>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</si>
  <si>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</si>
  <si>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</si>
  <si>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</si>
  <si>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</si>
  <si>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</si>
  <si>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</si>
  <si>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</si>
  <si>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</si>
  <si>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</si>
  <si>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</si>
  <si>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</si>
  <si>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</si>
  <si>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</si>
  <si>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</si>
  <si>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</si>
  <si>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</si>
  <si>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</si>
  <si>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</si>
  <si>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</si>
  <si>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</si>
  <si>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</si>
  <si>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</si>
  <si>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</si>
  <si>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</si>
  <si>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</si>
  <si>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</si>
  <si>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</si>
  <si>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</si>
  <si>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</si>
  <si>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</si>
  <si>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</si>
  <si>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</si>
  <si>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</si>
  <si>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</si>
  <si>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</si>
  <si>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</si>
  <si>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</si>
  <si>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</si>
  <si>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</si>
  <si>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</si>
  <si>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</si>
  <si>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</si>
  <si>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</si>
  <si>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</si>
  <si>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</si>
  <si>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</si>
  <si>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</si>
  <si>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</si>
  <si>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</si>
  <si>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</si>
  <si>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</si>
  <si>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</si>
  <si>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</si>
  <si>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</si>
  <si>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</si>
  <si>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</si>
  <si>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</si>
  <si>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</si>
  <si>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</si>
  <si>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</si>
  <si>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</si>
  <si>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</si>
  <si>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</si>
  <si>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</si>
  <si>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</si>
  <si>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</si>
  <si>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</si>
  <si>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</si>
  <si>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</si>
  <si>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</si>
  <si>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</si>
  <si>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</si>
  <si>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</si>
  <si>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</si>
  <si>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</si>
  <si>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</si>
  <si>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</si>
  <si>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</si>
  <si>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</si>
  <si>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</si>
  <si>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</si>
  <si>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</si>
  <si>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</si>
  <si>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</si>
  <si>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</si>
  <si>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</si>
  <si>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</si>
  <si>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</si>
  <si>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</si>
  <si>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</si>
  <si>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</si>
  <si>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</si>
  <si>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</si>
  <si>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</si>
  <si>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</si>
  <si>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</si>
  <si>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</si>
  <si>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</si>
  <si>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</si>
  <si>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</si>
  <si>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</si>
  <si>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</si>
  <si>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</si>
  <si>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</si>
  <si>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</si>
  <si>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</si>
  <si>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</si>
  <si>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</si>
  <si>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</si>
  <si>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</si>
  <si>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</si>
  <si>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</si>
  <si>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</si>
  <si>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</si>
  <si>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</si>
  <si>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</si>
  <si>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</si>
  <si>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</si>
  <si>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</si>
  <si>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</si>
  <si>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</si>
  <si>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</si>
  <si>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</si>
  <si>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</si>
  <si>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</si>
  <si>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</si>
  <si>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</si>
  <si>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</si>
  <si>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</si>
  <si>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</si>
  <si>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</si>
  <si>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</si>
  <si>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</si>
  <si>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</si>
  <si>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</si>
  <si>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</si>
  <si>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</si>
  <si>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</si>
  <si>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</si>
  <si>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</si>
  <si>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</si>
  <si>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</si>
  <si>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</si>
  <si>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</si>
  <si>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</si>
  <si>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</si>
  <si>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</si>
  <si>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</si>
  <si>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</si>
  <si>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</si>
  <si>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</si>
  <si>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</si>
  <si>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</si>
  <si>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</si>
  <si>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</si>
  <si>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</si>
  <si>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</si>
  <si>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</si>
  <si>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</si>
  <si>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</si>
  <si>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</si>
  <si>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</si>
  <si>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</si>
  <si>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</si>
  <si>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</si>
  <si>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</si>
  <si>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</si>
  <si>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</si>
  <si>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</si>
  <si>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</si>
  <si>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</si>
  <si>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</si>
  <si>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</si>
  <si>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</si>
  <si>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</si>
  <si>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</si>
  <si>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</si>
  <si>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</si>
  <si>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</si>
  <si>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</si>
  <si>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</si>
  <si>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</si>
  <si>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</si>
  <si>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</si>
  <si>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</si>
  <si>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</si>
  <si>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</si>
  <si>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</si>
  <si>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</si>
  <si>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</si>
  <si>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</si>
  <si>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</si>
  <si>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</si>
  <si>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</si>
  <si>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</si>
  <si>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</si>
  <si>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</si>
  <si>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</si>
  <si>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</si>
  <si>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</si>
  <si>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</si>
  <si>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</si>
  <si>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</si>
  <si>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</si>
  <si>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</si>
  <si>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</si>
  <si>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</si>
  <si>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</si>
  <si>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</si>
  <si>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</si>
  <si>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</si>
  <si>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</si>
  <si>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</si>
  <si>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</si>
  <si>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</si>
  <si>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</si>
  <si>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</si>
  <si>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</si>
  <si>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</si>
  <si>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</si>
  <si>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</si>
  <si>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</si>
  <si>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</si>
  <si>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</si>
  <si>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</si>
  <si>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</si>
  <si>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</si>
  <si>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</si>
  <si>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</si>
  <si>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</si>
  <si>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</si>
  <si>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</si>
  <si>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</si>
  <si>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</si>
  <si>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</si>
  <si>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</si>
  <si>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</si>
  <si>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</si>
  <si>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</si>
  <si>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</si>
  <si>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</si>
  <si>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</si>
  <si>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</si>
  <si>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</si>
  <si>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</si>
  <si>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</si>
  <si>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</si>
  <si>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</si>
  <si>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</si>
  <si>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</si>
  <si>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</si>
  <si>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</si>
  <si>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</si>
  <si>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</si>
  <si>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</si>
  <si>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</si>
  <si>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</si>
  <si>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</si>
  <si>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</si>
  <si>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</si>
  <si>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</si>
  <si>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</si>
  <si>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</si>
  <si>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</si>
  <si>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</si>
  <si>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</si>
  <si>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</si>
  <si>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</si>
  <si>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</si>
  <si>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</si>
  <si>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</si>
  <si>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</si>
  <si>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</si>
  <si>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</si>
  <si>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</si>
  <si>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</si>
  <si>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</si>
  <si>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</si>
  <si>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</si>
  <si>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</si>
  <si>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</si>
  <si>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</si>
  <si>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</si>
  <si>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</si>
  <si>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</si>
  <si>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</si>
  <si>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</si>
  <si>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</si>
  <si>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</si>
  <si>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</si>
  <si>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</si>
  <si>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</si>
  <si>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</si>
  <si>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</si>
  <si>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</si>
  <si>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</si>
  <si>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</si>
  <si>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</si>
  <si>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</si>
  <si>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</si>
  <si>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</si>
  <si>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</si>
  <si>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</si>
  <si>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</si>
  <si>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</si>
  <si>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</si>
  <si>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</si>
  <si>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</si>
  <si>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</si>
  <si>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</si>
  <si>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</si>
  <si>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</si>
  <si>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</si>
  <si>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</si>
  <si>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</si>
  <si>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</si>
  <si>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</si>
  <si>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</si>
  <si>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</si>
  <si>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</si>
  <si>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</si>
  <si>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</si>
  <si>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</si>
  <si>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</si>
  <si>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</si>
  <si>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</si>
  <si>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</si>
  <si>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</si>
  <si>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</si>
  <si>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</si>
  <si>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</si>
  <si>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</si>
  <si>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</si>
  <si>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</si>
  <si>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</si>
  <si>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</si>
  <si>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</si>
  <si>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</si>
  <si>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</si>
  <si>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</si>
  <si>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</si>
  <si>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</si>
  <si>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</si>
  <si>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</si>
  <si>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</si>
  <si>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</si>
  <si>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</si>
  <si>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</si>
  <si>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</si>
  <si>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</si>
  <si>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</si>
  <si>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</si>
  <si>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</si>
  <si>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</si>
  <si>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</si>
  <si>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</si>
  <si>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</si>
  <si>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</si>
  <si>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</si>
  <si>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</si>
  <si>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</si>
  <si>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</si>
  <si>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</si>
  <si>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</si>
  <si>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</si>
  <si>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</si>
  <si>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</si>
  <si>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</si>
  <si>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</si>
  <si>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</si>
  <si>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</si>
  <si>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</si>
  <si>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</si>
  <si>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</si>
  <si>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</si>
  <si>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</si>
  <si>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</si>
  <si>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</si>
  <si>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</si>
  <si>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</si>
  <si>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</si>
  <si>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</si>
  <si>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</si>
  <si>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</si>
  <si>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</si>
  <si>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</si>
  <si>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</si>
  <si>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</si>
  <si>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</si>
  <si>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</si>
  <si>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</si>
  <si>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</si>
  <si>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</si>
  <si>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</si>
  <si>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</si>
  <si>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</si>
  <si>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</si>
  <si>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</si>
  <si>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</si>
  <si>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</si>
  <si>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</si>
  <si>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</si>
  <si>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</si>
  <si>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</si>
  <si>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</si>
  <si>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</si>
  <si>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</si>
  <si>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</si>
  <si>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</si>
  <si>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</si>
  <si>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</si>
  <si>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</si>
  <si>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</si>
  <si>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</si>
  <si>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</si>
  <si>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</si>
  <si>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</si>
  <si>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</si>
  <si>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</si>
  <si>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</si>
  <si>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</si>
  <si>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</si>
  <si>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</si>
  <si>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</si>
  <si>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</si>
  <si>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</si>
  <si>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</si>
  <si>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</si>
  <si>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</si>
  <si>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</si>
  <si>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</si>
  <si>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</si>
  <si>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</si>
  <si>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</si>
  <si>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</si>
  <si>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</si>
  <si>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</si>
  <si>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</si>
  <si>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</si>
  <si>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</si>
  <si>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</si>
  <si>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</si>
  <si>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</si>
  <si>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</si>
  <si>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</si>
  <si>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</si>
  <si>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</si>
  <si>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</si>
  <si>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</si>
  <si>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</si>
  <si>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</si>
  <si>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</si>
  <si>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</si>
  <si>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</si>
  <si>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</si>
  <si>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</si>
  <si>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</si>
  <si>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</si>
  <si>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</si>
  <si>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</si>
  <si>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</si>
  <si>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</si>
  <si>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</si>
  <si>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</si>
  <si>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</si>
  <si>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</si>
  <si>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</si>
  <si>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</si>
  <si>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</si>
  <si>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</si>
  <si>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</si>
  <si>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</si>
  <si>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</si>
  <si>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</si>
  <si>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</si>
  <si>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32.2.</t>
  </si>
  <si>
    <t>Мероприятие 3.8.2.2. Возмещение понесенных расходов связанных с выплатами компенсационного характера уволенных ранее сотрудников</t>
  </si>
  <si>
    <t>Контрольное событие 45                                      Возмещены понесенные расходы связанные с выплатами компенсационного характера уволенных ранее сотрудников</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</si>
  <si>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</si>
  <si>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</si>
  <si>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</si>
  <si>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1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</si>
  <si>
    <t>Основное мероприятие 1.1.2.                            Мониторинг  качества финансового менеджмента главных распорядителей средств бюджета МО МР «Печора»</t>
  </si>
  <si>
    <r>
      <rPr>
        <b/>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</si>
  <si>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</si>
  <si>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</si>
  <si>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</si>
  <si>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</si>
  <si>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</si>
  <si>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sz val="12"/>
        <rFont val="Times New Roman"/>
        <family val="1"/>
        <charset val="204"/>
      </rPr>
      <t xml:space="preserve">Контрольное событие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</si>
  <si>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</si>
  <si>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</si>
  <si>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</si>
  <si>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</si>
  <si>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</si>
  <si>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</si>
  <si>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</si>
  <si>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</si>
  <si>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</si>
  <si>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</si>
  <si>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</si>
  <si>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</si>
  <si>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</si>
  <si>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</si>
  <si>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</si>
  <si>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</si>
  <si>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</si>
  <si>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</si>
  <si>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</si>
  <si>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</si>
  <si>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</si>
  <si>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</si>
  <si>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</si>
  <si>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</si>
  <si>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</si>
  <si>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</si>
  <si>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</si>
  <si>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</si>
  <si>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</si>
  <si>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</si>
  <si>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</si>
  <si>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</si>
  <si>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</si>
  <si>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</si>
  <si>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</si>
  <si>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</si>
  <si>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</si>
  <si>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</si>
  <si>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</si>
  <si>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</si>
  <si>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</si>
  <si>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</si>
  <si>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</si>
  <si>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</si>
  <si>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</si>
  <si>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</si>
  <si>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</si>
  <si>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</si>
  <si>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</si>
  <si>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</si>
  <si>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</si>
  <si>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</si>
  <si>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</si>
  <si>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</si>
  <si>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</si>
  <si>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</si>
  <si>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Подпрограмма 1 "Управление муниципальными финансами и муниципальным долгом"</t>
  </si>
  <si>
    <t>Основное мероприятие 3.1.2. Организация мероприятий по профессиональной подготовке кадров в системе муниципального управления</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</si>
  <si>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</si>
  <si>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</si>
  <si>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Мероприятие 5.1.8.1.
Осуществление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</si>
  <si>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Менников В.Е. - Врио главы муниципального района - руководителя администрации МР "Печора"</t>
  </si>
  <si>
    <t xml:space="preserve">Менников В.Е. - Врио главы муниципального района - руководителя администрации МР "Печора",
</t>
  </si>
  <si>
    <t xml:space="preserve">Менников В.Е. - Врио главы муниципального района - руководителя администрации МР "Печора"
</t>
  </si>
  <si>
    <t xml:space="preserve">Менников В.Е. - Врио главы муниципального района - руководителя администрации МР "Печора"   </t>
  </si>
  <si>
    <t>Приложение
к постановлению администрации МР "Печора" 
от  2  ноября  2023 г. №  1930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</si>
</sst>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8"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1"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2"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4" fillId="0" borderId="5" xfId="0" applyFont="1" applyFill="1" applyBorder="1" applyAlignment="1">
      <alignment vertical="center"/>
    </xf>
    <xf numFmtId="0" fontId="15" fillId="0" borderId="0" xfId="0" applyFont="1" applyFill="1" applyAlignment="1">
      <alignment horizontal="left" vertical="top"/>
    </xf>
    <xf numFmtId="0" fontId="15" fillId="2" borderId="7" xfId="0" applyFont="1" applyFill="1" applyBorder="1" applyAlignment="1">
      <alignment horizontal="left" vertical="top" wrapText="1"/>
    </xf>
    <xf numFmtId="0" fontId="15" fillId="2" borderId="0" xfId="0" applyFont="1" applyFill="1" applyAlignment="1">
      <alignment horizontal="left" vertical="top"/>
    </xf>
    <xf numFmtId="14" fontId="15" fillId="2" borderId="5" xfId="0" applyNumberFormat="1" applyFont="1" applyFill="1" applyBorder="1" applyAlignment="1">
      <alignment horizontal="left" vertical="center" wrapText="1"/>
    </xf>
    <xf numFmtId="49" fontId="15" fillId="2" borderId="5" xfId="0"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0" fontId="15" fillId="2" borderId="5" xfId="0" applyFont="1" applyFill="1" applyBorder="1" applyAlignment="1">
      <alignment horizontal="left" vertical="center"/>
    </xf>
    <xf numFmtId="0" fontId="15" fillId="2" borderId="5" xfId="0" applyFont="1" applyFill="1" applyBorder="1" applyAlignment="1">
      <alignment horizontal="left" vertical="center" wrapText="1"/>
    </xf>
    <xf numFmtId="0" fontId="14" fillId="0" borderId="0" xfId="0" applyFont="1" applyFill="1" applyAlignment="1">
      <alignment horizontal="left" vertical="top"/>
    </xf>
    <xf numFmtId="0" fontId="14" fillId="0" borderId="1"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5" xfId="0" applyFont="1" applyFill="1" applyBorder="1" applyAlignment="1">
      <alignment horizontal="left" vertical="top" wrapText="1"/>
    </xf>
    <xf numFmtId="0" fontId="15" fillId="0" borderId="5" xfId="0" applyFont="1" applyFill="1" applyBorder="1" applyAlignment="1">
      <alignment horizontal="left" vertical="top"/>
    </xf>
    <xf numFmtId="14" fontId="15" fillId="0" borderId="5"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xf>
    <xf numFmtId="0" fontId="15" fillId="0" borderId="5" xfId="0" applyFont="1" applyFill="1" applyBorder="1" applyAlignment="1">
      <alignment horizontal="left" vertical="center"/>
    </xf>
    <xf numFmtId="0" fontId="15"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4"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7"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4"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4" fillId="0" borderId="13" xfId="0" applyNumberFormat="1" applyFont="1" applyFill="1" applyBorder="1" applyAlignment="1">
      <alignment horizontal="center" vertical="center" wrapText="1"/>
    </xf>
    <xf numFmtId="14" fontId="14" fillId="0" borderId="12" xfId="0" applyNumberFormat="1" applyFont="1" applyFill="1" applyBorder="1" applyAlignment="1">
      <alignment horizontal="center" vertical="center" wrapText="1"/>
    </xf>
    <xf numFmtId="14" fontId="14"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0" fontId="14" fillId="4" borderId="5"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1"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2" fillId="0" borderId="4" xfId="0" applyFont="1" applyBorder="1" applyAlignment="1">
      <alignment horizontal="center" vertical="top" wrapText="1"/>
    </xf>
    <xf numFmtId="0" fontId="12"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4"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2" fillId="0" borderId="6" xfId="0" applyFont="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4"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Font="1"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50" zoomScaleNormal="70" zoomScaleSheetLayoutView="50" workbookViewId="0">
      <pane xSplit="1" ySplit="12" topLeftCell="B13" activePane="bottomRight" state="frozen"/>
      <selection pane="topRight" activeCell="B1" sqref="B1"/>
      <selection pane="bottomLeft" activeCell="A11" sqref="A11"/>
      <selection pane="bottomRight" activeCell="X7" sqref="X7"/>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8" customWidth="1"/>
    <col min="7" max="7" width="15" style="148" customWidth="1"/>
    <col min="8" max="8" width="19.85546875" style="66" customWidth="1"/>
    <col min="9" max="9" width="7.140625" style="66" hidden="1" customWidth="1"/>
    <col min="10" max="10" width="13.85546875" style="66" customWidth="1"/>
    <col min="11" max="11" width="18.140625" style="66" customWidth="1"/>
    <col min="12" max="12" width="10.42578125" style="66" hidden="1" customWidth="1"/>
    <col min="13" max="13" width="17.28515625" style="66" customWidth="1"/>
    <col min="14" max="14" width="7.140625" style="66" hidden="1" customWidth="1"/>
    <col min="15" max="15" width="13.5703125" style="66" customWidth="1"/>
    <col min="16" max="16" width="16.140625" style="66" customWidth="1"/>
    <col min="17" max="17" width="11.140625" style="66" hidden="1" customWidth="1"/>
    <col min="18" max="18" width="16.7109375" style="66" customWidth="1"/>
    <col min="19" max="19" width="7.140625" style="66" hidden="1" customWidth="1"/>
    <col min="20" max="20" width="12.7109375" style="66" customWidth="1"/>
    <col min="21" max="21" width="16.710937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6"/>
      <c r="G1" s="146"/>
      <c r="H1" s="238"/>
      <c r="I1" s="238"/>
      <c r="J1" s="238"/>
      <c r="K1" s="238"/>
      <c r="L1" s="238"/>
      <c r="M1" s="238"/>
      <c r="N1" s="238"/>
      <c r="O1" s="238"/>
      <c r="P1" s="238"/>
      <c r="Q1" s="238"/>
      <c r="R1" s="238"/>
      <c r="S1" s="238"/>
      <c r="T1" s="238"/>
      <c r="U1" s="303"/>
      <c r="V1" s="303"/>
      <c r="W1" s="303"/>
      <c r="X1" s="303"/>
      <c r="Y1" s="303"/>
      <c r="Z1" s="303"/>
      <c r="AA1" s="303"/>
      <c r="AB1" s="303"/>
      <c r="AC1" s="303"/>
      <c r="AD1" s="303"/>
      <c r="AE1" s="303"/>
      <c r="AF1" s="303"/>
      <c r="AG1" s="303"/>
      <c r="AH1" s="303"/>
    </row>
    <row r="2" spans="1:35" s="3" customFormat="1" ht="73.5" customHeight="1" x14ac:dyDescent="0.25">
      <c r="A2" s="25"/>
      <c r="F2" s="146"/>
      <c r="G2" s="146"/>
      <c r="H2" s="262"/>
      <c r="I2" s="262"/>
      <c r="J2" s="262"/>
      <c r="K2" s="262"/>
      <c r="L2" s="262"/>
      <c r="M2" s="262"/>
      <c r="N2" s="262"/>
      <c r="O2" s="262"/>
      <c r="P2" s="262"/>
      <c r="Q2" s="262"/>
      <c r="R2" s="262"/>
      <c r="S2" s="262"/>
      <c r="T2" s="262"/>
      <c r="U2" s="303" t="s">
        <v>782</v>
      </c>
      <c r="V2" s="303"/>
      <c r="W2" s="303"/>
      <c r="X2" s="303"/>
      <c r="Y2" s="303"/>
      <c r="Z2" s="303"/>
      <c r="AA2" s="303"/>
      <c r="AB2" s="303"/>
      <c r="AC2" s="303"/>
      <c r="AD2" s="303"/>
      <c r="AE2" s="303"/>
      <c r="AF2" s="303"/>
      <c r="AG2" s="303"/>
      <c r="AH2" s="303"/>
    </row>
    <row r="3" spans="1:35" s="3" customFormat="1" ht="53.25" customHeight="1" x14ac:dyDescent="0.25">
      <c r="A3" s="25"/>
      <c r="F3" s="146"/>
      <c r="G3" s="146"/>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row>
    <row r="4" spans="1:35" s="3" customFormat="1" ht="67.5" customHeight="1" x14ac:dyDescent="0.25">
      <c r="A4" s="25"/>
      <c r="F4" s="146"/>
      <c r="G4" s="146"/>
      <c r="H4" s="251"/>
      <c r="I4" s="251"/>
      <c r="J4" s="251"/>
      <c r="K4" s="251"/>
      <c r="L4" s="251"/>
      <c r="M4" s="251"/>
      <c r="N4" s="251"/>
      <c r="O4" s="251"/>
      <c r="P4" s="251"/>
      <c r="Q4" s="251"/>
      <c r="R4" s="251"/>
      <c r="S4" s="251"/>
      <c r="T4" s="251"/>
      <c r="U4" s="303" t="s">
        <v>695</v>
      </c>
      <c r="V4" s="303"/>
      <c r="W4" s="303"/>
      <c r="X4" s="303"/>
      <c r="Y4" s="303"/>
      <c r="Z4" s="303"/>
      <c r="AA4" s="303"/>
      <c r="AB4" s="303"/>
      <c r="AC4" s="303"/>
      <c r="AD4" s="303"/>
      <c r="AE4" s="303"/>
      <c r="AF4" s="303"/>
      <c r="AG4" s="303"/>
      <c r="AH4" s="303"/>
    </row>
    <row r="5" spans="1:35" s="3" customFormat="1" ht="25.5" customHeight="1" x14ac:dyDescent="0.25">
      <c r="A5" s="25"/>
      <c r="F5" s="146"/>
      <c r="G5" s="146"/>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row>
    <row r="6" spans="1:35" s="3" customFormat="1" x14ac:dyDescent="0.25">
      <c r="A6" s="25"/>
      <c r="F6" s="146"/>
      <c r="G6" s="146"/>
      <c r="H6" s="26"/>
      <c r="I6" s="26"/>
      <c r="J6" s="26"/>
      <c r="K6" s="26"/>
      <c r="L6" s="26"/>
      <c r="M6" s="26"/>
      <c r="N6" s="26"/>
      <c r="O6" s="26"/>
      <c r="P6" s="242"/>
      <c r="Q6" s="26"/>
      <c r="R6" s="26"/>
      <c r="S6" s="26"/>
      <c r="T6" s="26"/>
      <c r="U6" s="395"/>
      <c r="V6" s="395"/>
      <c r="W6" s="395"/>
      <c r="X6" s="395"/>
      <c r="Y6" s="395"/>
      <c r="Z6" s="395"/>
      <c r="AA6" s="395"/>
      <c r="AB6" s="395"/>
      <c r="AC6" s="395"/>
      <c r="AD6" s="395"/>
      <c r="AE6" s="395"/>
      <c r="AF6" s="395"/>
      <c r="AG6" s="395"/>
      <c r="AH6" s="395"/>
    </row>
    <row r="7" spans="1:35" s="3" customFormat="1" x14ac:dyDescent="0.25">
      <c r="A7" s="25"/>
      <c r="F7" s="146"/>
      <c r="G7" s="14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6"/>
      <c r="G8" s="146"/>
      <c r="H8" s="26"/>
      <c r="I8" s="26"/>
      <c r="J8" s="26"/>
      <c r="K8" s="26"/>
      <c r="L8" s="26"/>
      <c r="M8" s="26"/>
      <c r="N8" s="26"/>
      <c r="O8" s="26"/>
      <c r="P8" s="26"/>
      <c r="Q8" s="26"/>
      <c r="R8" s="26"/>
      <c r="S8" s="26"/>
      <c r="T8" s="26"/>
      <c r="U8" s="26"/>
      <c r="V8" s="26"/>
    </row>
    <row r="9" spans="1:35" s="3" customFormat="1" ht="33" customHeight="1" x14ac:dyDescent="0.25">
      <c r="A9" s="309" t="s">
        <v>692</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1"/>
      <c r="AI9" s="27"/>
    </row>
    <row r="10" spans="1:35" s="25" customFormat="1" ht="18.75" customHeight="1" x14ac:dyDescent="0.25">
      <c r="A10" s="308" t="s">
        <v>0</v>
      </c>
      <c r="B10" s="321" t="s">
        <v>5</v>
      </c>
      <c r="C10" s="308" t="s">
        <v>222</v>
      </c>
      <c r="D10" s="308" t="s">
        <v>224</v>
      </c>
      <c r="E10" s="323" t="s">
        <v>1</v>
      </c>
      <c r="F10" s="304" t="s">
        <v>2</v>
      </c>
      <c r="G10" s="304" t="s">
        <v>3</v>
      </c>
      <c r="H10" s="398"/>
      <c r="I10" s="398"/>
      <c r="J10" s="398"/>
      <c r="K10" s="398"/>
      <c r="L10" s="398"/>
      <c r="M10" s="398"/>
      <c r="N10" s="398"/>
      <c r="O10" s="398"/>
      <c r="P10" s="398"/>
      <c r="Q10" s="398"/>
      <c r="R10" s="398"/>
      <c r="S10" s="398"/>
      <c r="T10" s="398"/>
      <c r="U10" s="398"/>
      <c r="V10" s="333"/>
      <c r="W10" s="308" t="s">
        <v>4</v>
      </c>
      <c r="X10" s="308"/>
      <c r="Y10" s="308"/>
      <c r="Z10" s="308"/>
      <c r="AA10" s="308"/>
      <c r="AB10" s="308"/>
      <c r="AC10" s="308"/>
      <c r="AD10" s="308"/>
      <c r="AE10" s="308"/>
      <c r="AF10" s="308"/>
      <c r="AG10" s="308"/>
      <c r="AH10" s="308"/>
      <c r="AI10" s="28"/>
    </row>
    <row r="11" spans="1:35" s="3" customFormat="1" x14ac:dyDescent="0.25">
      <c r="A11" s="308"/>
      <c r="B11" s="322"/>
      <c r="C11" s="308"/>
      <c r="D11" s="308"/>
      <c r="E11" s="346"/>
      <c r="F11" s="304"/>
      <c r="G11" s="304"/>
      <c r="H11" s="305" t="s">
        <v>544</v>
      </c>
      <c r="I11" s="306"/>
      <c r="J11" s="306"/>
      <c r="K11" s="306"/>
      <c r="L11" s="307"/>
      <c r="M11" s="305" t="s">
        <v>635</v>
      </c>
      <c r="N11" s="306"/>
      <c r="O11" s="306"/>
      <c r="P11" s="306"/>
      <c r="Q11" s="307"/>
      <c r="R11" s="305" t="s">
        <v>693</v>
      </c>
      <c r="S11" s="306"/>
      <c r="T11" s="306"/>
      <c r="U11" s="306"/>
      <c r="V11" s="307"/>
      <c r="W11" s="320" t="s">
        <v>544</v>
      </c>
      <c r="X11" s="320"/>
      <c r="Y11" s="320"/>
      <c r="Z11" s="320"/>
      <c r="AA11" s="320" t="s">
        <v>635</v>
      </c>
      <c r="AB11" s="320"/>
      <c r="AC11" s="320"/>
      <c r="AD11" s="320"/>
      <c r="AE11" s="320" t="s">
        <v>693</v>
      </c>
      <c r="AF11" s="320"/>
      <c r="AG11" s="320"/>
      <c r="AH11" s="320"/>
      <c r="AI11" s="29"/>
    </row>
    <row r="12" spans="1:35" s="3" customFormat="1" ht="102.75" customHeight="1" x14ac:dyDescent="0.25">
      <c r="A12" s="308"/>
      <c r="B12" s="315"/>
      <c r="C12" s="308"/>
      <c r="D12" s="308"/>
      <c r="E12" s="347"/>
      <c r="F12" s="304"/>
      <c r="G12" s="304"/>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4">
        <v>6</v>
      </c>
      <c r="F13" s="38">
        <v>7</v>
      </c>
      <c r="G13" s="38">
        <v>8</v>
      </c>
      <c r="H13" s="144">
        <v>9</v>
      </c>
      <c r="I13" s="144">
        <v>20</v>
      </c>
      <c r="J13" s="144">
        <v>10</v>
      </c>
      <c r="K13" s="144">
        <v>11</v>
      </c>
      <c r="L13" s="144">
        <v>23</v>
      </c>
      <c r="M13" s="144">
        <v>12</v>
      </c>
      <c r="N13" s="144">
        <v>10</v>
      </c>
      <c r="O13" s="144">
        <v>13</v>
      </c>
      <c r="P13" s="144">
        <v>14</v>
      </c>
      <c r="Q13" s="144">
        <v>13</v>
      </c>
      <c r="R13" s="144">
        <v>15</v>
      </c>
      <c r="S13" s="144">
        <v>10</v>
      </c>
      <c r="T13" s="144">
        <v>16</v>
      </c>
      <c r="U13" s="144">
        <v>17</v>
      </c>
      <c r="V13" s="144">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51" t="s">
        <v>773</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9"/>
    </row>
    <row r="15" spans="1:35" s="10" customFormat="1" ht="33" customHeight="1" x14ac:dyDescent="0.25">
      <c r="A15" s="352" t="s">
        <v>527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3"/>
      <c r="AI15" s="9"/>
    </row>
    <row r="16" spans="1:35" s="12" customFormat="1" ht="130.5" customHeight="1" x14ac:dyDescent="0.25">
      <c r="A16" s="45" t="s">
        <v>144</v>
      </c>
      <c r="B16" s="13" t="s">
        <v>225</v>
      </c>
      <c r="C16" s="113" t="s">
        <v>778</v>
      </c>
      <c r="D16" s="113" t="s">
        <v>372</v>
      </c>
      <c r="E16" s="321" t="s">
        <v>20</v>
      </c>
      <c r="F16" s="177">
        <v>45108</v>
      </c>
      <c r="G16" s="178">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102.75" customHeight="1" x14ac:dyDescent="0.25">
      <c r="A17" s="46" t="s">
        <v>145</v>
      </c>
      <c r="B17" s="4" t="s">
        <v>710</v>
      </c>
      <c r="C17" s="323" t="s">
        <v>778</v>
      </c>
      <c r="D17" s="321" t="s">
        <v>513</v>
      </c>
      <c r="E17" s="322"/>
      <c r="F17" s="179">
        <v>45108</v>
      </c>
      <c r="G17" s="264">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12.5" customHeight="1" x14ac:dyDescent="0.25">
      <c r="A18" s="99" t="s">
        <v>221</v>
      </c>
      <c r="B18" s="4" t="s">
        <v>711</v>
      </c>
      <c r="C18" s="324"/>
      <c r="D18" s="315"/>
      <c r="E18" s="322"/>
      <c r="F18" s="179">
        <v>45108</v>
      </c>
      <c r="G18" s="264">
        <v>46022</v>
      </c>
      <c r="H18" s="101"/>
      <c r="I18" s="101"/>
      <c r="J18" s="101"/>
      <c r="K18" s="101"/>
      <c r="L18" s="101"/>
      <c r="M18" s="101"/>
      <c r="N18" s="101"/>
      <c r="O18" s="101"/>
      <c r="P18" s="101"/>
      <c r="Q18" s="101"/>
      <c r="R18" s="101"/>
      <c r="S18" s="101"/>
      <c r="T18" s="101"/>
      <c r="U18" s="101"/>
      <c r="V18" s="101"/>
      <c r="W18" s="98"/>
      <c r="X18" s="98"/>
      <c r="Y18" s="98" t="s">
        <v>17</v>
      </c>
      <c r="Z18" s="98" t="s">
        <v>17</v>
      </c>
      <c r="AA18" s="98"/>
      <c r="AB18" s="98"/>
      <c r="AC18" s="98" t="s">
        <v>17</v>
      </c>
      <c r="AD18" s="98" t="s">
        <v>17</v>
      </c>
      <c r="AE18" s="98"/>
      <c r="AF18" s="98"/>
      <c r="AG18" s="98" t="s">
        <v>17</v>
      </c>
      <c r="AH18" s="98" t="s">
        <v>17</v>
      </c>
      <c r="AI18" s="9"/>
    </row>
    <row r="19" spans="1:37" s="10" customFormat="1" ht="188.25" customHeight="1" x14ac:dyDescent="0.25">
      <c r="A19" s="314"/>
      <c r="B19" s="316" t="s">
        <v>708</v>
      </c>
      <c r="C19" s="323" t="s">
        <v>778</v>
      </c>
      <c r="D19" s="321" t="s">
        <v>514</v>
      </c>
      <c r="E19" s="322"/>
      <c r="F19" s="179">
        <v>45108</v>
      </c>
      <c r="G19" s="264">
        <v>46022</v>
      </c>
      <c r="H19" s="312"/>
      <c r="I19" s="312"/>
      <c r="J19" s="312"/>
      <c r="K19" s="312"/>
      <c r="L19" s="312"/>
      <c r="M19" s="312"/>
      <c r="N19" s="312"/>
      <c r="O19" s="312"/>
      <c r="P19" s="312"/>
      <c r="Q19" s="312"/>
      <c r="R19" s="312"/>
      <c r="S19" s="312"/>
      <c r="T19" s="312"/>
      <c r="U19" s="312"/>
      <c r="V19" s="312"/>
      <c r="W19" s="318"/>
      <c r="X19" s="318"/>
      <c r="Y19" s="318" t="s">
        <v>17</v>
      </c>
      <c r="Z19" s="318" t="s">
        <v>17</v>
      </c>
      <c r="AA19" s="318"/>
      <c r="AB19" s="318"/>
      <c r="AC19" s="318" t="s">
        <v>17</v>
      </c>
      <c r="AD19" s="318" t="s">
        <v>17</v>
      </c>
      <c r="AE19" s="318"/>
      <c r="AF19" s="318"/>
      <c r="AG19" s="318" t="s">
        <v>17</v>
      </c>
      <c r="AH19" s="339" t="s">
        <v>17</v>
      </c>
      <c r="AI19" s="9"/>
    </row>
    <row r="20" spans="1:37" s="10" customFormat="1" ht="177" customHeight="1" x14ac:dyDescent="0.25">
      <c r="A20" s="315"/>
      <c r="B20" s="317"/>
      <c r="C20" s="324"/>
      <c r="D20" s="315"/>
      <c r="E20" s="315"/>
      <c r="F20" s="179">
        <v>45108</v>
      </c>
      <c r="G20" s="264">
        <v>46022</v>
      </c>
      <c r="H20" s="313"/>
      <c r="I20" s="313"/>
      <c r="J20" s="313"/>
      <c r="K20" s="313"/>
      <c r="L20" s="313"/>
      <c r="M20" s="313"/>
      <c r="N20" s="313"/>
      <c r="O20" s="313"/>
      <c r="P20" s="313"/>
      <c r="Q20" s="313"/>
      <c r="R20" s="313"/>
      <c r="S20" s="313"/>
      <c r="T20" s="313"/>
      <c r="U20" s="313"/>
      <c r="V20" s="313"/>
      <c r="W20" s="319"/>
      <c r="X20" s="319"/>
      <c r="Y20" s="319"/>
      <c r="Z20" s="319"/>
      <c r="AA20" s="319"/>
      <c r="AB20" s="319"/>
      <c r="AC20" s="319"/>
      <c r="AD20" s="319"/>
      <c r="AE20" s="319"/>
      <c r="AF20" s="319"/>
      <c r="AG20" s="319"/>
      <c r="AH20" s="340"/>
      <c r="AI20" s="9"/>
    </row>
    <row r="21" spans="1:37" s="12" customFormat="1" ht="83.25" customHeight="1" x14ac:dyDescent="0.25">
      <c r="A21" s="45" t="s">
        <v>146</v>
      </c>
      <c r="B21" s="13" t="s">
        <v>709</v>
      </c>
      <c r="C21" s="253" t="s">
        <v>778</v>
      </c>
      <c r="D21" s="134" t="s">
        <v>373</v>
      </c>
      <c r="E21" s="321" t="s">
        <v>21</v>
      </c>
      <c r="F21" s="182">
        <v>44927</v>
      </c>
      <c r="G21" s="183">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198.75" customHeight="1" x14ac:dyDescent="0.25">
      <c r="A22" s="46" t="s">
        <v>147</v>
      </c>
      <c r="B22" s="4" t="s">
        <v>712</v>
      </c>
      <c r="C22" s="253" t="s">
        <v>778</v>
      </c>
      <c r="D22" s="93" t="s">
        <v>515</v>
      </c>
      <c r="E22" s="322"/>
      <c r="F22" s="180">
        <v>44927</v>
      </c>
      <c r="G22" s="181">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211</v>
      </c>
      <c r="B23" s="4" t="s">
        <v>713</v>
      </c>
      <c r="C23" s="253" t="s">
        <v>778</v>
      </c>
      <c r="D23" s="93" t="s">
        <v>516</v>
      </c>
      <c r="E23" s="322"/>
      <c r="F23" s="180">
        <v>44927</v>
      </c>
      <c r="G23" s="181">
        <v>45838</v>
      </c>
      <c r="H23" s="35"/>
      <c r="I23" s="35"/>
      <c r="J23" s="35"/>
      <c r="K23" s="35"/>
      <c r="L23" s="35"/>
      <c r="M23" s="35"/>
      <c r="N23" s="35"/>
      <c r="O23" s="35"/>
      <c r="P23" s="35"/>
      <c r="Q23" s="35"/>
      <c r="R23" s="35"/>
      <c r="S23" s="35"/>
      <c r="T23" s="35"/>
      <c r="U23" s="35"/>
      <c r="V23" s="35"/>
      <c r="W23" s="97" t="s">
        <v>17</v>
      </c>
      <c r="X23" s="97" t="s">
        <v>17</v>
      </c>
      <c r="Y23" s="14"/>
      <c r="Z23" s="14"/>
      <c r="AA23" s="97" t="s">
        <v>17</v>
      </c>
      <c r="AB23" s="97" t="s">
        <v>17</v>
      </c>
      <c r="AC23" s="14"/>
      <c r="AD23" s="14"/>
      <c r="AE23" s="97" t="s">
        <v>17</v>
      </c>
      <c r="AF23" s="97" t="s">
        <v>17</v>
      </c>
      <c r="AG23" s="14"/>
      <c r="AH23" s="14"/>
      <c r="AI23" s="9"/>
    </row>
    <row r="24" spans="1:37" s="10" customFormat="1" ht="84" customHeight="1" x14ac:dyDescent="0.25">
      <c r="A24" s="47"/>
      <c r="B24" s="4" t="s">
        <v>701</v>
      </c>
      <c r="C24" s="104"/>
      <c r="D24" s="104"/>
      <c r="E24" s="315"/>
      <c r="F24" s="378" t="s">
        <v>396</v>
      </c>
      <c r="G24" s="379"/>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122.25" customHeight="1" x14ac:dyDescent="0.25">
      <c r="A25" s="48" t="s">
        <v>148</v>
      </c>
      <c r="B25" s="13" t="s">
        <v>22</v>
      </c>
      <c r="C25" s="253" t="s">
        <v>778</v>
      </c>
      <c r="D25" s="134" t="s">
        <v>373</v>
      </c>
      <c r="E25" s="321" t="s">
        <v>23</v>
      </c>
      <c r="F25" s="177">
        <v>44927</v>
      </c>
      <c r="G25" s="178">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33.5" customHeight="1" x14ac:dyDescent="0.25">
      <c r="A26" s="47" t="s">
        <v>149</v>
      </c>
      <c r="B26" s="4" t="s">
        <v>216</v>
      </c>
      <c r="C26" s="253" t="s">
        <v>778</v>
      </c>
      <c r="D26" s="104" t="s">
        <v>518</v>
      </c>
      <c r="E26" s="322"/>
      <c r="F26" s="179">
        <v>44927</v>
      </c>
      <c r="G26" s="264">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243</v>
      </c>
      <c r="C27" s="104"/>
      <c r="D27" s="104"/>
      <c r="E27" s="338"/>
      <c r="F27" s="179">
        <v>44927</v>
      </c>
      <c r="G27" s="264">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780</v>
      </c>
      <c r="D28" s="19" t="s">
        <v>517</v>
      </c>
      <c r="E28" s="19" t="s">
        <v>40</v>
      </c>
      <c r="F28" s="177">
        <v>44927</v>
      </c>
      <c r="G28" s="178">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55.25" customHeight="1" x14ac:dyDescent="0.25">
      <c r="A29" s="49" t="s">
        <v>401</v>
      </c>
      <c r="B29" s="4" t="s">
        <v>425</v>
      </c>
      <c r="C29" s="253" t="s">
        <v>778</v>
      </c>
      <c r="D29" s="187" t="s">
        <v>373</v>
      </c>
      <c r="E29" s="186" t="s">
        <v>40</v>
      </c>
      <c r="F29" s="179">
        <v>44927</v>
      </c>
      <c r="G29" s="264">
        <v>46022</v>
      </c>
      <c r="H29" s="35"/>
      <c r="I29" s="35"/>
      <c r="J29" s="35"/>
      <c r="K29" s="35"/>
      <c r="L29" s="35"/>
      <c r="M29" s="35"/>
      <c r="N29" s="35"/>
      <c r="O29" s="35"/>
      <c r="P29" s="35"/>
      <c r="Q29" s="35"/>
      <c r="R29" s="35"/>
      <c r="S29" s="35"/>
      <c r="T29" s="35"/>
      <c r="U29" s="35"/>
      <c r="V29" s="35"/>
      <c r="W29" s="190" t="s">
        <v>17</v>
      </c>
      <c r="X29" s="190" t="s">
        <v>17</v>
      </c>
      <c r="Y29" s="190" t="s">
        <v>17</v>
      </c>
      <c r="Z29" s="190" t="s">
        <v>17</v>
      </c>
      <c r="AA29" s="190" t="s">
        <v>17</v>
      </c>
      <c r="AB29" s="190" t="s">
        <v>17</v>
      </c>
      <c r="AC29" s="190" t="s">
        <v>17</v>
      </c>
      <c r="AD29" s="190" t="s">
        <v>17</v>
      </c>
      <c r="AE29" s="190" t="s">
        <v>17</v>
      </c>
      <c r="AF29" s="190" t="s">
        <v>17</v>
      </c>
      <c r="AG29" s="190" t="s">
        <v>17</v>
      </c>
      <c r="AH29" s="190" t="s">
        <v>17</v>
      </c>
      <c r="AI29" s="9"/>
    </row>
    <row r="30" spans="1:37" s="10" customFormat="1" ht="145.5" customHeight="1" x14ac:dyDescent="0.25">
      <c r="A30" s="49" t="s">
        <v>402</v>
      </c>
      <c r="B30" s="4" t="s">
        <v>424</v>
      </c>
      <c r="C30" s="253" t="s">
        <v>778</v>
      </c>
      <c r="D30" s="187" t="s">
        <v>509</v>
      </c>
      <c r="E30" s="186" t="s">
        <v>40</v>
      </c>
      <c r="F30" s="179">
        <v>44927</v>
      </c>
      <c r="G30" s="264">
        <v>46022</v>
      </c>
      <c r="H30" s="35"/>
      <c r="I30" s="35"/>
      <c r="J30" s="35"/>
      <c r="K30" s="35"/>
      <c r="L30" s="35"/>
      <c r="M30" s="35"/>
      <c r="N30" s="35"/>
      <c r="O30" s="35"/>
      <c r="P30" s="35"/>
      <c r="Q30" s="35"/>
      <c r="R30" s="35"/>
      <c r="S30" s="35"/>
      <c r="T30" s="35"/>
      <c r="U30" s="35"/>
      <c r="V30" s="35"/>
      <c r="W30" s="190" t="s">
        <v>17</v>
      </c>
      <c r="X30" s="190" t="s">
        <v>17</v>
      </c>
      <c r="Y30" s="190" t="s">
        <v>17</v>
      </c>
      <c r="Z30" s="190" t="s">
        <v>17</v>
      </c>
      <c r="AA30" s="190" t="s">
        <v>17</v>
      </c>
      <c r="AB30" s="190" t="s">
        <v>17</v>
      </c>
      <c r="AC30" s="190" t="s">
        <v>17</v>
      </c>
      <c r="AD30" s="190" t="s">
        <v>17</v>
      </c>
      <c r="AE30" s="190" t="s">
        <v>17</v>
      </c>
      <c r="AF30" s="190" t="s">
        <v>17</v>
      </c>
      <c r="AG30" s="190" t="s">
        <v>17</v>
      </c>
      <c r="AH30" s="190" t="s">
        <v>17</v>
      </c>
      <c r="AI30" s="9"/>
    </row>
    <row r="31" spans="1:37" s="10" customFormat="1" ht="132.75" customHeight="1" x14ac:dyDescent="0.25">
      <c r="A31" s="49"/>
      <c r="B31" s="4" t="s">
        <v>426</v>
      </c>
      <c r="C31" s="253" t="s">
        <v>778</v>
      </c>
      <c r="D31" s="187" t="s">
        <v>373</v>
      </c>
      <c r="E31" s="189"/>
      <c r="F31" s="179"/>
      <c r="G31" s="188"/>
      <c r="H31" s="35"/>
      <c r="I31" s="35"/>
      <c r="J31" s="35"/>
      <c r="K31" s="35"/>
      <c r="L31" s="35"/>
      <c r="M31" s="35"/>
      <c r="N31" s="35"/>
      <c r="O31" s="35"/>
      <c r="P31" s="35"/>
      <c r="Q31" s="35"/>
      <c r="R31" s="35"/>
      <c r="S31" s="35"/>
      <c r="T31" s="35"/>
      <c r="U31" s="35"/>
      <c r="V31" s="35"/>
      <c r="W31" s="190"/>
      <c r="X31" s="190" t="s">
        <v>17</v>
      </c>
      <c r="Y31" s="190"/>
      <c r="Z31" s="190"/>
      <c r="AA31" s="190"/>
      <c r="AB31" s="190" t="s">
        <v>17</v>
      </c>
      <c r="AC31" s="190"/>
      <c r="AD31" s="190"/>
      <c r="AE31" s="190"/>
      <c r="AF31" s="190" t="s">
        <v>17</v>
      </c>
      <c r="AG31" s="190"/>
      <c r="AH31" s="190"/>
      <c r="AI31" s="9"/>
    </row>
    <row r="32" spans="1:37" s="12" customFormat="1" ht="200.25" customHeight="1" x14ac:dyDescent="0.25">
      <c r="A32" s="48" t="s">
        <v>403</v>
      </c>
      <c r="B32" s="13" t="s">
        <v>400</v>
      </c>
      <c r="C32" s="19" t="s">
        <v>779</v>
      </c>
      <c r="D32" s="19" t="s">
        <v>519</v>
      </c>
      <c r="E32" s="206" t="s">
        <v>40</v>
      </c>
      <c r="F32" s="177"/>
      <c r="G32" s="178"/>
      <c r="H32" s="208">
        <f>J32+K32</f>
        <v>0</v>
      </c>
      <c r="I32" s="208" t="e">
        <f>#REF!+#REF!</f>
        <v>#REF!</v>
      </c>
      <c r="J32" s="208">
        <v>0</v>
      </c>
      <c r="K32" s="208">
        <v>0</v>
      </c>
      <c r="L32" s="208" t="e">
        <f>#REF!+#REF!</f>
        <v>#REF!</v>
      </c>
      <c r="M32" s="208">
        <f>O32+P32</f>
        <v>0</v>
      </c>
      <c r="N32" s="208" t="e">
        <f>#REF!+#REF!</f>
        <v>#REF!</v>
      </c>
      <c r="O32" s="208">
        <v>0</v>
      </c>
      <c r="P32" s="208">
        <v>0</v>
      </c>
      <c r="Q32" s="208" t="e">
        <f>#REF!+#REF!</f>
        <v>#REF!</v>
      </c>
      <c r="R32" s="208">
        <f>T32+U32</f>
        <v>0</v>
      </c>
      <c r="S32" s="208" t="e">
        <f>#REF!+#REF!</f>
        <v>#REF!</v>
      </c>
      <c r="T32" s="208">
        <v>0</v>
      </c>
      <c r="U32" s="208">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59"/>
      <c r="AJ32" s="260"/>
      <c r="AK32" s="260"/>
    </row>
    <row r="33" spans="1:35" s="10" customFormat="1" ht="33.75" customHeight="1" x14ac:dyDescent="0.25">
      <c r="A33" s="348" t="s">
        <v>382</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50"/>
      <c r="AI33" s="9"/>
    </row>
    <row r="34" spans="1:35" s="12" customFormat="1" ht="121.5" customHeight="1" x14ac:dyDescent="0.25">
      <c r="A34" s="48" t="s">
        <v>404</v>
      </c>
      <c r="B34" s="13" t="s">
        <v>25</v>
      </c>
      <c r="C34" s="253" t="s">
        <v>778</v>
      </c>
      <c r="D34" s="134" t="s">
        <v>373</v>
      </c>
      <c r="E34" s="321" t="s">
        <v>28</v>
      </c>
      <c r="F34" s="177">
        <v>44927</v>
      </c>
      <c r="G34" s="178">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187</v>
      </c>
      <c r="B35" s="4" t="s">
        <v>163</v>
      </c>
      <c r="C35" s="253" t="s">
        <v>778</v>
      </c>
      <c r="D35" s="93" t="s">
        <v>520</v>
      </c>
      <c r="E35" s="322"/>
      <c r="F35" s="179">
        <v>44927</v>
      </c>
      <c r="G35" s="264">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649</v>
      </c>
      <c r="C36" s="21" t="s">
        <v>27</v>
      </c>
      <c r="D36" s="21" t="s">
        <v>27</v>
      </c>
      <c r="E36" s="337"/>
      <c r="F36" s="332" t="s">
        <v>361</v>
      </c>
      <c r="G36" s="333"/>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188</v>
      </c>
      <c r="B37" s="4" t="s">
        <v>26</v>
      </c>
      <c r="C37" s="253" t="s">
        <v>778</v>
      </c>
      <c r="D37" s="93" t="s">
        <v>521</v>
      </c>
      <c r="E37" s="337"/>
      <c r="F37" s="179">
        <v>44927</v>
      </c>
      <c r="G37" s="264">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650</v>
      </c>
      <c r="C38" s="21"/>
      <c r="D38" s="21"/>
      <c r="E38" s="337"/>
      <c r="F38" s="332" t="s">
        <v>386</v>
      </c>
      <c r="G38" s="333"/>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89" x14ac:dyDescent="0.25">
      <c r="A39" s="47" t="s">
        <v>405</v>
      </c>
      <c r="B39" s="4" t="s">
        <v>29</v>
      </c>
      <c r="C39" s="253" t="s">
        <v>778</v>
      </c>
      <c r="D39" s="255" t="s">
        <v>522</v>
      </c>
      <c r="E39" s="337"/>
      <c r="F39" s="179">
        <v>44927</v>
      </c>
      <c r="G39" s="264">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651</v>
      </c>
      <c r="C40" s="21"/>
      <c r="D40" s="21"/>
      <c r="E40" s="338"/>
      <c r="F40" s="332" t="s">
        <v>393</v>
      </c>
      <c r="G40" s="333"/>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406</v>
      </c>
      <c r="B41" s="13" t="s">
        <v>30</v>
      </c>
      <c r="C41" s="253" t="s">
        <v>778</v>
      </c>
      <c r="D41" s="93" t="s">
        <v>369</v>
      </c>
      <c r="E41" s="321" t="s">
        <v>113</v>
      </c>
      <c r="F41" s="179">
        <v>44927</v>
      </c>
      <c r="G41" s="264">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189</v>
      </c>
      <c r="B42" s="4" t="s">
        <v>164</v>
      </c>
      <c r="C42" s="253" t="s">
        <v>778</v>
      </c>
      <c r="D42" s="93" t="s">
        <v>523</v>
      </c>
      <c r="E42" s="322"/>
      <c r="F42" s="179">
        <v>44927</v>
      </c>
      <c r="G42" s="264">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74.25" customHeight="1" x14ac:dyDescent="0.25">
      <c r="A43" s="47"/>
      <c r="B43" s="13" t="s">
        <v>652</v>
      </c>
      <c r="C43" s="104"/>
      <c r="D43" s="104"/>
      <c r="E43" s="337"/>
      <c r="F43" s="332" t="s">
        <v>394</v>
      </c>
      <c r="G43" s="333"/>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39.5" customHeight="1" x14ac:dyDescent="0.25">
      <c r="A44" s="47" t="s">
        <v>217</v>
      </c>
      <c r="B44" s="4" t="s">
        <v>31</v>
      </c>
      <c r="C44" s="253" t="s">
        <v>778</v>
      </c>
      <c r="D44" s="239" t="s">
        <v>524</v>
      </c>
      <c r="E44" s="337"/>
      <c r="F44" s="179">
        <v>44927</v>
      </c>
      <c r="G44" s="264">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653</v>
      </c>
      <c r="C45" s="104"/>
      <c r="D45" s="104"/>
      <c r="E45" s="338"/>
      <c r="F45" s="179">
        <v>44927</v>
      </c>
      <c r="G45" s="264">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8.25" customHeight="1" x14ac:dyDescent="0.25">
      <c r="A46" s="48" t="s">
        <v>190</v>
      </c>
      <c r="B46" s="13" t="s">
        <v>32</v>
      </c>
      <c r="C46" s="253" t="s">
        <v>778</v>
      </c>
      <c r="D46" s="134" t="s">
        <v>373</v>
      </c>
      <c r="E46" s="321" t="s">
        <v>33</v>
      </c>
      <c r="F46" s="177">
        <v>44927</v>
      </c>
      <c r="G46" s="178">
        <v>46022</v>
      </c>
      <c r="H46" s="34"/>
      <c r="I46" s="34"/>
      <c r="J46" s="34"/>
      <c r="K46" s="34"/>
      <c r="L46" s="34"/>
      <c r="M46" s="34"/>
      <c r="N46" s="34"/>
      <c r="O46" s="34"/>
      <c r="P46" s="34"/>
      <c r="Q46" s="34"/>
      <c r="R46" s="34"/>
      <c r="S46" s="34"/>
      <c r="T46" s="34"/>
      <c r="U46" s="34"/>
      <c r="V46" s="34"/>
      <c r="W46" s="100" t="s">
        <v>17</v>
      </c>
      <c r="X46" s="100" t="s">
        <v>17</v>
      </c>
      <c r="Y46" s="100" t="s">
        <v>17</v>
      </c>
      <c r="Z46" s="100" t="s">
        <v>17</v>
      </c>
      <c r="AA46" s="100" t="s">
        <v>17</v>
      </c>
      <c r="AB46" s="100" t="s">
        <v>17</v>
      </c>
      <c r="AC46" s="100" t="s">
        <v>17</v>
      </c>
      <c r="AD46" s="100" t="s">
        <v>17</v>
      </c>
      <c r="AE46" s="100" t="s">
        <v>17</v>
      </c>
      <c r="AF46" s="100" t="s">
        <v>17</v>
      </c>
      <c r="AG46" s="100" t="s">
        <v>17</v>
      </c>
      <c r="AH46" s="100" t="s">
        <v>17</v>
      </c>
      <c r="AI46" s="11"/>
    </row>
    <row r="47" spans="1:35" s="10" customFormat="1" ht="65.25" customHeight="1" x14ac:dyDescent="0.25">
      <c r="A47" s="47" t="s">
        <v>191</v>
      </c>
      <c r="B47" s="4" t="s">
        <v>218</v>
      </c>
      <c r="C47" s="321" t="s">
        <v>778</v>
      </c>
      <c r="D47" s="321" t="s">
        <v>525</v>
      </c>
      <c r="E47" s="322"/>
      <c r="F47" s="179">
        <v>44927</v>
      </c>
      <c r="G47" s="264">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4.25" customHeight="1" x14ac:dyDescent="0.25">
      <c r="A48" s="47" t="s">
        <v>407</v>
      </c>
      <c r="B48" s="4" t="s">
        <v>219</v>
      </c>
      <c r="C48" s="322"/>
      <c r="D48" s="322"/>
      <c r="E48" s="322"/>
      <c r="F48" s="179">
        <v>44927</v>
      </c>
      <c r="G48" s="264">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70.5" customHeight="1" x14ac:dyDescent="0.25">
      <c r="A49" s="47" t="s">
        <v>408</v>
      </c>
      <c r="B49" s="4" t="s">
        <v>220</v>
      </c>
      <c r="C49" s="315"/>
      <c r="D49" s="315"/>
      <c r="E49" s="322"/>
      <c r="F49" s="179">
        <v>44927</v>
      </c>
      <c r="G49" s="264">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654</v>
      </c>
      <c r="C50" s="104"/>
      <c r="D50" s="104"/>
      <c r="E50" s="338"/>
      <c r="F50" s="179">
        <v>44927</v>
      </c>
      <c r="G50" s="264">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30.5" customHeight="1" x14ac:dyDescent="0.25">
      <c r="A51" s="48" t="s">
        <v>192</v>
      </c>
      <c r="B51" s="13" t="s">
        <v>34</v>
      </c>
      <c r="C51" s="253" t="s">
        <v>778</v>
      </c>
      <c r="D51" s="134" t="s">
        <v>373</v>
      </c>
      <c r="E51" s="321" t="s">
        <v>35</v>
      </c>
      <c r="F51" s="177">
        <v>44927</v>
      </c>
      <c r="G51" s="178">
        <v>46022</v>
      </c>
      <c r="H51" s="34"/>
      <c r="I51" s="34"/>
      <c r="J51" s="34"/>
      <c r="K51" s="34"/>
      <c r="L51" s="34"/>
      <c r="M51" s="34"/>
      <c r="N51" s="34"/>
      <c r="O51" s="34"/>
      <c r="P51" s="34"/>
      <c r="Q51" s="34"/>
      <c r="R51" s="34"/>
      <c r="S51" s="34"/>
      <c r="T51" s="34"/>
      <c r="U51" s="34"/>
      <c r="V51" s="34"/>
      <c r="W51" s="102" t="s">
        <v>17</v>
      </c>
      <c r="X51" s="102" t="s">
        <v>17</v>
      </c>
      <c r="Y51" s="102" t="s">
        <v>17</v>
      </c>
      <c r="Z51" s="102" t="s">
        <v>17</v>
      </c>
      <c r="AA51" s="102" t="s">
        <v>17</v>
      </c>
      <c r="AB51" s="102" t="s">
        <v>17</v>
      </c>
      <c r="AC51" s="102" t="s">
        <v>17</v>
      </c>
      <c r="AD51" s="102" t="s">
        <v>17</v>
      </c>
      <c r="AE51" s="102" t="s">
        <v>17</v>
      </c>
      <c r="AF51" s="102" t="s">
        <v>17</v>
      </c>
      <c r="AG51" s="102" t="s">
        <v>17</v>
      </c>
      <c r="AH51" s="102" t="s">
        <v>17</v>
      </c>
      <c r="AI51" s="11"/>
    </row>
    <row r="52" spans="1:35" s="10" customFormat="1" ht="133.5" customHeight="1" x14ac:dyDescent="0.25">
      <c r="A52" s="47" t="s">
        <v>193</v>
      </c>
      <c r="B52" s="4" t="s">
        <v>238</v>
      </c>
      <c r="C52" s="253" t="s">
        <v>778</v>
      </c>
      <c r="D52" s="239" t="s">
        <v>524</v>
      </c>
      <c r="E52" s="322"/>
      <c r="F52" s="179">
        <v>44927</v>
      </c>
      <c r="G52" s="264">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16.25" customHeight="1" x14ac:dyDescent="0.25">
      <c r="A53" s="47"/>
      <c r="B53" s="4" t="s">
        <v>655</v>
      </c>
      <c r="C53" s="21"/>
      <c r="D53" s="21"/>
      <c r="E53" s="338"/>
      <c r="F53" s="179">
        <v>44927</v>
      </c>
      <c r="G53" s="264">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64" t="s">
        <v>528</v>
      </c>
      <c r="B54" s="364"/>
      <c r="C54" s="364"/>
      <c r="D54" s="364"/>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5"/>
      <c r="AI54" s="9"/>
    </row>
    <row r="55" spans="1:35" s="12" customFormat="1" ht="126" customHeight="1" x14ac:dyDescent="0.25">
      <c r="A55" s="48" t="s">
        <v>409</v>
      </c>
      <c r="B55" s="13" t="s">
        <v>36</v>
      </c>
      <c r="C55" s="253" t="s">
        <v>778</v>
      </c>
      <c r="D55" s="200" t="s">
        <v>373</v>
      </c>
      <c r="E55" s="321" t="s">
        <v>37</v>
      </c>
      <c r="F55" s="177">
        <v>44927</v>
      </c>
      <c r="G55" s="178">
        <v>46022</v>
      </c>
      <c r="H55" s="257">
        <f>H56+H57+H58</f>
        <v>27202.799999999999</v>
      </c>
      <c r="I55" s="257">
        <f>I56+I57+I58</f>
        <v>0</v>
      </c>
      <c r="J55" s="257">
        <f>J56+J57+J58</f>
        <v>0</v>
      </c>
      <c r="K55" s="257">
        <f>K56+K57+K58</f>
        <v>27202.799999999999</v>
      </c>
      <c r="L55" s="257">
        <v>0</v>
      </c>
      <c r="M55" s="257">
        <f>M56+M57+M58</f>
        <v>27621.200000000001</v>
      </c>
      <c r="N55" s="257" t="e">
        <f>N56+N57+N58+#REF!</f>
        <v>#REF!</v>
      </c>
      <c r="O55" s="257">
        <f>O56+O57+O58</f>
        <v>0</v>
      </c>
      <c r="P55" s="257">
        <f t="shared" ref="P55:U55" si="3">P56+P57+P58</f>
        <v>27621.200000000001</v>
      </c>
      <c r="Q55" s="257">
        <f t="shared" si="3"/>
        <v>0</v>
      </c>
      <c r="R55" s="257">
        <f t="shared" si="3"/>
        <v>27585.200000000001</v>
      </c>
      <c r="S55" s="257">
        <f t="shared" si="3"/>
        <v>0</v>
      </c>
      <c r="T55" s="257">
        <f t="shared" si="3"/>
        <v>0</v>
      </c>
      <c r="U55" s="257">
        <f t="shared" si="3"/>
        <v>27585.200000000001</v>
      </c>
      <c r="V55" s="36" t="e">
        <f>V56+V57+V58+#REF!</f>
        <v>#REF!</v>
      </c>
      <c r="W55" s="102" t="s">
        <v>17</v>
      </c>
      <c r="X55" s="102" t="s">
        <v>17</v>
      </c>
      <c r="Y55" s="102" t="s">
        <v>17</v>
      </c>
      <c r="Z55" s="102" t="s">
        <v>17</v>
      </c>
      <c r="AA55" s="102" t="s">
        <v>17</v>
      </c>
      <c r="AB55" s="102" t="s">
        <v>17</v>
      </c>
      <c r="AC55" s="102" t="s">
        <v>17</v>
      </c>
      <c r="AD55" s="102" t="s">
        <v>17</v>
      </c>
      <c r="AE55" s="102" t="s">
        <v>17</v>
      </c>
      <c r="AF55" s="102" t="s">
        <v>17</v>
      </c>
      <c r="AG55" s="102" t="s">
        <v>17</v>
      </c>
      <c r="AH55" s="102" t="s">
        <v>17</v>
      </c>
      <c r="AI55" s="11"/>
    </row>
    <row r="56" spans="1:35" s="10" customFormat="1" ht="140.25" customHeight="1" x14ac:dyDescent="0.25">
      <c r="A56" s="47" t="s">
        <v>410</v>
      </c>
      <c r="B56" s="4" t="s">
        <v>168</v>
      </c>
      <c r="C56" s="253" t="s">
        <v>778</v>
      </c>
      <c r="D56" s="200" t="s">
        <v>525</v>
      </c>
      <c r="E56" s="322"/>
      <c r="F56" s="179">
        <v>44927</v>
      </c>
      <c r="G56" s="264">
        <v>46022</v>
      </c>
      <c r="H56" s="37">
        <f>I56+J56+K56+L56</f>
        <v>25857</v>
      </c>
      <c r="I56" s="37">
        <v>0</v>
      </c>
      <c r="J56" s="37">
        <v>0</v>
      </c>
      <c r="K56" s="37">
        <v>25857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54.5" customHeight="1" x14ac:dyDescent="0.25">
      <c r="A57" s="47" t="s">
        <v>411</v>
      </c>
      <c r="B57" s="4" t="s">
        <v>169</v>
      </c>
      <c r="C57" s="253" t="s">
        <v>778</v>
      </c>
      <c r="D57" s="200" t="s">
        <v>525</v>
      </c>
      <c r="E57" s="322"/>
      <c r="F57" s="179">
        <v>44927</v>
      </c>
      <c r="G57" s="264">
        <v>46022</v>
      </c>
      <c r="H57" s="37">
        <f t="shared" ref="H57:H58" si="4">I57+J57+K57+L57</f>
        <v>1324.3</v>
      </c>
      <c r="I57" s="37">
        <v>0</v>
      </c>
      <c r="J57" s="37">
        <v>0</v>
      </c>
      <c r="K57" s="37">
        <v>1324.3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49.25" customHeight="1" x14ac:dyDescent="0.25">
      <c r="A58" s="47" t="s">
        <v>412</v>
      </c>
      <c r="B58" s="4" t="s">
        <v>170</v>
      </c>
      <c r="C58" s="253" t="s">
        <v>778</v>
      </c>
      <c r="D58" s="237" t="s">
        <v>525</v>
      </c>
      <c r="E58" s="322"/>
      <c r="F58" s="179">
        <v>44927</v>
      </c>
      <c r="G58" s="264">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656</v>
      </c>
      <c r="C59" s="4"/>
      <c r="D59" s="4"/>
      <c r="E59" s="105"/>
      <c r="F59" s="179">
        <v>44927</v>
      </c>
      <c r="G59" s="264">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65.75" customHeight="1" x14ac:dyDescent="0.25">
      <c r="A60" s="20" t="s">
        <v>151</v>
      </c>
      <c r="B60" s="13" t="s">
        <v>38</v>
      </c>
      <c r="C60" s="253" t="s">
        <v>778</v>
      </c>
      <c r="D60" s="134" t="s">
        <v>373</v>
      </c>
      <c r="E60" s="321" t="s">
        <v>39</v>
      </c>
      <c r="F60" s="177">
        <v>44927</v>
      </c>
      <c r="G60" s="178">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4" customHeight="1" x14ac:dyDescent="0.25">
      <c r="A61" s="47" t="s">
        <v>413</v>
      </c>
      <c r="B61" s="4" t="s">
        <v>212</v>
      </c>
      <c r="C61" s="380" t="s">
        <v>778</v>
      </c>
      <c r="D61" s="380" t="s">
        <v>515</v>
      </c>
      <c r="E61" s="337"/>
      <c r="F61" s="179">
        <v>44927</v>
      </c>
      <c r="G61" s="264">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15.5" customHeight="1" x14ac:dyDescent="0.25">
      <c r="A62" s="47" t="s">
        <v>194</v>
      </c>
      <c r="B62" s="4" t="s">
        <v>213</v>
      </c>
      <c r="C62" s="381"/>
      <c r="D62" s="381"/>
      <c r="E62" s="337"/>
      <c r="F62" s="179">
        <v>44927</v>
      </c>
      <c r="G62" s="264">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657</v>
      </c>
      <c r="C63" s="104"/>
      <c r="D63" s="104"/>
      <c r="E63" s="338"/>
      <c r="F63" s="150" t="s">
        <v>387</v>
      </c>
      <c r="G63" s="145" t="s">
        <v>397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82" t="s">
        <v>41</v>
      </c>
      <c r="B64" s="344"/>
      <c r="C64" s="344"/>
      <c r="D64" s="345"/>
      <c r="E64" s="110"/>
      <c r="F64" s="39"/>
      <c r="G64" s="39"/>
      <c r="H64" s="40">
        <f>H16+H21+H25+H32+H34+H41+H46+H51+H55+H60</f>
        <v>27202.799999999999</v>
      </c>
      <c r="I64" s="40" t="e">
        <f>I16+I21+I25+I28+I32+I34+I41+I46+I51+I55+I60</f>
        <v>#REF!</v>
      </c>
      <c r="J64" s="40">
        <f>J16+J21+J25+J28+J32+J34+J41+J46+J51+J55+J60</f>
        <v>0</v>
      </c>
      <c r="K64" s="40">
        <f>K16+K21+K25+K28+K32+K34+K41+K46+K51+K55+K60</f>
        <v>27202.799999999999</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9" t="s">
        <v>439</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1"/>
      <c r="AI65" s="29"/>
    </row>
    <row r="66" spans="1:35" s="3" customFormat="1" ht="29.25" customHeight="1" x14ac:dyDescent="0.25">
      <c r="A66" s="383" t="s">
        <v>11</v>
      </c>
      <c r="B66" s="383"/>
      <c r="C66" s="383"/>
      <c r="D66" s="383"/>
      <c r="E66" s="383"/>
      <c r="F66" s="383"/>
      <c r="G66" s="383"/>
      <c r="H66" s="383"/>
      <c r="I66" s="383"/>
      <c r="J66" s="383"/>
      <c r="K66" s="383"/>
      <c r="L66" s="383"/>
      <c r="M66" s="383"/>
      <c r="N66" s="383"/>
      <c r="O66" s="383"/>
      <c r="P66" s="383"/>
      <c r="Q66" s="383"/>
      <c r="R66" s="383"/>
      <c r="S66" s="383"/>
      <c r="T66" s="383"/>
      <c r="U66" s="383"/>
      <c r="V66" s="383"/>
      <c r="W66" s="383"/>
      <c r="X66" s="383"/>
      <c r="Y66" s="383"/>
      <c r="Z66" s="383"/>
      <c r="AA66" s="383"/>
      <c r="AB66" s="383"/>
      <c r="AC66" s="383"/>
      <c r="AD66" s="383"/>
      <c r="AE66" s="383"/>
      <c r="AF66" s="383"/>
      <c r="AG66" s="383"/>
      <c r="AH66" s="383"/>
    </row>
    <row r="67" spans="1:35" s="2" customFormat="1" ht="126" customHeight="1" x14ac:dyDescent="0.25">
      <c r="A67" s="20">
        <v>12</v>
      </c>
      <c r="B67" s="13" t="s">
        <v>42</v>
      </c>
      <c r="C67" s="320" t="s">
        <v>778</v>
      </c>
      <c r="D67" s="320" t="s">
        <v>118</v>
      </c>
      <c r="E67" s="321" t="s">
        <v>10</v>
      </c>
      <c r="F67" s="177">
        <v>44927</v>
      </c>
      <c r="G67" s="178">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20"/>
      <c r="D68" s="320"/>
      <c r="E68" s="322"/>
      <c r="F68" s="179">
        <v>44927</v>
      </c>
      <c r="G68" s="264">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658</v>
      </c>
      <c r="C69" s="192"/>
      <c r="D69" s="192"/>
      <c r="E69" s="322"/>
      <c r="F69" s="179">
        <v>44927</v>
      </c>
      <c r="G69" s="264">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6" t="s">
        <v>109</v>
      </c>
      <c r="B70" s="4" t="s">
        <v>107</v>
      </c>
      <c r="C70" s="320" t="s">
        <v>780</v>
      </c>
      <c r="D70" s="320" t="s">
        <v>118</v>
      </c>
      <c r="E70" s="322"/>
      <c r="F70" s="179">
        <v>44927</v>
      </c>
      <c r="G70" s="264">
        <v>46022</v>
      </c>
      <c r="H70" s="36">
        <f>I70+J70+K70+L70</f>
        <v>130</v>
      </c>
      <c r="I70" s="37">
        <v>0</v>
      </c>
      <c r="J70" s="37">
        <v>0</v>
      </c>
      <c r="K70" s="37">
        <v>130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6"/>
      <c r="B71" s="4" t="s">
        <v>659</v>
      </c>
      <c r="C71" s="320"/>
      <c r="D71" s="320"/>
      <c r="E71" s="322"/>
      <c r="F71" s="179">
        <v>44927</v>
      </c>
      <c r="G71" s="264">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6" t="s">
        <v>414</v>
      </c>
      <c r="B72" s="4" t="s">
        <v>371</v>
      </c>
      <c r="C72" s="320"/>
      <c r="D72" s="320"/>
      <c r="E72" s="322"/>
      <c r="F72" s="179">
        <v>44927</v>
      </c>
      <c r="G72" s="264">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7"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6"/>
      <c r="B73" s="4" t="s">
        <v>660</v>
      </c>
      <c r="C73" s="192"/>
      <c r="D73" s="192"/>
      <c r="E73" s="322"/>
      <c r="F73" s="378" t="s">
        <v>394</v>
      </c>
      <c r="G73" s="379"/>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6" t="s">
        <v>415</v>
      </c>
      <c r="B74" s="4" t="s">
        <v>370</v>
      </c>
      <c r="C74" s="321" t="s">
        <v>778</v>
      </c>
      <c r="D74" s="321" t="s">
        <v>118</v>
      </c>
      <c r="E74" s="322"/>
      <c r="F74" s="179">
        <v>44927</v>
      </c>
      <c r="G74" s="264">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6"/>
      <c r="B75" s="4" t="s">
        <v>661</v>
      </c>
      <c r="C75" s="322"/>
      <c r="D75" s="322"/>
      <c r="E75" s="322"/>
      <c r="F75" s="179">
        <v>44927</v>
      </c>
      <c r="G75" s="264">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6" t="s">
        <v>416</v>
      </c>
      <c r="B76" s="4" t="s">
        <v>155</v>
      </c>
      <c r="C76" s="322"/>
      <c r="D76" s="322"/>
      <c r="E76" s="322"/>
      <c r="F76" s="179">
        <v>44927</v>
      </c>
      <c r="G76" s="264">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6"/>
      <c r="B77" s="4" t="s">
        <v>662</v>
      </c>
      <c r="C77" s="322"/>
      <c r="D77" s="322"/>
      <c r="E77" s="322"/>
      <c r="F77" s="179">
        <v>44927</v>
      </c>
      <c r="G77" s="264">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6" t="s">
        <v>417</v>
      </c>
      <c r="B78" s="4" t="s">
        <v>156</v>
      </c>
      <c r="C78" s="322"/>
      <c r="D78" s="322"/>
      <c r="E78" s="322"/>
      <c r="F78" s="179">
        <v>44927</v>
      </c>
      <c r="G78" s="264">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6"/>
      <c r="B79" s="4" t="s">
        <v>663</v>
      </c>
      <c r="C79" s="315"/>
      <c r="D79" s="315"/>
      <c r="E79" s="322"/>
      <c r="F79" s="378" t="s">
        <v>395</v>
      </c>
      <c r="G79" s="379"/>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427</v>
      </c>
      <c r="B80" s="4" t="s">
        <v>157</v>
      </c>
      <c r="C80" s="320" t="s">
        <v>778</v>
      </c>
      <c r="D80" s="320" t="s">
        <v>118</v>
      </c>
      <c r="E80" s="322"/>
      <c r="F80" s="179">
        <v>44927</v>
      </c>
      <c r="G80" s="264">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7"/>
      <c r="B81" s="292" t="s">
        <v>664</v>
      </c>
      <c r="C81" s="320"/>
      <c r="D81" s="321"/>
      <c r="E81" s="315"/>
      <c r="F81" s="272">
        <v>44927</v>
      </c>
      <c r="G81" s="273">
        <v>46022</v>
      </c>
      <c r="H81" s="198"/>
      <c r="I81" s="199"/>
      <c r="J81" s="199"/>
      <c r="K81" s="199"/>
      <c r="L81" s="199"/>
      <c r="M81" s="198"/>
      <c r="N81" s="199"/>
      <c r="O81" s="199"/>
      <c r="P81" s="199"/>
      <c r="Q81" s="199"/>
      <c r="R81" s="198"/>
      <c r="S81" s="199"/>
      <c r="T81" s="199"/>
      <c r="U81" s="199"/>
      <c r="V81" s="199"/>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637</v>
      </c>
      <c r="B82" s="292" t="s">
        <v>636</v>
      </c>
      <c r="C82" s="320" t="s">
        <v>780</v>
      </c>
      <c r="D82" s="320" t="s">
        <v>118</v>
      </c>
      <c r="E82" s="267"/>
      <c r="F82" s="272">
        <v>44927</v>
      </c>
      <c r="G82" s="273">
        <v>46022</v>
      </c>
      <c r="H82" s="198">
        <f>J82+K82</f>
        <v>0</v>
      </c>
      <c r="I82" s="199"/>
      <c r="J82" s="199">
        <v>0</v>
      </c>
      <c r="K82" s="199">
        <v>0</v>
      </c>
      <c r="L82" s="199"/>
      <c r="M82" s="198">
        <f>O82+P82</f>
        <v>100</v>
      </c>
      <c r="N82" s="199"/>
      <c r="O82" s="199"/>
      <c r="P82" s="199">
        <v>100</v>
      </c>
      <c r="Q82" s="199"/>
      <c r="R82" s="198">
        <f>T82+U82</f>
        <v>100</v>
      </c>
      <c r="S82" s="199"/>
      <c r="T82" s="199"/>
      <c r="U82" s="199">
        <v>100</v>
      </c>
      <c r="V82" s="199"/>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6"/>
      <c r="B83" s="4" t="s">
        <v>665</v>
      </c>
      <c r="C83" s="320"/>
      <c r="D83" s="321"/>
      <c r="E83" s="268"/>
      <c r="F83" s="272">
        <v>44927</v>
      </c>
      <c r="G83" s="273">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5" t="s">
        <v>12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7"/>
    </row>
    <row r="85" spans="1:50" s="203" customFormat="1" ht="58.5" customHeight="1" x14ac:dyDescent="0.25">
      <c r="A85" s="20" t="s">
        <v>115</v>
      </c>
      <c r="B85" s="13" t="s">
        <v>43</v>
      </c>
      <c r="C85" s="321" t="s">
        <v>778</v>
      </c>
      <c r="D85" s="321" t="s">
        <v>118</v>
      </c>
      <c r="E85" s="321" t="s">
        <v>13</v>
      </c>
      <c r="F85" s="179">
        <v>44927</v>
      </c>
      <c r="G85" s="264">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22"/>
      <c r="D86" s="322"/>
      <c r="E86" s="322"/>
      <c r="F86" s="179">
        <v>44927</v>
      </c>
      <c r="G86" s="264">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385</v>
      </c>
      <c r="C87" s="322"/>
      <c r="D87" s="322"/>
      <c r="E87" s="322"/>
      <c r="F87" s="179">
        <v>44927</v>
      </c>
      <c r="G87" s="264">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4"/>
      <c r="B88" s="4" t="s">
        <v>666</v>
      </c>
      <c r="C88" s="315"/>
      <c r="D88" s="315"/>
      <c r="E88" s="322"/>
      <c r="F88" s="179">
        <v>44927</v>
      </c>
      <c r="G88" s="264">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4">
        <v>44268</v>
      </c>
      <c r="B89" s="4" t="s">
        <v>512</v>
      </c>
      <c r="C89" s="252"/>
      <c r="D89" s="252"/>
      <c r="E89" s="322"/>
      <c r="F89" s="179">
        <v>44927</v>
      </c>
      <c r="G89" s="264">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4"/>
      <c r="B90" s="4" t="s">
        <v>667</v>
      </c>
      <c r="C90" s="252"/>
      <c r="D90" s="252"/>
      <c r="E90" s="322"/>
      <c r="F90" s="179">
        <v>44927</v>
      </c>
      <c r="G90" s="264">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5" t="s">
        <v>195</v>
      </c>
      <c r="B91" s="13" t="s">
        <v>114</v>
      </c>
      <c r="C91" s="321" t="s">
        <v>778</v>
      </c>
      <c r="D91" s="321" t="s">
        <v>118</v>
      </c>
      <c r="E91" s="322"/>
      <c r="F91" s="177">
        <v>44927</v>
      </c>
      <c r="G91" s="178">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4" t="s">
        <v>196</v>
      </c>
      <c r="B92" s="4" t="s">
        <v>545</v>
      </c>
      <c r="C92" s="322"/>
      <c r="D92" s="322"/>
      <c r="E92" s="322"/>
      <c r="F92" s="179">
        <v>44927</v>
      </c>
      <c r="G92" s="264">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4" t="s">
        <v>197</v>
      </c>
      <c r="B93" s="4" t="s">
        <v>546</v>
      </c>
      <c r="C93" s="322"/>
      <c r="D93" s="322"/>
      <c r="E93" s="322"/>
      <c r="F93" s="179">
        <v>44927</v>
      </c>
      <c r="G93" s="264">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4"/>
      <c r="B94" s="4" t="s">
        <v>668</v>
      </c>
      <c r="C94" s="322"/>
      <c r="D94" s="322"/>
      <c r="E94" s="322"/>
      <c r="F94" s="179">
        <v>44927</v>
      </c>
      <c r="G94" s="264">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4" t="s">
        <v>198</v>
      </c>
      <c r="B95" s="4" t="s">
        <v>548</v>
      </c>
      <c r="C95" s="322"/>
      <c r="D95" s="322"/>
      <c r="E95" s="322"/>
      <c r="F95" s="179">
        <v>44927</v>
      </c>
      <c r="G95" s="264">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4" t="s">
        <v>199</v>
      </c>
      <c r="B96" s="4" t="s">
        <v>547</v>
      </c>
      <c r="C96" s="322"/>
      <c r="D96" s="322"/>
      <c r="E96" s="322"/>
      <c r="F96" s="179">
        <v>44927</v>
      </c>
      <c r="G96" s="264">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4"/>
      <c r="B97" s="4" t="s">
        <v>669</v>
      </c>
      <c r="C97" s="315"/>
      <c r="D97" s="315"/>
      <c r="E97" s="315"/>
      <c r="F97" s="179">
        <v>44927</v>
      </c>
      <c r="G97" s="264">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7" t="s">
        <v>529</v>
      </c>
      <c r="B98" s="370"/>
      <c r="C98" s="370"/>
      <c r="D98" s="370"/>
      <c r="E98" s="370"/>
      <c r="F98" s="370"/>
      <c r="G98" s="370"/>
      <c r="H98" s="370"/>
      <c r="I98" s="370"/>
      <c r="J98" s="370"/>
      <c r="K98" s="370"/>
      <c r="L98" s="370"/>
      <c r="M98" s="370"/>
      <c r="N98" s="370"/>
      <c r="O98" s="370"/>
      <c r="P98" s="370"/>
      <c r="Q98" s="370"/>
      <c r="R98" s="370"/>
      <c r="S98" s="370"/>
      <c r="T98" s="370"/>
      <c r="U98" s="370"/>
      <c r="V98" s="370"/>
      <c r="W98" s="370"/>
      <c r="X98" s="370"/>
      <c r="Y98" s="370"/>
      <c r="Z98" s="370"/>
      <c r="AA98" s="370"/>
      <c r="AB98" s="370"/>
      <c r="AC98" s="370"/>
      <c r="AD98" s="370"/>
      <c r="AE98" s="370"/>
      <c r="AF98" s="370"/>
      <c r="AG98" s="370"/>
      <c r="AH98" s="371"/>
    </row>
    <row r="99" spans="1:38" s="2" customFormat="1" ht="79.5" customHeight="1" x14ac:dyDescent="0.25">
      <c r="A99" s="20" t="s">
        <v>200</v>
      </c>
      <c r="B99" s="13" t="s">
        <v>45</v>
      </c>
      <c r="C99" s="321" t="s">
        <v>778</v>
      </c>
      <c r="D99" s="321" t="s">
        <v>118</v>
      </c>
      <c r="E99" s="321" t="s">
        <v>14</v>
      </c>
      <c r="F99" s="177">
        <v>44927</v>
      </c>
      <c r="G99" s="178">
        <v>46022</v>
      </c>
      <c r="H99" s="36">
        <f>I99+J99+K99+L99</f>
        <v>35045.5</v>
      </c>
      <c r="I99" s="36">
        <f>I100+I101+I102+I103</f>
        <v>0</v>
      </c>
      <c r="J99" s="36">
        <f t="shared" ref="J99:L99" si="9">J100+J101+J102+J103</f>
        <v>0</v>
      </c>
      <c r="K99" s="36">
        <f t="shared" si="9"/>
        <v>35045.5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22"/>
      <c r="D100" s="322"/>
      <c r="E100" s="322"/>
      <c r="F100" s="179">
        <v>44927</v>
      </c>
      <c r="G100" s="264">
        <v>46022</v>
      </c>
      <c r="H100" s="36">
        <f t="shared" ref="H100:H103" si="12">I100+J100+K100+L100</f>
        <v>30936.9</v>
      </c>
      <c r="I100" s="37">
        <f t="shared" ref="I100:J100" si="13">I101+I102+I103</f>
        <v>0</v>
      </c>
      <c r="J100" s="37">
        <f t="shared" si="13"/>
        <v>0</v>
      </c>
      <c r="K100" s="37">
        <v>30936.9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201</v>
      </c>
      <c r="B101" s="4" t="s">
        <v>47</v>
      </c>
      <c r="C101" s="322"/>
      <c r="D101" s="322"/>
      <c r="E101" s="322"/>
      <c r="F101" s="179">
        <v>44927</v>
      </c>
      <c r="G101" s="264">
        <v>46022</v>
      </c>
      <c r="H101" s="36">
        <f t="shared" si="12"/>
        <v>4093.6</v>
      </c>
      <c r="I101" s="37">
        <v>0</v>
      </c>
      <c r="J101" s="37">
        <v>0</v>
      </c>
      <c r="K101" s="37">
        <v>4093.6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202</v>
      </c>
      <c r="B102" s="4" t="s">
        <v>432</v>
      </c>
      <c r="C102" s="322"/>
      <c r="D102" s="322"/>
      <c r="E102" s="322"/>
      <c r="F102" s="179">
        <v>44927</v>
      </c>
      <c r="G102" s="264">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418</v>
      </c>
      <c r="B103" s="4" t="s">
        <v>433</v>
      </c>
      <c r="C103" s="322"/>
      <c r="D103" s="322"/>
      <c r="E103" s="322"/>
      <c r="F103" s="179">
        <v>44927</v>
      </c>
      <c r="G103" s="264">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670</v>
      </c>
      <c r="C104" s="315"/>
      <c r="D104" s="315"/>
      <c r="E104" s="315"/>
      <c r="F104" s="195" t="s">
        <v>387</v>
      </c>
      <c r="G104" s="193" t="s">
        <v>389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203</v>
      </c>
      <c r="B105" s="13" t="s">
        <v>48</v>
      </c>
      <c r="C105" s="320" t="s">
        <v>778</v>
      </c>
      <c r="D105" s="320" t="s">
        <v>118</v>
      </c>
      <c r="E105" s="321" t="s">
        <v>15</v>
      </c>
      <c r="F105" s="177">
        <v>44927</v>
      </c>
      <c r="G105" s="178">
        <v>46022</v>
      </c>
      <c r="H105" s="257">
        <f>I105+J105+K105+L105</f>
        <v>8241.4</v>
      </c>
      <c r="I105" s="257">
        <v>0</v>
      </c>
      <c r="J105" s="257">
        <v>0</v>
      </c>
      <c r="K105" s="257">
        <f>K106+K107+K108</f>
        <v>8241.4</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226</v>
      </c>
      <c r="B106" s="4" t="s">
        <v>158</v>
      </c>
      <c r="C106" s="320"/>
      <c r="D106" s="320"/>
      <c r="E106" s="322"/>
      <c r="F106" s="179">
        <v>44927</v>
      </c>
      <c r="G106" s="264">
        <v>46022</v>
      </c>
      <c r="H106" s="257">
        <f>I106+J106+K106+L106</f>
        <v>0</v>
      </c>
      <c r="I106" s="258">
        <v>0</v>
      </c>
      <c r="J106" s="258">
        <v>0</v>
      </c>
      <c r="K106" s="258">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227</v>
      </c>
      <c r="B107" s="4" t="s">
        <v>49</v>
      </c>
      <c r="C107" s="320" t="s">
        <v>778</v>
      </c>
      <c r="D107" s="320" t="s">
        <v>118</v>
      </c>
      <c r="E107" s="322"/>
      <c r="F107" s="179">
        <v>44927</v>
      </c>
      <c r="G107" s="264">
        <v>46022</v>
      </c>
      <c r="H107" s="257">
        <f>I107+J107+K107+L107</f>
        <v>7456.4</v>
      </c>
      <c r="I107" s="258">
        <v>0</v>
      </c>
      <c r="J107" s="258">
        <v>0</v>
      </c>
      <c r="K107" s="258">
        <v>7456.4</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419</v>
      </c>
      <c r="B108" s="4" t="s">
        <v>50</v>
      </c>
      <c r="C108" s="320"/>
      <c r="D108" s="320"/>
      <c r="E108" s="322"/>
      <c r="F108" s="179">
        <v>44927</v>
      </c>
      <c r="G108" s="264">
        <v>46022</v>
      </c>
      <c r="H108" s="257">
        <f>I108+J108+K108+L108</f>
        <v>785</v>
      </c>
      <c r="I108" s="258">
        <v>0</v>
      </c>
      <c r="J108" s="258">
        <v>0</v>
      </c>
      <c r="K108" s="258">
        <v>785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428</v>
      </c>
      <c r="C109" s="194"/>
      <c r="D109" s="194"/>
      <c r="E109" s="315"/>
      <c r="F109" s="195" t="s">
        <v>387</v>
      </c>
      <c r="G109" s="193" t="s">
        <v>389</v>
      </c>
      <c r="H109" s="257"/>
      <c r="I109" s="258"/>
      <c r="J109" s="258"/>
      <c r="K109" s="25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43" t="s">
        <v>60</v>
      </c>
      <c r="B110" s="344"/>
      <c r="C110" s="344"/>
      <c r="D110" s="345"/>
      <c r="E110" s="109"/>
      <c r="F110" s="52"/>
      <c r="G110" s="53"/>
      <c r="H110" s="40">
        <f>J110+K110</f>
        <v>45142.5</v>
      </c>
      <c r="I110" s="40">
        <f t="shared" ref="I110:Q110" si="21">I67+I85+I91+I99+I105</f>
        <v>0</v>
      </c>
      <c r="J110" s="40">
        <f t="shared" si="21"/>
        <v>0</v>
      </c>
      <c r="K110" s="40">
        <f>K67+K85+K91+K99+K105</f>
        <v>45142.5</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3"/>
      <c r="AL110" s="233"/>
    </row>
    <row r="111" spans="1:38" s="51" customFormat="1" ht="31.5" customHeight="1" x14ac:dyDescent="0.25">
      <c r="A111" s="372" t="s">
        <v>440</v>
      </c>
      <c r="B111" s="373"/>
      <c r="C111" s="373"/>
      <c r="D111" s="373"/>
      <c r="E111" s="373"/>
      <c r="F111" s="373"/>
      <c r="G111" s="373"/>
      <c r="H111" s="373"/>
      <c r="I111" s="373"/>
      <c r="J111" s="373"/>
      <c r="K111" s="373"/>
      <c r="L111" s="373"/>
      <c r="M111" s="373"/>
      <c r="N111" s="373"/>
      <c r="O111" s="373"/>
      <c r="P111" s="373"/>
      <c r="Q111" s="373"/>
      <c r="R111" s="373"/>
      <c r="S111" s="373"/>
      <c r="T111" s="373"/>
      <c r="U111" s="373"/>
      <c r="V111" s="373"/>
      <c r="W111" s="373"/>
      <c r="X111" s="373"/>
      <c r="Y111" s="373"/>
      <c r="Z111" s="373"/>
      <c r="AA111" s="373"/>
      <c r="AB111" s="373"/>
      <c r="AC111" s="373"/>
      <c r="AD111" s="373"/>
      <c r="AE111" s="373"/>
      <c r="AF111" s="373"/>
      <c r="AG111" s="373"/>
      <c r="AH111" s="374"/>
    </row>
    <row r="112" spans="1:38" s="3" customFormat="1" ht="30" customHeight="1" x14ac:dyDescent="0.25">
      <c r="A112" s="357" t="s">
        <v>61</v>
      </c>
      <c r="B112" s="358"/>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9"/>
    </row>
    <row r="113" spans="1:34" s="2" customFormat="1" ht="63" x14ac:dyDescent="0.25">
      <c r="A113" s="19" t="s">
        <v>204</v>
      </c>
      <c r="B113" s="13" t="s">
        <v>51</v>
      </c>
      <c r="C113" s="321" t="s">
        <v>778</v>
      </c>
      <c r="D113" s="321" t="s">
        <v>143</v>
      </c>
      <c r="E113" s="321" t="s">
        <v>55</v>
      </c>
      <c r="F113" s="177">
        <v>44927</v>
      </c>
      <c r="G113" s="178">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6" t="s">
        <v>205</v>
      </c>
      <c r="B114" s="4" t="s">
        <v>228</v>
      </c>
      <c r="C114" s="322"/>
      <c r="D114" s="322"/>
      <c r="E114" s="322"/>
      <c r="F114" s="179">
        <v>44927</v>
      </c>
      <c r="G114" s="264">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4" t="s">
        <v>206</v>
      </c>
      <c r="B115" s="4" t="s">
        <v>229</v>
      </c>
      <c r="C115" s="315"/>
      <c r="D115" s="315"/>
      <c r="E115" s="315"/>
      <c r="F115" s="179">
        <v>44927</v>
      </c>
      <c r="G115" s="264">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1"/>
      <c r="B116" s="4" t="s">
        <v>671</v>
      </c>
      <c r="C116" s="19"/>
      <c r="D116" s="19"/>
      <c r="E116" s="111"/>
      <c r="F116" s="332" t="s">
        <v>388</v>
      </c>
      <c r="G116" s="333"/>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207</v>
      </c>
      <c r="B117" s="149" t="s">
        <v>774</v>
      </c>
      <c r="C117" s="222" t="s">
        <v>778</v>
      </c>
      <c r="D117" s="222" t="s">
        <v>143</v>
      </c>
      <c r="E117" s="271"/>
      <c r="F117" s="274"/>
      <c r="G117" s="275"/>
      <c r="H117" s="276">
        <f>K117</f>
        <v>0</v>
      </c>
      <c r="I117" s="276"/>
      <c r="J117" s="276"/>
      <c r="K117" s="276">
        <v>0</v>
      </c>
      <c r="L117" s="277"/>
      <c r="M117" s="278">
        <f>P117</f>
        <v>0</v>
      </c>
      <c r="N117" s="277"/>
      <c r="O117" s="277"/>
      <c r="P117" s="276">
        <f>P118</f>
        <v>0</v>
      </c>
      <c r="Q117" s="276"/>
      <c r="R117" s="276">
        <f>U117</f>
        <v>0</v>
      </c>
      <c r="S117" s="276"/>
      <c r="T117" s="276"/>
      <c r="U117" s="276">
        <f>U118</f>
        <v>0</v>
      </c>
      <c r="V117" s="38"/>
      <c r="W117" s="8"/>
      <c r="X117" s="8"/>
      <c r="Y117" s="8"/>
      <c r="Z117" s="8"/>
      <c r="AA117" s="8"/>
      <c r="AB117" s="8"/>
      <c r="AC117" s="8"/>
      <c r="AD117" s="8"/>
      <c r="AE117" s="8"/>
      <c r="AF117" s="8"/>
      <c r="AG117" s="8"/>
      <c r="AH117" s="8"/>
    </row>
    <row r="118" spans="1:34" s="3" customFormat="1" ht="0.75" hidden="1" customHeight="1" x14ac:dyDescent="0.25">
      <c r="A118" s="106"/>
      <c r="B118" s="4"/>
      <c r="C118" s="19"/>
      <c r="D118" s="19"/>
      <c r="E118" s="263"/>
      <c r="F118" s="179"/>
      <c r="G118" s="264"/>
      <c r="H118" s="96">
        <v>0</v>
      </c>
      <c r="I118" s="96"/>
      <c r="J118" s="96"/>
      <c r="K118" s="96">
        <v>0</v>
      </c>
      <c r="L118" s="38"/>
      <c r="M118" s="96">
        <v>0</v>
      </c>
      <c r="N118" s="38"/>
      <c r="O118" s="38"/>
      <c r="P118" s="96">
        <v>0</v>
      </c>
      <c r="Q118" s="96"/>
      <c r="R118" s="96">
        <v>0</v>
      </c>
      <c r="S118" s="96"/>
      <c r="T118" s="96"/>
      <c r="U118" s="96">
        <v>0</v>
      </c>
      <c r="V118" s="38"/>
      <c r="W118" s="8"/>
      <c r="X118" s="8"/>
      <c r="Y118" s="8"/>
      <c r="Z118" s="8"/>
      <c r="AA118" s="8"/>
      <c r="AB118" s="8"/>
      <c r="AC118" s="8"/>
      <c r="AD118" s="8"/>
      <c r="AE118" s="8"/>
      <c r="AF118" s="8"/>
      <c r="AG118" s="8"/>
      <c r="AH118" s="8"/>
    </row>
    <row r="119" spans="1:34" s="3" customFormat="1" ht="60.75" hidden="1" customHeight="1" x14ac:dyDescent="0.25">
      <c r="A119" s="263"/>
      <c r="B119" s="4"/>
      <c r="C119" s="19"/>
      <c r="D119" s="19"/>
      <c r="E119" s="263"/>
      <c r="F119" s="179"/>
      <c r="G119" s="264"/>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7" t="s">
        <v>530</v>
      </c>
      <c r="B120" s="370"/>
      <c r="C120" s="370"/>
      <c r="D120" s="370"/>
      <c r="E120" s="370"/>
      <c r="F120" s="370"/>
      <c r="G120" s="370"/>
      <c r="H120" s="370"/>
      <c r="I120" s="370"/>
      <c r="J120" s="370"/>
      <c r="K120" s="370"/>
      <c r="L120" s="370"/>
      <c r="M120" s="370"/>
      <c r="N120" s="370"/>
      <c r="O120" s="370"/>
      <c r="P120" s="370"/>
      <c r="Q120" s="370"/>
      <c r="R120" s="370"/>
      <c r="S120" s="370"/>
      <c r="T120" s="370"/>
      <c r="U120" s="370"/>
      <c r="V120" s="370"/>
      <c r="W120" s="370"/>
      <c r="X120" s="370"/>
      <c r="Y120" s="370"/>
      <c r="Z120" s="370"/>
      <c r="AA120" s="370"/>
      <c r="AB120" s="370"/>
      <c r="AC120" s="370"/>
      <c r="AD120" s="370"/>
      <c r="AE120" s="370"/>
      <c r="AF120" s="370"/>
      <c r="AG120" s="370"/>
      <c r="AH120" s="371"/>
    </row>
    <row r="121" spans="1:34" s="2" customFormat="1" ht="52.5" customHeight="1" x14ac:dyDescent="0.25">
      <c r="A121" s="20" t="s">
        <v>208</v>
      </c>
      <c r="B121" s="149" t="s">
        <v>18</v>
      </c>
      <c r="C121" s="334" t="s">
        <v>778</v>
      </c>
      <c r="D121" s="334" t="s">
        <v>143</v>
      </c>
      <c r="E121" s="334" t="s">
        <v>56</v>
      </c>
      <c r="F121" s="274">
        <v>44927</v>
      </c>
      <c r="G121" s="275">
        <v>46022</v>
      </c>
      <c r="H121" s="208">
        <f t="shared" ref="H121:V121" si="23">H122</f>
        <v>300</v>
      </c>
      <c r="I121" s="208">
        <f t="shared" si="23"/>
        <v>0</v>
      </c>
      <c r="J121" s="208">
        <f t="shared" si="23"/>
        <v>0</v>
      </c>
      <c r="K121" s="208">
        <v>300</v>
      </c>
      <c r="L121" s="208">
        <f t="shared" si="23"/>
        <v>0</v>
      </c>
      <c r="M121" s="208">
        <f t="shared" si="23"/>
        <v>200</v>
      </c>
      <c r="N121" s="208">
        <f t="shared" si="23"/>
        <v>0</v>
      </c>
      <c r="O121" s="208">
        <f t="shared" si="23"/>
        <v>0</v>
      </c>
      <c r="P121" s="208">
        <v>200</v>
      </c>
      <c r="Q121" s="208">
        <f t="shared" si="23"/>
        <v>0</v>
      </c>
      <c r="R121" s="208">
        <f t="shared" si="23"/>
        <v>200</v>
      </c>
      <c r="S121" s="208">
        <f t="shared" si="23"/>
        <v>0</v>
      </c>
      <c r="T121" s="208">
        <f t="shared" si="23"/>
        <v>0</v>
      </c>
      <c r="U121" s="208">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223</v>
      </c>
      <c r="B122" s="116" t="s">
        <v>58</v>
      </c>
      <c r="C122" s="335"/>
      <c r="D122" s="335"/>
      <c r="E122" s="335"/>
      <c r="F122" s="279">
        <v>44927</v>
      </c>
      <c r="G122" s="280">
        <v>46022</v>
      </c>
      <c r="H122" s="208">
        <f>I122+J122+K122</f>
        <v>300</v>
      </c>
      <c r="I122" s="212">
        <v>0</v>
      </c>
      <c r="J122" s="212">
        <v>0</v>
      </c>
      <c r="K122" s="212">
        <v>300</v>
      </c>
      <c r="L122" s="212">
        <v>0</v>
      </c>
      <c r="M122" s="208">
        <f>N122+O122+P122</f>
        <v>200</v>
      </c>
      <c r="N122" s="212">
        <v>0</v>
      </c>
      <c r="O122" s="212">
        <v>0</v>
      </c>
      <c r="P122" s="212">
        <v>200</v>
      </c>
      <c r="Q122" s="212">
        <v>0</v>
      </c>
      <c r="R122" s="208">
        <f>S122+T122+U122</f>
        <v>200</v>
      </c>
      <c r="S122" s="212">
        <v>0</v>
      </c>
      <c r="T122" s="212">
        <v>0</v>
      </c>
      <c r="U122" s="212">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209</v>
      </c>
      <c r="B123" s="116" t="s">
        <v>230</v>
      </c>
      <c r="C123" s="335"/>
      <c r="D123" s="335"/>
      <c r="E123" s="335"/>
      <c r="F123" s="279">
        <v>44927</v>
      </c>
      <c r="G123" s="280">
        <v>46022</v>
      </c>
      <c r="H123" s="208"/>
      <c r="I123" s="212"/>
      <c r="J123" s="212"/>
      <c r="K123" s="212"/>
      <c r="L123" s="212"/>
      <c r="M123" s="208"/>
      <c r="N123" s="212"/>
      <c r="O123" s="212"/>
      <c r="P123" s="212"/>
      <c r="Q123" s="212"/>
      <c r="R123" s="208"/>
      <c r="S123" s="212"/>
      <c r="T123" s="212"/>
      <c r="U123" s="212"/>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6" t="s">
        <v>672</v>
      </c>
      <c r="C124" s="336"/>
      <c r="D124" s="336"/>
      <c r="E124" s="336"/>
      <c r="F124" s="279">
        <v>44927</v>
      </c>
      <c r="G124" s="280">
        <v>46022</v>
      </c>
      <c r="H124" s="212"/>
      <c r="I124" s="212"/>
      <c r="J124" s="212"/>
      <c r="K124" s="212"/>
      <c r="L124" s="212"/>
      <c r="M124" s="212"/>
      <c r="N124" s="212"/>
      <c r="O124" s="212"/>
      <c r="P124" s="212"/>
      <c r="Q124" s="212"/>
      <c r="R124" s="212"/>
      <c r="S124" s="212"/>
      <c r="T124" s="212"/>
      <c r="U124" s="212"/>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9" t="s">
        <v>531</v>
      </c>
      <c r="B125" s="370"/>
      <c r="C125" s="370"/>
      <c r="D125" s="370"/>
      <c r="E125" s="370"/>
      <c r="F125" s="370"/>
      <c r="G125" s="370"/>
      <c r="H125" s="370"/>
      <c r="I125" s="370"/>
      <c r="J125" s="370"/>
      <c r="K125" s="370"/>
      <c r="L125" s="370"/>
      <c r="M125" s="370"/>
      <c r="N125" s="370"/>
      <c r="O125" s="370"/>
      <c r="P125" s="370"/>
      <c r="Q125" s="370"/>
      <c r="R125" s="370"/>
      <c r="S125" s="370"/>
      <c r="T125" s="370"/>
      <c r="U125" s="370"/>
      <c r="V125" s="370"/>
      <c r="W125" s="370"/>
      <c r="X125" s="370"/>
      <c r="Y125" s="370"/>
      <c r="Z125" s="370"/>
      <c r="AA125" s="370"/>
      <c r="AB125" s="370"/>
      <c r="AC125" s="370"/>
      <c r="AD125" s="370"/>
      <c r="AE125" s="370"/>
      <c r="AF125" s="370"/>
      <c r="AG125" s="370"/>
      <c r="AH125" s="371"/>
    </row>
    <row r="126" spans="1:34" s="2" customFormat="1" ht="78.75" customHeight="1" x14ac:dyDescent="0.25">
      <c r="A126" s="20" t="s">
        <v>210</v>
      </c>
      <c r="B126" s="13" t="s">
        <v>52</v>
      </c>
      <c r="C126" s="321" t="s">
        <v>778</v>
      </c>
      <c r="D126" s="321" t="s">
        <v>143</v>
      </c>
      <c r="E126" s="321" t="s">
        <v>121</v>
      </c>
      <c r="F126" s="177">
        <v>44927</v>
      </c>
      <c r="G126" s="178">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239</v>
      </c>
      <c r="C127" s="322"/>
      <c r="D127" s="322"/>
      <c r="E127" s="322"/>
      <c r="F127" s="179">
        <v>44927</v>
      </c>
      <c r="G127" s="264">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240</v>
      </c>
      <c r="C128" s="315"/>
      <c r="D128" s="315"/>
      <c r="E128" s="315"/>
      <c r="F128" s="179">
        <v>44927</v>
      </c>
      <c r="G128" s="264">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673</v>
      </c>
      <c r="C129" s="4"/>
      <c r="D129" s="4"/>
      <c r="E129" s="4"/>
      <c r="F129" s="179">
        <v>44927</v>
      </c>
      <c r="G129" s="264">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7" t="s">
        <v>532</v>
      </c>
      <c r="B130" s="370"/>
      <c r="C130" s="370"/>
      <c r="D130" s="370"/>
      <c r="E130" s="370"/>
      <c r="F130" s="370"/>
      <c r="G130" s="370"/>
      <c r="H130" s="370"/>
      <c r="I130" s="370"/>
      <c r="J130" s="370"/>
      <c r="K130" s="370"/>
      <c r="L130" s="370"/>
      <c r="M130" s="370"/>
      <c r="N130" s="370"/>
      <c r="O130" s="370"/>
      <c r="P130" s="370"/>
      <c r="Q130" s="370"/>
      <c r="R130" s="370"/>
      <c r="S130" s="370"/>
      <c r="T130" s="370"/>
      <c r="U130" s="370"/>
      <c r="V130" s="370"/>
      <c r="W130" s="370"/>
      <c r="X130" s="370"/>
      <c r="Y130" s="370"/>
      <c r="Z130" s="370"/>
      <c r="AA130" s="370"/>
      <c r="AB130" s="370"/>
      <c r="AC130" s="370"/>
      <c r="AD130" s="370"/>
      <c r="AE130" s="370"/>
      <c r="AF130" s="370"/>
      <c r="AG130" s="370"/>
      <c r="AH130" s="371"/>
    </row>
    <row r="131" spans="1:34" s="2" customFormat="1" ht="63" x14ac:dyDescent="0.25">
      <c r="A131" s="20" t="s">
        <v>116</v>
      </c>
      <c r="B131" s="13" t="s">
        <v>53</v>
      </c>
      <c r="C131" s="321" t="s">
        <v>778</v>
      </c>
      <c r="D131" s="321" t="s">
        <v>143</v>
      </c>
      <c r="E131" s="321" t="s">
        <v>57</v>
      </c>
      <c r="F131" s="177">
        <v>44927</v>
      </c>
      <c r="G131" s="178">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231</v>
      </c>
      <c r="C132" s="322"/>
      <c r="D132" s="322"/>
      <c r="E132" s="322"/>
      <c r="F132" s="179">
        <v>44927</v>
      </c>
      <c r="G132" s="264">
        <v>46022</v>
      </c>
      <c r="H132" s="38"/>
      <c r="I132" s="38"/>
      <c r="J132" s="38"/>
      <c r="K132" s="38"/>
      <c r="L132" s="38"/>
      <c r="M132" s="38"/>
      <c r="N132" s="38"/>
      <c r="O132" s="38"/>
      <c r="P132" s="38"/>
      <c r="Q132" s="38"/>
      <c r="R132" s="38"/>
      <c r="S132" s="38"/>
      <c r="T132" s="38"/>
      <c r="U132" s="38"/>
      <c r="V132" s="38"/>
      <c r="W132" s="107" t="s">
        <v>17</v>
      </c>
      <c r="X132" s="108" t="s">
        <v>17</v>
      </c>
      <c r="Y132" s="108" t="s">
        <v>17</v>
      </c>
      <c r="Z132" s="108" t="s">
        <v>17</v>
      </c>
      <c r="AA132" s="108" t="s">
        <v>17</v>
      </c>
      <c r="AB132" s="108" t="s">
        <v>17</v>
      </c>
      <c r="AC132" s="108" t="s">
        <v>17</v>
      </c>
      <c r="AD132" s="108" t="s">
        <v>17</v>
      </c>
      <c r="AE132" s="108" t="s">
        <v>17</v>
      </c>
      <c r="AF132" s="108" t="s">
        <v>17</v>
      </c>
      <c r="AG132" s="108" t="s">
        <v>17</v>
      </c>
      <c r="AH132" s="108" t="s">
        <v>17</v>
      </c>
    </row>
    <row r="133" spans="1:34" s="3" customFormat="1" ht="72.75" customHeight="1" x14ac:dyDescent="0.25">
      <c r="A133" s="21" t="s">
        <v>123</v>
      </c>
      <c r="B133" s="4" t="s">
        <v>232</v>
      </c>
      <c r="C133" s="322"/>
      <c r="D133" s="322"/>
      <c r="E133" s="322"/>
      <c r="F133" s="179">
        <v>44927</v>
      </c>
      <c r="G133" s="264">
        <v>46022</v>
      </c>
      <c r="H133" s="38"/>
      <c r="I133" s="38"/>
      <c r="J133" s="38"/>
      <c r="K133" s="38"/>
      <c r="L133" s="38"/>
      <c r="M133" s="38"/>
      <c r="N133" s="38"/>
      <c r="O133" s="38"/>
      <c r="P133" s="38"/>
      <c r="Q133" s="38"/>
      <c r="R133" s="38"/>
      <c r="S133" s="38"/>
      <c r="T133" s="38"/>
      <c r="U133" s="38"/>
      <c r="V133" s="38"/>
      <c r="W133" s="107" t="s">
        <v>17</v>
      </c>
      <c r="X133" s="108" t="s">
        <v>17</v>
      </c>
      <c r="Y133" s="108" t="s">
        <v>17</v>
      </c>
      <c r="Z133" s="108" t="s">
        <v>17</v>
      </c>
      <c r="AA133" s="108" t="s">
        <v>17</v>
      </c>
      <c r="AB133" s="108" t="s">
        <v>17</v>
      </c>
      <c r="AC133" s="108" t="s">
        <v>17</v>
      </c>
      <c r="AD133" s="108" t="s">
        <v>17</v>
      </c>
      <c r="AE133" s="108" t="s">
        <v>17</v>
      </c>
      <c r="AF133" s="108" t="s">
        <v>17</v>
      </c>
      <c r="AG133" s="108" t="s">
        <v>17</v>
      </c>
      <c r="AH133" s="108" t="s">
        <v>17</v>
      </c>
    </row>
    <row r="134" spans="1:34" s="3" customFormat="1" ht="186" customHeight="1" x14ac:dyDescent="0.25">
      <c r="A134" s="8"/>
      <c r="B134" s="4" t="s">
        <v>674</v>
      </c>
      <c r="C134" s="315"/>
      <c r="D134" s="315"/>
      <c r="E134" s="315"/>
      <c r="F134" s="54" t="s">
        <v>387</v>
      </c>
      <c r="G134" s="55" t="s">
        <v>390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8" t="s">
        <v>17</v>
      </c>
      <c r="AE134" s="8"/>
      <c r="AF134" s="8"/>
      <c r="AG134" s="8"/>
      <c r="AH134" s="108" t="s">
        <v>17</v>
      </c>
    </row>
    <row r="135" spans="1:34" s="3" customFormat="1" ht="42.75" customHeight="1" x14ac:dyDescent="0.25">
      <c r="A135" s="357" t="s">
        <v>533</v>
      </c>
      <c r="B135" s="370"/>
      <c r="C135" s="370"/>
      <c r="D135" s="370"/>
      <c r="E135" s="370"/>
      <c r="F135" s="370"/>
      <c r="G135" s="370"/>
      <c r="H135" s="370"/>
      <c r="I135" s="370"/>
      <c r="J135" s="370"/>
      <c r="K135" s="370"/>
      <c r="L135" s="370"/>
      <c r="M135" s="370"/>
      <c r="N135" s="370"/>
      <c r="O135" s="370"/>
      <c r="P135" s="370"/>
      <c r="Q135" s="370"/>
      <c r="R135" s="370"/>
      <c r="S135" s="370"/>
      <c r="T135" s="370"/>
      <c r="U135" s="370"/>
      <c r="V135" s="370"/>
      <c r="W135" s="370"/>
      <c r="X135" s="370"/>
      <c r="Y135" s="370"/>
      <c r="Z135" s="370"/>
      <c r="AA135" s="370"/>
      <c r="AB135" s="370"/>
      <c r="AC135" s="370"/>
      <c r="AD135" s="370"/>
      <c r="AE135" s="370"/>
      <c r="AF135" s="370"/>
      <c r="AG135" s="370"/>
      <c r="AH135" s="371"/>
    </row>
    <row r="136" spans="1:34" s="209" customFormat="1" ht="80.25" customHeight="1" x14ac:dyDescent="0.25">
      <c r="A136" s="94" t="s">
        <v>117</v>
      </c>
      <c r="B136" s="149" t="s">
        <v>19</v>
      </c>
      <c r="C136" s="369" t="s">
        <v>778</v>
      </c>
      <c r="D136" s="369" t="s">
        <v>509</v>
      </c>
      <c r="E136" s="334" t="s">
        <v>159</v>
      </c>
      <c r="F136" s="177">
        <v>44927</v>
      </c>
      <c r="G136" s="178">
        <v>46022</v>
      </c>
      <c r="H136" s="208">
        <f t="shared" ref="H136:H140" si="24">I136+J136+K136+L136</f>
        <v>132326.29999999999</v>
      </c>
      <c r="I136" s="208">
        <f>I137+I138+I139+I140</f>
        <v>0</v>
      </c>
      <c r="J136" s="208">
        <f t="shared" ref="J136:L136" si="25">J137+J138+J139+J140</f>
        <v>0</v>
      </c>
      <c r="K136" s="208">
        <f>K137+K138+K139+K140</f>
        <v>132326.29999999999</v>
      </c>
      <c r="L136" s="208">
        <f t="shared" si="25"/>
        <v>0</v>
      </c>
      <c r="M136" s="208">
        <f t="shared" ref="M136" si="26">N136+O136+P136+Q136</f>
        <v>129370</v>
      </c>
      <c r="N136" s="208">
        <f>N137+N138+N139+N140</f>
        <v>0</v>
      </c>
      <c r="O136" s="208">
        <f t="shared" ref="O136:Q136" si="27">O137+O138+O139+O140</f>
        <v>0</v>
      </c>
      <c r="P136" s="208">
        <f t="shared" si="27"/>
        <v>129370</v>
      </c>
      <c r="Q136" s="208">
        <f t="shared" si="27"/>
        <v>0</v>
      </c>
      <c r="R136" s="208">
        <f t="shared" ref="R136" si="28">S136+T136+U136+V136</f>
        <v>129441.7</v>
      </c>
      <c r="S136" s="208">
        <f>S137+S138+S139+S140</f>
        <v>0</v>
      </c>
      <c r="T136" s="208">
        <f t="shared" ref="T136:V136" si="29">T137+T138+T139+T140</f>
        <v>0</v>
      </c>
      <c r="U136" s="208">
        <f t="shared" si="29"/>
        <v>129441.7</v>
      </c>
      <c r="V136" s="208">
        <f t="shared" si="29"/>
        <v>0</v>
      </c>
      <c r="W136" s="207" t="s">
        <v>17</v>
      </c>
      <c r="X136" s="207" t="s">
        <v>17</v>
      </c>
      <c r="Y136" s="207" t="s">
        <v>17</v>
      </c>
      <c r="Z136" s="207" t="s">
        <v>17</v>
      </c>
      <c r="AA136" s="207" t="s">
        <v>17</v>
      </c>
      <c r="AB136" s="207" t="s">
        <v>17</v>
      </c>
      <c r="AC136" s="207" t="s">
        <v>17</v>
      </c>
      <c r="AD136" s="207" t="s">
        <v>17</v>
      </c>
      <c r="AE136" s="207" t="s">
        <v>17</v>
      </c>
      <c r="AF136" s="207" t="s">
        <v>17</v>
      </c>
      <c r="AG136" s="207" t="s">
        <v>17</v>
      </c>
      <c r="AH136" s="207" t="s">
        <v>17</v>
      </c>
    </row>
    <row r="137" spans="1:34" s="213" customFormat="1" ht="125.25" customHeight="1" x14ac:dyDescent="0.25">
      <c r="A137" s="210" t="s">
        <v>126</v>
      </c>
      <c r="B137" s="116" t="s">
        <v>128</v>
      </c>
      <c r="C137" s="369"/>
      <c r="D137" s="369"/>
      <c r="E137" s="335"/>
      <c r="F137" s="179">
        <v>44927</v>
      </c>
      <c r="G137" s="264">
        <v>46022</v>
      </c>
      <c r="H137" s="212">
        <f>J137+K137</f>
        <v>108215</v>
      </c>
      <c r="I137" s="212">
        <v>0</v>
      </c>
      <c r="J137" s="212">
        <v>0</v>
      </c>
      <c r="K137" s="212">
        <v>108215</v>
      </c>
      <c r="L137" s="212">
        <v>0</v>
      </c>
      <c r="M137" s="212">
        <f>O137+P137</f>
        <v>106320.5</v>
      </c>
      <c r="N137" s="212">
        <v>0</v>
      </c>
      <c r="O137" s="212">
        <v>0</v>
      </c>
      <c r="P137" s="212">
        <v>106320.5</v>
      </c>
      <c r="Q137" s="212">
        <v>0</v>
      </c>
      <c r="R137" s="212">
        <f>T137+U137</f>
        <v>106343.5</v>
      </c>
      <c r="S137" s="212">
        <v>0</v>
      </c>
      <c r="T137" s="212">
        <v>0</v>
      </c>
      <c r="U137" s="212">
        <v>106343.5</v>
      </c>
      <c r="V137" s="212">
        <v>0</v>
      </c>
      <c r="W137" s="211" t="s">
        <v>17</v>
      </c>
      <c r="X137" s="211" t="s">
        <v>17</v>
      </c>
      <c r="Y137" s="211" t="s">
        <v>17</v>
      </c>
      <c r="Z137" s="211" t="s">
        <v>17</v>
      </c>
      <c r="AA137" s="211" t="s">
        <v>17</v>
      </c>
      <c r="AB137" s="211" t="s">
        <v>17</v>
      </c>
      <c r="AC137" s="211" t="s">
        <v>17</v>
      </c>
      <c r="AD137" s="211" t="s">
        <v>17</v>
      </c>
      <c r="AE137" s="211" t="s">
        <v>17</v>
      </c>
      <c r="AF137" s="211" t="s">
        <v>17</v>
      </c>
      <c r="AG137" s="211" t="s">
        <v>17</v>
      </c>
      <c r="AH137" s="211" t="s">
        <v>17</v>
      </c>
    </row>
    <row r="138" spans="1:34" s="213" customFormat="1" ht="63" x14ac:dyDescent="0.25">
      <c r="A138" s="214" t="s">
        <v>127</v>
      </c>
      <c r="B138" s="116" t="s">
        <v>124</v>
      </c>
      <c r="C138" s="369"/>
      <c r="D138" s="369"/>
      <c r="E138" s="335"/>
      <c r="F138" s="179">
        <v>44927</v>
      </c>
      <c r="G138" s="264">
        <v>46022</v>
      </c>
      <c r="H138" s="212">
        <f>K138</f>
        <v>12197.9</v>
      </c>
      <c r="I138" s="212">
        <v>0</v>
      </c>
      <c r="J138" s="212">
        <v>0</v>
      </c>
      <c r="K138" s="212">
        <v>12197.9</v>
      </c>
      <c r="L138" s="212">
        <v>0</v>
      </c>
      <c r="M138" s="212">
        <f>O138+P138</f>
        <v>11136.1</v>
      </c>
      <c r="N138" s="212">
        <v>0</v>
      </c>
      <c r="O138" s="212">
        <v>0</v>
      </c>
      <c r="P138" s="212">
        <v>11136.1</v>
      </c>
      <c r="Q138" s="212">
        <v>0</v>
      </c>
      <c r="R138" s="212">
        <f>T138+U138</f>
        <v>11184.8</v>
      </c>
      <c r="S138" s="212">
        <v>0</v>
      </c>
      <c r="T138" s="212">
        <v>0</v>
      </c>
      <c r="U138" s="212">
        <v>11184.8</v>
      </c>
      <c r="V138" s="212">
        <v>0</v>
      </c>
      <c r="W138" s="211" t="s">
        <v>17</v>
      </c>
      <c r="X138" s="211" t="s">
        <v>17</v>
      </c>
      <c r="Y138" s="211" t="s">
        <v>17</v>
      </c>
      <c r="Z138" s="211" t="s">
        <v>17</v>
      </c>
      <c r="AA138" s="211" t="s">
        <v>17</v>
      </c>
      <c r="AB138" s="211" t="s">
        <v>17</v>
      </c>
      <c r="AC138" s="211" t="s">
        <v>17</v>
      </c>
      <c r="AD138" s="211" t="s">
        <v>17</v>
      </c>
      <c r="AE138" s="211" t="s">
        <v>17</v>
      </c>
      <c r="AF138" s="211" t="s">
        <v>17</v>
      </c>
      <c r="AG138" s="211" t="s">
        <v>17</v>
      </c>
      <c r="AH138" s="211" t="s">
        <v>17</v>
      </c>
    </row>
    <row r="139" spans="1:34" s="213" customFormat="1" ht="63" x14ac:dyDescent="0.25">
      <c r="A139" s="214" t="s">
        <v>420</v>
      </c>
      <c r="B139" s="116" t="s">
        <v>125</v>
      </c>
      <c r="C139" s="369"/>
      <c r="D139" s="369"/>
      <c r="E139" s="335"/>
      <c r="F139" s="179">
        <v>44927</v>
      </c>
      <c r="G139" s="264">
        <v>46022</v>
      </c>
      <c r="H139" s="212">
        <f t="shared" si="24"/>
        <v>11558.4</v>
      </c>
      <c r="I139" s="212">
        <v>0</v>
      </c>
      <c r="J139" s="212">
        <v>0</v>
      </c>
      <c r="K139" s="212">
        <v>11558.4</v>
      </c>
      <c r="L139" s="212">
        <v>0</v>
      </c>
      <c r="M139" s="212">
        <f>P139</f>
        <v>11558.4</v>
      </c>
      <c r="N139" s="212">
        <v>0</v>
      </c>
      <c r="O139" s="212">
        <v>0</v>
      </c>
      <c r="P139" s="212">
        <v>11558.4</v>
      </c>
      <c r="Q139" s="212">
        <v>0</v>
      </c>
      <c r="R139" s="212">
        <f>U139</f>
        <v>11558.4</v>
      </c>
      <c r="S139" s="212">
        <v>0</v>
      </c>
      <c r="T139" s="212">
        <v>0</v>
      </c>
      <c r="U139" s="212">
        <v>11558.4</v>
      </c>
      <c r="V139" s="212">
        <v>0</v>
      </c>
      <c r="W139" s="211" t="s">
        <v>17</v>
      </c>
      <c r="X139" s="211" t="s">
        <v>17</v>
      </c>
      <c r="Y139" s="211" t="s">
        <v>17</v>
      </c>
      <c r="Z139" s="211" t="s">
        <v>17</v>
      </c>
      <c r="AA139" s="211" t="s">
        <v>17</v>
      </c>
      <c r="AB139" s="211" t="s">
        <v>17</v>
      </c>
      <c r="AC139" s="211" t="s">
        <v>17</v>
      </c>
      <c r="AD139" s="211" t="s">
        <v>17</v>
      </c>
      <c r="AE139" s="211" t="s">
        <v>17</v>
      </c>
      <c r="AF139" s="211" t="s">
        <v>17</v>
      </c>
      <c r="AG139" s="211" t="s">
        <v>17</v>
      </c>
      <c r="AH139" s="211" t="s">
        <v>17</v>
      </c>
    </row>
    <row r="140" spans="1:34" s="213" customFormat="1" ht="47.25" x14ac:dyDescent="0.25">
      <c r="A140" s="214" t="s">
        <v>628</v>
      </c>
      <c r="B140" s="116" t="s">
        <v>160</v>
      </c>
      <c r="C140" s="369"/>
      <c r="D140" s="369"/>
      <c r="E140" s="336"/>
      <c r="F140" s="179">
        <v>44927</v>
      </c>
      <c r="G140" s="264">
        <v>46022</v>
      </c>
      <c r="H140" s="212">
        <f t="shared" si="24"/>
        <v>355</v>
      </c>
      <c r="I140" s="212">
        <v>0</v>
      </c>
      <c r="J140" s="212">
        <v>0</v>
      </c>
      <c r="K140" s="212">
        <v>355</v>
      </c>
      <c r="L140" s="212">
        <v>0</v>
      </c>
      <c r="M140" s="212">
        <f>O140+P140</f>
        <v>355</v>
      </c>
      <c r="N140" s="212">
        <v>0</v>
      </c>
      <c r="O140" s="212">
        <v>0</v>
      </c>
      <c r="P140" s="212">
        <v>355</v>
      </c>
      <c r="Q140" s="212">
        <v>0</v>
      </c>
      <c r="R140" s="212">
        <f>T140+U140</f>
        <v>355</v>
      </c>
      <c r="S140" s="212">
        <v>0</v>
      </c>
      <c r="T140" s="212">
        <v>0</v>
      </c>
      <c r="U140" s="212">
        <v>355</v>
      </c>
      <c r="V140" s="212">
        <v>0</v>
      </c>
      <c r="W140" s="211" t="s">
        <v>17</v>
      </c>
      <c r="X140" s="211" t="s">
        <v>17</v>
      </c>
      <c r="Y140" s="211" t="s">
        <v>17</v>
      </c>
      <c r="Z140" s="211" t="s">
        <v>17</v>
      </c>
      <c r="AA140" s="211" t="s">
        <v>17</v>
      </c>
      <c r="AB140" s="211" t="s">
        <v>17</v>
      </c>
      <c r="AC140" s="211" t="s">
        <v>17</v>
      </c>
      <c r="AD140" s="211" t="s">
        <v>17</v>
      </c>
      <c r="AE140" s="211" t="s">
        <v>17</v>
      </c>
      <c r="AF140" s="211" t="s">
        <v>17</v>
      </c>
      <c r="AG140" s="211" t="s">
        <v>17</v>
      </c>
      <c r="AH140" s="211" t="s">
        <v>17</v>
      </c>
    </row>
    <row r="141" spans="1:34" s="3" customFormat="1" ht="57" customHeight="1" x14ac:dyDescent="0.25">
      <c r="A141" s="21"/>
      <c r="B141" s="4" t="s">
        <v>675</v>
      </c>
      <c r="C141" s="201"/>
      <c r="D141" s="201"/>
      <c r="E141" s="201"/>
      <c r="F141" s="332" t="s">
        <v>394</v>
      </c>
      <c r="G141" s="333"/>
      <c r="H141" s="212"/>
      <c r="I141" s="212"/>
      <c r="J141" s="212"/>
      <c r="K141" s="212">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09" customFormat="1" ht="83.25" customHeight="1" x14ac:dyDescent="0.25">
      <c r="A142" s="94" t="s">
        <v>629</v>
      </c>
      <c r="B142" s="149" t="s">
        <v>54</v>
      </c>
      <c r="C142" s="334" t="s">
        <v>778</v>
      </c>
      <c r="D142" s="334" t="s">
        <v>509</v>
      </c>
      <c r="E142" s="334" t="s">
        <v>159</v>
      </c>
      <c r="F142" s="177">
        <v>44927</v>
      </c>
      <c r="G142" s="178">
        <v>46022</v>
      </c>
      <c r="H142" s="208">
        <f t="shared" ref="H142:H144" si="30">I142+J142+K142+L142</f>
        <v>12086.300000000001</v>
      </c>
      <c r="I142" s="208">
        <f>I143+I144+I145</f>
        <v>0</v>
      </c>
      <c r="J142" s="208">
        <f t="shared" ref="J142:L142" si="31">J143+J144+J145</f>
        <v>0</v>
      </c>
      <c r="K142" s="208">
        <f t="shared" si="31"/>
        <v>12086.300000000001</v>
      </c>
      <c r="L142" s="208">
        <f t="shared" si="31"/>
        <v>0</v>
      </c>
      <c r="M142" s="208">
        <f t="shared" ref="M142" si="32">N142+O142+P142+Q142</f>
        <v>11783.7</v>
      </c>
      <c r="N142" s="208">
        <f>N143+N144+N145</f>
        <v>0</v>
      </c>
      <c r="O142" s="208">
        <f t="shared" ref="O142:Q142" si="33">O143+O144+O145</f>
        <v>0</v>
      </c>
      <c r="P142" s="208">
        <f t="shared" si="33"/>
        <v>11783.7</v>
      </c>
      <c r="Q142" s="208">
        <f t="shared" si="33"/>
        <v>0</v>
      </c>
      <c r="R142" s="208">
        <f t="shared" ref="R142" si="34">S142+T142+U142+V142</f>
        <v>11783.7</v>
      </c>
      <c r="S142" s="208">
        <f>S143+S144+S145</f>
        <v>0</v>
      </c>
      <c r="T142" s="208">
        <f t="shared" ref="T142:V142" si="35">T143+T144+T145</f>
        <v>0</v>
      </c>
      <c r="U142" s="208">
        <f t="shared" si="35"/>
        <v>11783.7</v>
      </c>
      <c r="V142" s="208">
        <f t="shared" si="35"/>
        <v>0</v>
      </c>
      <c r="W142" s="207" t="s">
        <v>17</v>
      </c>
      <c r="X142" s="207" t="s">
        <v>17</v>
      </c>
      <c r="Y142" s="207" t="s">
        <v>17</v>
      </c>
      <c r="Z142" s="207" t="s">
        <v>17</v>
      </c>
      <c r="AA142" s="207" t="s">
        <v>17</v>
      </c>
      <c r="AB142" s="207" t="s">
        <v>17</v>
      </c>
      <c r="AC142" s="207" t="s">
        <v>17</v>
      </c>
      <c r="AD142" s="207" t="s">
        <v>17</v>
      </c>
      <c r="AE142" s="207" t="s">
        <v>17</v>
      </c>
      <c r="AF142" s="207" t="s">
        <v>17</v>
      </c>
      <c r="AG142" s="207" t="s">
        <v>17</v>
      </c>
      <c r="AH142" s="207" t="s">
        <v>17</v>
      </c>
    </row>
    <row r="143" spans="1:34" s="213" customFormat="1" ht="138.75" customHeight="1" x14ac:dyDescent="0.25">
      <c r="A143" s="214" t="s">
        <v>171</v>
      </c>
      <c r="B143" s="116" t="s">
        <v>138</v>
      </c>
      <c r="C143" s="335"/>
      <c r="D143" s="335"/>
      <c r="E143" s="335"/>
      <c r="F143" s="179">
        <v>44927</v>
      </c>
      <c r="G143" s="264">
        <v>46022</v>
      </c>
      <c r="H143" s="212">
        <f t="shared" si="30"/>
        <v>10657.2</v>
      </c>
      <c r="I143" s="212">
        <v>0</v>
      </c>
      <c r="J143" s="212">
        <v>0</v>
      </c>
      <c r="K143" s="212">
        <v>10657.2</v>
      </c>
      <c r="L143" s="212">
        <v>0</v>
      </c>
      <c r="M143" s="212">
        <f>O143+P143</f>
        <v>10657.2</v>
      </c>
      <c r="N143" s="212">
        <v>0</v>
      </c>
      <c r="O143" s="212">
        <v>0</v>
      </c>
      <c r="P143" s="212">
        <v>10657.2</v>
      </c>
      <c r="Q143" s="212">
        <v>0</v>
      </c>
      <c r="R143" s="212">
        <f>T143+U143</f>
        <v>10657.2</v>
      </c>
      <c r="S143" s="212">
        <v>0</v>
      </c>
      <c r="T143" s="212">
        <v>0</v>
      </c>
      <c r="U143" s="212">
        <v>10657.2</v>
      </c>
      <c r="V143" s="212">
        <v>0</v>
      </c>
      <c r="W143" s="211" t="s">
        <v>17</v>
      </c>
      <c r="X143" s="211" t="s">
        <v>17</v>
      </c>
      <c r="Y143" s="211" t="s">
        <v>17</v>
      </c>
      <c r="Z143" s="211" t="s">
        <v>17</v>
      </c>
      <c r="AA143" s="211" t="s">
        <v>17</v>
      </c>
      <c r="AB143" s="211" t="s">
        <v>17</v>
      </c>
      <c r="AC143" s="211" t="s">
        <v>17</v>
      </c>
      <c r="AD143" s="211" t="s">
        <v>17</v>
      </c>
      <c r="AE143" s="211" t="s">
        <v>17</v>
      </c>
      <c r="AF143" s="211" t="s">
        <v>17</v>
      </c>
      <c r="AG143" s="211" t="s">
        <v>17</v>
      </c>
      <c r="AH143" s="211" t="s">
        <v>17</v>
      </c>
    </row>
    <row r="144" spans="1:34" s="213" customFormat="1" ht="78.75" x14ac:dyDescent="0.25">
      <c r="A144" s="214" t="s">
        <v>172</v>
      </c>
      <c r="B144" s="116" t="s">
        <v>129</v>
      </c>
      <c r="C144" s="335"/>
      <c r="D144" s="335"/>
      <c r="E144" s="335"/>
      <c r="F144" s="179">
        <v>44927</v>
      </c>
      <c r="G144" s="264">
        <v>46022</v>
      </c>
      <c r="H144" s="212">
        <f t="shared" si="30"/>
        <v>1206.5</v>
      </c>
      <c r="I144" s="212">
        <v>0</v>
      </c>
      <c r="J144" s="212">
        <v>0</v>
      </c>
      <c r="K144" s="212">
        <v>1206.5</v>
      </c>
      <c r="L144" s="212">
        <v>0</v>
      </c>
      <c r="M144" s="212">
        <f>O144+P144</f>
        <v>932.5</v>
      </c>
      <c r="N144" s="212">
        <v>0</v>
      </c>
      <c r="O144" s="212">
        <v>0</v>
      </c>
      <c r="P144" s="212">
        <v>932.5</v>
      </c>
      <c r="Q144" s="212">
        <v>0</v>
      </c>
      <c r="R144" s="212">
        <f>T144+U144</f>
        <v>932.5</v>
      </c>
      <c r="S144" s="212">
        <v>0</v>
      </c>
      <c r="T144" s="212">
        <v>0</v>
      </c>
      <c r="U144" s="212">
        <v>932.5</v>
      </c>
      <c r="V144" s="212">
        <v>0</v>
      </c>
      <c r="W144" s="211" t="s">
        <v>17</v>
      </c>
      <c r="X144" s="211" t="s">
        <v>17</v>
      </c>
      <c r="Y144" s="211" t="s">
        <v>17</v>
      </c>
      <c r="Z144" s="211" t="s">
        <v>17</v>
      </c>
      <c r="AA144" s="211" t="s">
        <v>17</v>
      </c>
      <c r="AB144" s="211" t="s">
        <v>17</v>
      </c>
      <c r="AC144" s="211" t="s">
        <v>17</v>
      </c>
      <c r="AD144" s="211" t="s">
        <v>17</v>
      </c>
      <c r="AE144" s="211" t="s">
        <v>17</v>
      </c>
      <c r="AF144" s="211" t="s">
        <v>17</v>
      </c>
      <c r="AG144" s="211" t="s">
        <v>17</v>
      </c>
      <c r="AH144" s="211" t="s">
        <v>17</v>
      </c>
    </row>
    <row r="145" spans="1:34" s="213" customFormat="1" ht="41.25" customHeight="1" x14ac:dyDescent="0.25">
      <c r="A145" s="214" t="s">
        <v>630</v>
      </c>
      <c r="B145" s="116" t="s">
        <v>161</v>
      </c>
      <c r="C145" s="336"/>
      <c r="D145" s="336"/>
      <c r="E145" s="336"/>
      <c r="F145" s="179">
        <v>44927</v>
      </c>
      <c r="G145" s="264">
        <v>46022</v>
      </c>
      <c r="H145" s="212">
        <f>K145</f>
        <v>222.6</v>
      </c>
      <c r="I145" s="212">
        <v>0</v>
      </c>
      <c r="J145" s="212">
        <v>0</v>
      </c>
      <c r="K145" s="212">
        <v>222.6</v>
      </c>
      <c r="L145" s="212">
        <v>0</v>
      </c>
      <c r="M145" s="212">
        <f>O145+P145</f>
        <v>194</v>
      </c>
      <c r="N145" s="212">
        <v>0</v>
      </c>
      <c r="O145" s="212">
        <v>0</v>
      </c>
      <c r="P145" s="212">
        <v>194</v>
      </c>
      <c r="Q145" s="212">
        <v>0</v>
      </c>
      <c r="R145" s="212">
        <f>T145+U145</f>
        <v>194</v>
      </c>
      <c r="S145" s="212">
        <v>0</v>
      </c>
      <c r="T145" s="212">
        <v>0</v>
      </c>
      <c r="U145" s="212">
        <v>194</v>
      </c>
      <c r="V145" s="212">
        <v>0</v>
      </c>
      <c r="W145" s="211" t="s">
        <v>17</v>
      </c>
      <c r="X145" s="211" t="s">
        <v>17</v>
      </c>
      <c r="Y145" s="211" t="s">
        <v>17</v>
      </c>
      <c r="Z145" s="211" t="s">
        <v>17</v>
      </c>
      <c r="AA145" s="211" t="s">
        <v>17</v>
      </c>
      <c r="AB145" s="211" t="s">
        <v>17</v>
      </c>
      <c r="AC145" s="211" t="s">
        <v>17</v>
      </c>
      <c r="AD145" s="211" t="s">
        <v>17</v>
      </c>
      <c r="AE145" s="211" t="s">
        <v>17</v>
      </c>
      <c r="AF145" s="211" t="s">
        <v>17</v>
      </c>
      <c r="AG145" s="211" t="s">
        <v>17</v>
      </c>
      <c r="AH145" s="211" t="s">
        <v>17</v>
      </c>
    </row>
    <row r="146" spans="1:34" s="3" customFormat="1" ht="68.25" customHeight="1" x14ac:dyDescent="0.25">
      <c r="A146" s="21"/>
      <c r="B146" s="4" t="s">
        <v>255</v>
      </c>
      <c r="C146" s="202"/>
      <c r="D146" s="202"/>
      <c r="E146" s="202"/>
      <c r="F146" s="332" t="s">
        <v>394</v>
      </c>
      <c r="G146" s="333"/>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449</v>
      </c>
      <c r="C147" s="366" t="s">
        <v>778</v>
      </c>
      <c r="D147" s="112" t="s">
        <v>509</v>
      </c>
      <c r="E147" s="234"/>
      <c r="F147" s="177">
        <v>44927</v>
      </c>
      <c r="G147" s="178">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244</v>
      </c>
      <c r="C148" s="367"/>
      <c r="D148" s="202" t="s">
        <v>509</v>
      </c>
      <c r="E148" s="57"/>
      <c r="F148" s="179">
        <v>44927</v>
      </c>
      <c r="G148" s="264">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1" t="s">
        <v>17</v>
      </c>
      <c r="Y148" s="221" t="s">
        <v>17</v>
      </c>
      <c r="Z148" s="221" t="s">
        <v>17</v>
      </c>
      <c r="AA148" s="221" t="s">
        <v>17</v>
      </c>
      <c r="AB148" s="221" t="s">
        <v>17</v>
      </c>
      <c r="AC148" s="221" t="s">
        <v>17</v>
      </c>
      <c r="AD148" s="221" t="s">
        <v>17</v>
      </c>
      <c r="AE148" s="221" t="s">
        <v>17</v>
      </c>
      <c r="AF148" s="221" t="s">
        <v>17</v>
      </c>
      <c r="AG148" s="221" t="s">
        <v>17</v>
      </c>
      <c r="AH148" s="221" t="s">
        <v>17</v>
      </c>
    </row>
    <row r="149" spans="1:34" s="3" customFormat="1" ht="105" customHeight="1" x14ac:dyDescent="0.25">
      <c r="A149" s="21" t="s">
        <v>131</v>
      </c>
      <c r="B149" s="4" t="s">
        <v>245</v>
      </c>
      <c r="C149" s="368"/>
      <c r="D149" s="200" t="s">
        <v>509</v>
      </c>
      <c r="E149" s="57"/>
      <c r="F149" s="179">
        <v>44927</v>
      </c>
      <c r="G149" s="264">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1" t="s">
        <v>17</v>
      </c>
      <c r="Y149" s="221" t="s">
        <v>17</v>
      </c>
      <c r="Z149" s="221" t="s">
        <v>17</v>
      </c>
      <c r="AA149" s="221" t="s">
        <v>17</v>
      </c>
      <c r="AB149" s="221" t="s">
        <v>17</v>
      </c>
      <c r="AC149" s="221" t="s">
        <v>17</v>
      </c>
      <c r="AD149" s="221" t="s">
        <v>17</v>
      </c>
      <c r="AE149" s="221" t="s">
        <v>17</v>
      </c>
      <c r="AF149" s="221" t="s">
        <v>17</v>
      </c>
      <c r="AG149" s="221" t="s">
        <v>17</v>
      </c>
      <c r="AH149" s="221" t="s">
        <v>17</v>
      </c>
    </row>
    <row r="150" spans="1:34" s="3" customFormat="1" ht="62.25" customHeight="1" x14ac:dyDescent="0.25">
      <c r="A150" s="21"/>
      <c r="B150" s="4" t="s">
        <v>256</v>
      </c>
      <c r="C150" s="202"/>
      <c r="D150" s="202"/>
      <c r="E150" s="202"/>
      <c r="F150" s="332" t="s">
        <v>394</v>
      </c>
      <c r="G150" s="333"/>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450</v>
      </c>
      <c r="C151" s="366" t="s">
        <v>778</v>
      </c>
      <c r="D151" s="323" t="s">
        <v>118</v>
      </c>
      <c r="E151" s="57"/>
      <c r="F151" s="177">
        <v>44927</v>
      </c>
      <c r="G151" s="178">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242</v>
      </c>
      <c r="C152" s="367"/>
      <c r="D152" s="324"/>
      <c r="E152" s="57"/>
      <c r="F152" s="179">
        <v>44927</v>
      </c>
      <c r="G152" s="264">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8"/>
      <c r="D153" s="200"/>
      <c r="E153" s="57"/>
      <c r="F153" s="179">
        <v>44927</v>
      </c>
      <c r="G153" s="264">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257</v>
      </c>
      <c r="C154" s="202"/>
      <c r="D154" s="202"/>
      <c r="E154" s="202"/>
      <c r="F154" s="332" t="s">
        <v>394</v>
      </c>
      <c r="G154" s="333"/>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448</v>
      </c>
      <c r="C155" s="366" t="s">
        <v>778</v>
      </c>
      <c r="D155" s="323" t="s">
        <v>118</v>
      </c>
      <c r="E155" s="249"/>
      <c r="F155" s="177">
        <v>44927</v>
      </c>
      <c r="G155" s="178">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445</v>
      </c>
      <c r="C156" s="367"/>
      <c r="D156" s="325"/>
      <c r="E156" s="249"/>
      <c r="F156" s="179">
        <v>44927</v>
      </c>
      <c r="G156" s="264">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631</v>
      </c>
      <c r="B157" s="4" t="s">
        <v>446</v>
      </c>
      <c r="C157" s="368"/>
      <c r="D157" s="324"/>
      <c r="E157" s="249"/>
      <c r="F157" s="179">
        <v>44927</v>
      </c>
      <c r="G157" s="264">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399</v>
      </c>
      <c r="C158" s="321" t="s">
        <v>778</v>
      </c>
      <c r="D158" s="249"/>
      <c r="E158" s="249"/>
      <c r="F158" s="332" t="s">
        <v>394</v>
      </c>
      <c r="G158" s="333"/>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632</v>
      </c>
      <c r="B159" s="13" t="s">
        <v>434</v>
      </c>
      <c r="C159" s="322"/>
      <c r="D159" s="19" t="s">
        <v>509</v>
      </c>
      <c r="E159" s="57"/>
      <c r="F159" s="177">
        <v>44927</v>
      </c>
      <c r="G159" s="178">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633</v>
      </c>
      <c r="B160" s="4" t="s">
        <v>139</v>
      </c>
      <c r="C160" s="315"/>
      <c r="D160" s="200" t="s">
        <v>509</v>
      </c>
      <c r="E160" s="75"/>
      <c r="F160" s="179">
        <v>44927</v>
      </c>
      <c r="G160" s="264">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233</v>
      </c>
      <c r="B161" s="4" t="s">
        <v>140</v>
      </c>
      <c r="C161" s="321" t="s">
        <v>778</v>
      </c>
      <c r="D161" s="202" t="s">
        <v>509</v>
      </c>
      <c r="E161" s="75"/>
      <c r="F161" s="179">
        <v>44927</v>
      </c>
      <c r="G161" s="264">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429</v>
      </c>
      <c r="C162" s="322"/>
      <c r="D162" s="202"/>
      <c r="E162" s="202"/>
      <c r="F162" s="332" t="s">
        <v>391</v>
      </c>
      <c r="G162" s="333"/>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421</v>
      </c>
      <c r="B163" s="149" t="s">
        <v>634</v>
      </c>
      <c r="C163" s="315"/>
      <c r="D163" s="326" t="s">
        <v>118</v>
      </c>
      <c r="E163" s="215"/>
      <c r="F163" s="177">
        <v>44927</v>
      </c>
      <c r="G163" s="178">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6" t="s">
        <v>17</v>
      </c>
      <c r="X163" s="217" t="s">
        <v>17</v>
      </c>
      <c r="Y163" s="217" t="s">
        <v>17</v>
      </c>
      <c r="Z163" s="217" t="s">
        <v>17</v>
      </c>
      <c r="AA163" s="217" t="s">
        <v>17</v>
      </c>
      <c r="AB163" s="217" t="s">
        <v>17</v>
      </c>
      <c r="AC163" s="217" t="s">
        <v>17</v>
      </c>
      <c r="AD163" s="217" t="s">
        <v>17</v>
      </c>
      <c r="AE163" s="217" t="s">
        <v>17</v>
      </c>
      <c r="AF163" s="217" t="s">
        <v>17</v>
      </c>
      <c r="AG163" s="217" t="s">
        <v>17</v>
      </c>
      <c r="AH163" s="217" t="s">
        <v>17</v>
      </c>
    </row>
    <row r="164" spans="1:34" s="3" customFormat="1" ht="130.5" customHeight="1" x14ac:dyDescent="0.25">
      <c r="A164" s="21" t="s">
        <v>132</v>
      </c>
      <c r="B164" s="4" t="s">
        <v>451</v>
      </c>
      <c r="C164" s="321" t="s">
        <v>778</v>
      </c>
      <c r="D164" s="327"/>
      <c r="E164" s="57"/>
      <c r="F164" s="179">
        <v>44927</v>
      </c>
      <c r="G164" s="264">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7" t="s">
        <v>17</v>
      </c>
      <c r="X164" s="108" t="s">
        <v>17</v>
      </c>
      <c r="Y164" s="108" t="s">
        <v>17</v>
      </c>
      <c r="Z164" s="108" t="s">
        <v>17</v>
      </c>
      <c r="AA164" s="108" t="s">
        <v>17</v>
      </c>
      <c r="AB164" s="108" t="s">
        <v>17</v>
      </c>
      <c r="AC164" s="108" t="s">
        <v>17</v>
      </c>
      <c r="AD164" s="108" t="s">
        <v>17</v>
      </c>
      <c r="AE164" s="108" t="s">
        <v>17</v>
      </c>
      <c r="AF164" s="108" t="s">
        <v>17</v>
      </c>
      <c r="AG164" s="108" t="s">
        <v>17</v>
      </c>
      <c r="AH164" s="108" t="s">
        <v>17</v>
      </c>
    </row>
    <row r="165" spans="1:34" s="3" customFormat="1" ht="74.25" customHeight="1" x14ac:dyDescent="0.25">
      <c r="A165" s="21" t="s">
        <v>166</v>
      </c>
      <c r="B165" s="4" t="s">
        <v>246</v>
      </c>
      <c r="C165" s="322"/>
      <c r="D165" s="328"/>
      <c r="E165" s="57"/>
      <c r="F165" s="179">
        <v>44927</v>
      </c>
      <c r="G165" s="264">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7" t="s">
        <v>17</v>
      </c>
      <c r="X165" s="108" t="s">
        <v>17</v>
      </c>
      <c r="Y165" s="108" t="s">
        <v>17</v>
      </c>
      <c r="Z165" s="108" t="s">
        <v>17</v>
      </c>
      <c r="AA165" s="108" t="s">
        <v>17</v>
      </c>
      <c r="AB165" s="108" t="s">
        <v>17</v>
      </c>
      <c r="AC165" s="108" t="s">
        <v>17</v>
      </c>
      <c r="AD165" s="108" t="s">
        <v>17</v>
      </c>
      <c r="AE165" s="108" t="s">
        <v>17</v>
      </c>
      <c r="AF165" s="108" t="s">
        <v>17</v>
      </c>
      <c r="AG165" s="108" t="s">
        <v>17</v>
      </c>
      <c r="AH165" s="108" t="s">
        <v>17</v>
      </c>
    </row>
    <row r="166" spans="1:34" s="3" customFormat="1" ht="54.75" customHeight="1" x14ac:dyDescent="0.25">
      <c r="A166" s="218"/>
      <c r="B166" s="4" t="s">
        <v>430</v>
      </c>
      <c r="C166" s="315"/>
      <c r="D166" s="219"/>
      <c r="E166" s="219"/>
      <c r="F166" s="362" t="s">
        <v>388</v>
      </c>
      <c r="G166" s="363"/>
      <c r="H166" s="220"/>
      <c r="I166" s="220"/>
      <c r="J166" s="220"/>
      <c r="K166" s="220"/>
      <c r="L166" s="220"/>
      <c r="M166" s="220"/>
      <c r="N166" s="220"/>
      <c r="O166" s="220"/>
      <c r="P166" s="220"/>
      <c r="Q166" s="220"/>
      <c r="R166" s="220"/>
      <c r="S166" s="220"/>
      <c r="T166" s="220"/>
      <c r="U166" s="220"/>
      <c r="V166" s="220"/>
      <c r="W166" s="108"/>
      <c r="X166" s="108"/>
      <c r="Y166" s="108"/>
      <c r="Z166" s="108" t="s">
        <v>17</v>
      </c>
      <c r="AA166" s="108"/>
      <c r="AB166" s="108"/>
      <c r="AC166" s="108"/>
      <c r="AD166" s="108" t="s">
        <v>17</v>
      </c>
      <c r="AE166" s="108"/>
      <c r="AF166" s="108"/>
      <c r="AG166" s="108"/>
      <c r="AH166" s="108" t="s">
        <v>17</v>
      </c>
    </row>
    <row r="167" spans="1:34" s="2" customFormat="1" ht="144" customHeight="1" x14ac:dyDescent="0.25">
      <c r="A167" s="20" t="s">
        <v>552</v>
      </c>
      <c r="B167" s="13" t="s">
        <v>447</v>
      </c>
      <c r="C167" s="321" t="s">
        <v>778</v>
      </c>
      <c r="D167" s="19" t="s">
        <v>509</v>
      </c>
      <c r="E167" s="57"/>
      <c r="F167" s="177">
        <v>44927</v>
      </c>
      <c r="G167" s="178">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237</v>
      </c>
      <c r="B168" s="4" t="s">
        <v>247</v>
      </c>
      <c r="C168" s="322"/>
      <c r="D168" s="200" t="s">
        <v>509</v>
      </c>
      <c r="E168" s="57"/>
      <c r="F168" s="179">
        <v>44927</v>
      </c>
      <c r="G168" s="264">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1" t="s">
        <v>17</v>
      </c>
      <c r="Y168" s="221" t="s">
        <v>17</v>
      </c>
      <c r="Z168" s="221" t="s">
        <v>17</v>
      </c>
      <c r="AA168" s="221" t="s">
        <v>17</v>
      </c>
      <c r="AB168" s="221" t="s">
        <v>17</v>
      </c>
      <c r="AC168" s="221" t="s">
        <v>17</v>
      </c>
      <c r="AD168" s="221" t="s">
        <v>17</v>
      </c>
      <c r="AE168" s="221" t="s">
        <v>17</v>
      </c>
      <c r="AF168" s="221" t="s">
        <v>17</v>
      </c>
      <c r="AG168" s="221" t="s">
        <v>17</v>
      </c>
      <c r="AH168" s="221" t="s">
        <v>17</v>
      </c>
    </row>
    <row r="169" spans="1:34" s="3" customFormat="1" ht="85.5" customHeight="1" x14ac:dyDescent="0.25">
      <c r="A169" s="21" t="s">
        <v>553</v>
      </c>
      <c r="B169" s="4" t="s">
        <v>248</v>
      </c>
      <c r="C169" s="315"/>
      <c r="D169" s="200" t="s">
        <v>509</v>
      </c>
      <c r="E169" s="57"/>
      <c r="F169" s="179">
        <v>44927</v>
      </c>
      <c r="G169" s="264">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1" t="s">
        <v>17</v>
      </c>
      <c r="Y169" s="221" t="s">
        <v>17</v>
      </c>
      <c r="Z169" s="221" t="s">
        <v>17</v>
      </c>
      <c r="AA169" s="221" t="s">
        <v>17</v>
      </c>
      <c r="AB169" s="221" t="s">
        <v>17</v>
      </c>
      <c r="AC169" s="221" t="s">
        <v>17</v>
      </c>
      <c r="AD169" s="221" t="s">
        <v>17</v>
      </c>
      <c r="AE169" s="221" t="s">
        <v>17</v>
      </c>
      <c r="AF169" s="221" t="s">
        <v>17</v>
      </c>
      <c r="AG169" s="221" t="s">
        <v>17</v>
      </c>
      <c r="AH169" s="221" t="s">
        <v>17</v>
      </c>
    </row>
    <row r="170" spans="1:34" s="3" customFormat="1" ht="92.25" customHeight="1" x14ac:dyDescent="0.25">
      <c r="A170" s="218"/>
      <c r="B170" s="116" t="s">
        <v>549</v>
      </c>
      <c r="C170" s="219"/>
      <c r="D170" s="219"/>
      <c r="E170" s="219"/>
      <c r="F170" s="362" t="s">
        <v>388</v>
      </c>
      <c r="G170" s="363"/>
      <c r="H170" s="220"/>
      <c r="I170" s="220"/>
      <c r="J170" s="220"/>
      <c r="K170" s="220"/>
      <c r="L170" s="220"/>
      <c r="M170" s="220"/>
      <c r="N170" s="220"/>
      <c r="O170" s="220"/>
      <c r="P170" s="220"/>
      <c r="Q170" s="220"/>
      <c r="R170" s="220"/>
      <c r="S170" s="220"/>
      <c r="T170" s="220"/>
      <c r="U170" s="220"/>
      <c r="V170" s="220"/>
      <c r="W170" s="108"/>
      <c r="X170" s="108"/>
      <c r="Y170" s="108"/>
      <c r="Z170" s="108" t="s">
        <v>17</v>
      </c>
      <c r="AA170" s="108"/>
      <c r="AB170" s="108"/>
      <c r="AC170" s="108"/>
      <c r="AD170" s="108" t="s">
        <v>17</v>
      </c>
      <c r="AE170" s="108"/>
      <c r="AF170" s="108"/>
      <c r="AG170" s="108"/>
      <c r="AH170" s="108" t="s">
        <v>17</v>
      </c>
    </row>
    <row r="171" spans="1:34" s="209" customFormat="1" ht="125.25" customHeight="1" x14ac:dyDescent="0.25">
      <c r="A171" s="94" t="s">
        <v>554</v>
      </c>
      <c r="B171" s="149" t="s">
        <v>141</v>
      </c>
      <c r="C171" s="222" t="s">
        <v>778</v>
      </c>
      <c r="D171" s="222" t="s">
        <v>509</v>
      </c>
      <c r="E171" s="223"/>
      <c r="F171" s="177">
        <v>44927</v>
      </c>
      <c r="G171" s="178">
        <v>46022</v>
      </c>
      <c r="H171" s="208">
        <f t="shared" ref="H171:H172" si="64">I171+J171+K171+L171</f>
        <v>2594.2000000000003</v>
      </c>
      <c r="I171" s="208">
        <f>I172+I173+I174</f>
        <v>0</v>
      </c>
      <c r="J171" s="208">
        <f>J172+J173+J174</f>
        <v>0</v>
      </c>
      <c r="K171" s="208">
        <f>K172+K173+K174+K175</f>
        <v>2594.2000000000003</v>
      </c>
      <c r="L171" s="208">
        <f>L172+L173+L174</f>
        <v>0</v>
      </c>
      <c r="M171" s="208">
        <f t="shared" ref="M171" si="65">N171+O171+P171+Q171</f>
        <v>2594.1999999999998</v>
      </c>
      <c r="N171" s="208">
        <f>N172+N173+N174</f>
        <v>0</v>
      </c>
      <c r="O171" s="208">
        <f>O172+O173+O174</f>
        <v>0</v>
      </c>
      <c r="P171" s="208">
        <f>P172+P173+P174</f>
        <v>2594.1999999999998</v>
      </c>
      <c r="Q171" s="208">
        <f>Q172+Q173+Q174</f>
        <v>0</v>
      </c>
      <c r="R171" s="208">
        <f>S171+T171+U171+V171</f>
        <v>2594.1999999999998</v>
      </c>
      <c r="S171" s="208">
        <f>S172+S173+S174</f>
        <v>0</v>
      </c>
      <c r="T171" s="208">
        <f>T172+T173+T174</f>
        <v>0</v>
      </c>
      <c r="U171" s="208">
        <f>U172+U173+U174</f>
        <v>2594.1999999999998</v>
      </c>
      <c r="V171" s="208">
        <f>V172+V173+V174</f>
        <v>0</v>
      </c>
      <c r="W171" s="207" t="s">
        <v>17</v>
      </c>
      <c r="X171" s="224" t="s">
        <v>17</v>
      </c>
      <c r="Y171" s="224" t="s">
        <v>17</v>
      </c>
      <c r="Z171" s="224" t="s">
        <v>17</v>
      </c>
      <c r="AA171" s="224" t="s">
        <v>17</v>
      </c>
      <c r="AB171" s="224" t="s">
        <v>17</v>
      </c>
      <c r="AC171" s="224" t="s">
        <v>17</v>
      </c>
      <c r="AD171" s="224" t="s">
        <v>17</v>
      </c>
      <c r="AE171" s="224" t="s">
        <v>17</v>
      </c>
      <c r="AF171" s="224" t="s">
        <v>17</v>
      </c>
      <c r="AG171" s="224" t="s">
        <v>17</v>
      </c>
      <c r="AH171" s="224" t="s">
        <v>17</v>
      </c>
    </row>
    <row r="172" spans="1:34" s="213" customFormat="1" ht="60" customHeight="1" x14ac:dyDescent="0.25">
      <c r="A172" s="214" t="s">
        <v>555</v>
      </c>
      <c r="B172" s="225" t="s">
        <v>142</v>
      </c>
      <c r="C172" s="369" t="s">
        <v>778</v>
      </c>
      <c r="D172" s="369" t="s">
        <v>509</v>
      </c>
      <c r="E172" s="226"/>
      <c r="F172" s="179">
        <v>44927</v>
      </c>
      <c r="G172" s="264">
        <v>46022</v>
      </c>
      <c r="H172" s="212">
        <f t="shared" si="64"/>
        <v>2366.8000000000002</v>
      </c>
      <c r="I172" s="212">
        <v>0</v>
      </c>
      <c r="J172" s="212">
        <v>0</v>
      </c>
      <c r="K172" s="212">
        <v>2366.8000000000002</v>
      </c>
      <c r="L172" s="212">
        <v>0</v>
      </c>
      <c r="M172" s="212">
        <f>O172+P172</f>
        <v>2374.1999999999998</v>
      </c>
      <c r="N172" s="212">
        <v>0</v>
      </c>
      <c r="O172" s="212">
        <v>0</v>
      </c>
      <c r="P172" s="212">
        <v>2374.1999999999998</v>
      </c>
      <c r="Q172" s="212">
        <v>0</v>
      </c>
      <c r="R172" s="212">
        <f>T172+U172</f>
        <v>2374.1999999999998</v>
      </c>
      <c r="S172" s="212">
        <v>0</v>
      </c>
      <c r="T172" s="212">
        <v>0</v>
      </c>
      <c r="U172" s="212">
        <v>2374.1999999999998</v>
      </c>
      <c r="V172" s="212">
        <v>0</v>
      </c>
      <c r="W172" s="211" t="s">
        <v>17</v>
      </c>
      <c r="X172" s="227" t="s">
        <v>17</v>
      </c>
      <c r="Y172" s="227" t="s">
        <v>17</v>
      </c>
      <c r="Z172" s="227" t="s">
        <v>17</v>
      </c>
      <c r="AA172" s="227" t="s">
        <v>17</v>
      </c>
      <c r="AB172" s="227" t="s">
        <v>17</v>
      </c>
      <c r="AC172" s="227" t="s">
        <v>17</v>
      </c>
      <c r="AD172" s="227" t="s">
        <v>17</v>
      </c>
      <c r="AE172" s="227" t="s">
        <v>17</v>
      </c>
      <c r="AF172" s="227" t="s">
        <v>17</v>
      </c>
      <c r="AG172" s="227" t="s">
        <v>17</v>
      </c>
      <c r="AH172" s="227" t="s">
        <v>17</v>
      </c>
    </row>
    <row r="173" spans="1:34" s="213" customFormat="1" ht="41.25" customHeight="1" x14ac:dyDescent="0.25">
      <c r="A173" s="228" t="s">
        <v>556</v>
      </c>
      <c r="B173" s="116" t="s">
        <v>438</v>
      </c>
      <c r="C173" s="369"/>
      <c r="D173" s="369"/>
      <c r="E173" s="229"/>
      <c r="F173" s="179">
        <v>44927</v>
      </c>
      <c r="G173" s="264">
        <v>46022</v>
      </c>
      <c r="H173" s="212">
        <f t="shared" ref="H173" si="66">I173+J173+K173+L173</f>
        <v>227.4</v>
      </c>
      <c r="I173" s="212">
        <v>0</v>
      </c>
      <c r="J173" s="212"/>
      <c r="K173" s="212">
        <v>227.4</v>
      </c>
      <c r="L173" s="212">
        <v>0</v>
      </c>
      <c r="M173" s="212">
        <f>O173+P173</f>
        <v>220</v>
      </c>
      <c r="N173" s="212">
        <v>0</v>
      </c>
      <c r="O173" s="212">
        <v>0</v>
      </c>
      <c r="P173" s="212">
        <v>220</v>
      </c>
      <c r="Q173" s="212">
        <v>0</v>
      </c>
      <c r="R173" s="212">
        <f>T173+U173</f>
        <v>220</v>
      </c>
      <c r="S173" s="212">
        <v>0</v>
      </c>
      <c r="T173" s="212">
        <v>0</v>
      </c>
      <c r="U173" s="212">
        <v>220</v>
      </c>
      <c r="V173" s="212">
        <v>0</v>
      </c>
      <c r="W173" s="211" t="s">
        <v>17</v>
      </c>
      <c r="X173" s="227" t="s">
        <v>17</v>
      </c>
      <c r="Y173" s="227" t="s">
        <v>17</v>
      </c>
      <c r="Z173" s="227" t="s">
        <v>17</v>
      </c>
      <c r="AA173" s="227" t="s">
        <v>17</v>
      </c>
      <c r="AB173" s="227" t="s">
        <v>17</v>
      </c>
      <c r="AC173" s="227" t="s">
        <v>17</v>
      </c>
      <c r="AD173" s="227" t="s">
        <v>17</v>
      </c>
      <c r="AE173" s="227" t="s">
        <v>17</v>
      </c>
      <c r="AF173" s="227" t="s">
        <v>17</v>
      </c>
      <c r="AG173" s="227" t="s">
        <v>17</v>
      </c>
      <c r="AH173" s="227" t="s">
        <v>17</v>
      </c>
    </row>
    <row r="174" spans="1:34" s="213" customFormat="1" ht="56.25" customHeight="1" x14ac:dyDescent="0.25">
      <c r="A174" s="214"/>
      <c r="B174" s="116" t="s">
        <v>550</v>
      </c>
      <c r="C174" s="369"/>
      <c r="D174" s="369"/>
      <c r="E174" s="230"/>
      <c r="F174" s="341" t="s">
        <v>388</v>
      </c>
      <c r="G174" s="342"/>
      <c r="H174" s="231"/>
      <c r="I174" s="231"/>
      <c r="J174" s="231"/>
      <c r="K174" s="231"/>
      <c r="L174" s="231"/>
      <c r="M174" s="231"/>
      <c r="N174" s="231"/>
      <c r="O174" s="231"/>
      <c r="P174" s="231"/>
      <c r="Q174" s="231"/>
      <c r="R174" s="231"/>
      <c r="S174" s="231"/>
      <c r="T174" s="231"/>
      <c r="U174" s="231"/>
      <c r="V174" s="231"/>
      <c r="W174" s="227"/>
      <c r="X174" s="227"/>
      <c r="Y174" s="227"/>
      <c r="Z174" s="227" t="s">
        <v>17</v>
      </c>
      <c r="AA174" s="227"/>
      <c r="AB174" s="227"/>
      <c r="AC174" s="227"/>
      <c r="AD174" s="227" t="s">
        <v>17</v>
      </c>
      <c r="AE174" s="227"/>
      <c r="AF174" s="227"/>
      <c r="AG174" s="227"/>
      <c r="AH174" s="227" t="s">
        <v>17</v>
      </c>
    </row>
    <row r="175" spans="1:34" s="213" customFormat="1" ht="41.25" customHeight="1" x14ac:dyDescent="0.25">
      <c r="A175" s="228" t="s">
        <v>557</v>
      </c>
      <c r="B175" s="116" t="s">
        <v>775</v>
      </c>
      <c r="C175" s="230"/>
      <c r="D175" s="230"/>
      <c r="E175" s="243"/>
      <c r="F175" s="179">
        <v>44927</v>
      </c>
      <c r="G175" s="264">
        <v>46022</v>
      </c>
      <c r="H175" s="212">
        <f t="shared" ref="H175" si="67">I175+J175+K175+L175</f>
        <v>0</v>
      </c>
      <c r="I175" s="212">
        <v>0</v>
      </c>
      <c r="J175" s="212">
        <v>0</v>
      </c>
      <c r="K175" s="212">
        <v>0</v>
      </c>
      <c r="L175" s="212">
        <v>0</v>
      </c>
      <c r="M175" s="212">
        <f t="shared" ref="M175" si="68">N175+O175+P175+Q175</f>
        <v>0</v>
      </c>
      <c r="N175" s="212">
        <v>0</v>
      </c>
      <c r="O175" s="212">
        <v>0</v>
      </c>
      <c r="P175" s="212">
        <v>0</v>
      </c>
      <c r="Q175" s="212">
        <v>0</v>
      </c>
      <c r="R175" s="212">
        <f t="shared" ref="R175" si="69">S175+T175+U175+V175</f>
        <v>0</v>
      </c>
      <c r="S175" s="212">
        <v>0</v>
      </c>
      <c r="T175" s="212">
        <v>0</v>
      </c>
      <c r="U175" s="212">
        <v>0</v>
      </c>
      <c r="V175" s="212">
        <v>0</v>
      </c>
      <c r="W175" s="211"/>
      <c r="X175" s="227"/>
      <c r="Y175" s="227" t="s">
        <v>17</v>
      </c>
      <c r="Z175" s="227" t="s">
        <v>17</v>
      </c>
      <c r="AA175" s="227"/>
      <c r="AB175" s="227"/>
      <c r="AC175" s="227"/>
      <c r="AD175" s="227"/>
      <c r="AE175" s="227"/>
      <c r="AF175" s="227"/>
      <c r="AG175" s="227"/>
      <c r="AH175" s="227"/>
    </row>
    <row r="176" spans="1:34" s="213" customFormat="1" ht="60.75" customHeight="1" x14ac:dyDescent="0.25">
      <c r="A176" s="228"/>
      <c r="B176" s="116" t="s">
        <v>676</v>
      </c>
      <c r="C176" s="230"/>
      <c r="D176" s="230"/>
      <c r="E176" s="243"/>
      <c r="F176" s="180"/>
      <c r="G176" s="180"/>
      <c r="H176" s="212"/>
      <c r="I176" s="231"/>
      <c r="J176" s="231"/>
      <c r="K176" s="231"/>
      <c r="L176" s="231"/>
      <c r="M176" s="231"/>
      <c r="N176" s="231"/>
      <c r="O176" s="231"/>
      <c r="P176" s="231"/>
      <c r="Q176" s="231"/>
      <c r="R176" s="231"/>
      <c r="S176" s="231"/>
      <c r="T176" s="231"/>
      <c r="U176" s="231"/>
      <c r="V176" s="231"/>
      <c r="W176" s="211"/>
      <c r="X176" s="227"/>
      <c r="Y176" s="227"/>
      <c r="Z176" s="227" t="s">
        <v>17</v>
      </c>
      <c r="AA176" s="227"/>
      <c r="AB176" s="227"/>
      <c r="AC176" s="227"/>
      <c r="AD176" s="227" t="s">
        <v>17</v>
      </c>
      <c r="AE176" s="227"/>
      <c r="AF176" s="227"/>
      <c r="AG176" s="227"/>
      <c r="AH176" s="227" t="s">
        <v>17</v>
      </c>
    </row>
    <row r="177" spans="1:34" s="213" customFormat="1" ht="124.5" customHeight="1" x14ac:dyDescent="0.25">
      <c r="A177" s="256"/>
      <c r="B177" s="410" t="s">
        <v>684</v>
      </c>
      <c r="C177" s="284"/>
      <c r="D177" s="285"/>
      <c r="E177" s="223"/>
      <c r="F177" s="179">
        <v>44927</v>
      </c>
      <c r="G177" s="283">
        <v>46022</v>
      </c>
      <c r="H177" s="208">
        <f t="shared" ref="H177:H183" si="70">J177+K177</f>
        <v>81.8</v>
      </c>
      <c r="I177" s="241"/>
      <c r="J177" s="241">
        <f>J178+J179</f>
        <v>81.8</v>
      </c>
      <c r="K177" s="241">
        <v>0</v>
      </c>
      <c r="L177" s="241"/>
      <c r="M177" s="241">
        <f t="shared" ref="M177:M183" si="71">O177+P177</f>
        <v>81.8</v>
      </c>
      <c r="N177" s="241"/>
      <c r="O177" s="241">
        <f>O178+O179</f>
        <v>81.8</v>
      </c>
      <c r="P177" s="241">
        <v>0</v>
      </c>
      <c r="Q177" s="241"/>
      <c r="R177" s="241">
        <f t="shared" ref="R177:R183" si="72">T177+U177</f>
        <v>81.8</v>
      </c>
      <c r="S177" s="241"/>
      <c r="T177" s="241">
        <f>T178+T179</f>
        <v>81.8</v>
      </c>
      <c r="U177" s="241">
        <v>0</v>
      </c>
      <c r="V177" s="231"/>
      <c r="W177" s="211" t="s">
        <v>17</v>
      </c>
      <c r="X177" s="227" t="s">
        <v>17</v>
      </c>
      <c r="Y177" s="227" t="s">
        <v>17</v>
      </c>
      <c r="Z177" s="227" t="s">
        <v>17</v>
      </c>
      <c r="AA177" s="227" t="s">
        <v>17</v>
      </c>
      <c r="AB177" s="227" t="s">
        <v>17</v>
      </c>
      <c r="AC177" s="227" t="s">
        <v>17</v>
      </c>
      <c r="AD177" s="227" t="s">
        <v>17</v>
      </c>
      <c r="AE177" s="227" t="s">
        <v>17</v>
      </c>
      <c r="AF177" s="227" t="s">
        <v>17</v>
      </c>
      <c r="AG177" s="227" t="s">
        <v>17</v>
      </c>
      <c r="AH177" s="227" t="s">
        <v>17</v>
      </c>
    </row>
    <row r="178" spans="1:34" s="213" customFormat="1" ht="126" customHeight="1" x14ac:dyDescent="0.25">
      <c r="A178" s="256"/>
      <c r="B178" s="411"/>
      <c r="C178" s="334" t="s">
        <v>778</v>
      </c>
      <c r="D178" s="285" t="s">
        <v>687</v>
      </c>
      <c r="E178" s="223"/>
      <c r="F178" s="179">
        <v>44927</v>
      </c>
      <c r="G178" s="286">
        <v>46022</v>
      </c>
      <c r="H178" s="212">
        <f>J178+K178</f>
        <v>30.7</v>
      </c>
      <c r="I178" s="231"/>
      <c r="J178" s="231">
        <f>J180+J182</f>
        <v>30.7</v>
      </c>
      <c r="K178" s="231">
        <f>K180+K182</f>
        <v>0</v>
      </c>
      <c r="L178" s="231"/>
      <c r="M178" s="231">
        <f t="shared" si="71"/>
        <v>30.7</v>
      </c>
      <c r="N178" s="231"/>
      <c r="O178" s="231">
        <f>O180+O182</f>
        <v>30.7</v>
      </c>
      <c r="P178" s="231">
        <f>P180+P182</f>
        <v>0</v>
      </c>
      <c r="Q178" s="231"/>
      <c r="R178" s="231">
        <f t="shared" si="72"/>
        <v>30.7</v>
      </c>
      <c r="S178" s="231"/>
      <c r="T178" s="231">
        <f>T180+T182</f>
        <v>30.7</v>
      </c>
      <c r="U178" s="231">
        <f>U180+U182</f>
        <v>0</v>
      </c>
      <c r="V178" s="231"/>
      <c r="W178" s="211"/>
      <c r="X178" s="227"/>
      <c r="Y178" s="227"/>
      <c r="Z178" s="227"/>
      <c r="AA178" s="227"/>
      <c r="AB178" s="227"/>
      <c r="AC178" s="227"/>
      <c r="AD178" s="227"/>
      <c r="AE178" s="227"/>
      <c r="AF178" s="227"/>
      <c r="AG178" s="227"/>
      <c r="AH178" s="227"/>
    </row>
    <row r="179" spans="1:34" s="213" customFormat="1" ht="111" customHeight="1" x14ac:dyDescent="0.25">
      <c r="A179" s="256"/>
      <c r="B179" s="409"/>
      <c r="C179" s="397"/>
      <c r="D179" s="285" t="s">
        <v>685</v>
      </c>
      <c r="E179" s="223"/>
      <c r="F179" s="179">
        <v>44927</v>
      </c>
      <c r="G179" s="286">
        <v>46022</v>
      </c>
      <c r="H179" s="212">
        <f t="shared" si="70"/>
        <v>51.1</v>
      </c>
      <c r="I179" s="231"/>
      <c r="J179" s="231">
        <f>J181+J183</f>
        <v>51.1</v>
      </c>
      <c r="K179" s="231">
        <f>K181+K183</f>
        <v>0</v>
      </c>
      <c r="L179" s="231"/>
      <c r="M179" s="231">
        <f t="shared" si="71"/>
        <v>51.1</v>
      </c>
      <c r="N179" s="231"/>
      <c r="O179" s="231">
        <f>O181+O183</f>
        <v>51.1</v>
      </c>
      <c r="P179" s="231">
        <f>P181+P183</f>
        <v>0</v>
      </c>
      <c r="Q179" s="231"/>
      <c r="R179" s="231">
        <f t="shared" si="72"/>
        <v>51.1</v>
      </c>
      <c r="S179" s="231"/>
      <c r="T179" s="231">
        <f>T181+T183</f>
        <v>51.1</v>
      </c>
      <c r="U179" s="231">
        <f>U181+U183</f>
        <v>0</v>
      </c>
      <c r="V179" s="231"/>
      <c r="W179" s="211"/>
      <c r="X179" s="227"/>
      <c r="Y179" s="227"/>
      <c r="Z179" s="227"/>
      <c r="AA179" s="227"/>
      <c r="AB179" s="227"/>
      <c r="AC179" s="227"/>
      <c r="AD179" s="227"/>
      <c r="AE179" s="227"/>
      <c r="AF179" s="227"/>
      <c r="AG179" s="227"/>
      <c r="AH179" s="227"/>
    </row>
    <row r="180" spans="1:34" s="213" customFormat="1" ht="129.75" customHeight="1" x14ac:dyDescent="0.25">
      <c r="A180" s="334"/>
      <c r="B180" s="408" t="s">
        <v>680</v>
      </c>
      <c r="C180" s="334" t="s">
        <v>778</v>
      </c>
      <c r="D180" s="287" t="s">
        <v>686</v>
      </c>
      <c r="E180" s="223"/>
      <c r="F180" s="179">
        <v>44927</v>
      </c>
      <c r="G180" s="283">
        <v>46022</v>
      </c>
      <c r="H180" s="212">
        <f t="shared" si="70"/>
        <v>30.4</v>
      </c>
      <c r="I180" s="231"/>
      <c r="J180" s="231">
        <v>30.4</v>
      </c>
      <c r="K180" s="231">
        <v>0</v>
      </c>
      <c r="L180" s="231"/>
      <c r="M180" s="231">
        <f t="shared" si="71"/>
        <v>30.4</v>
      </c>
      <c r="N180" s="231"/>
      <c r="O180" s="231">
        <v>30.4</v>
      </c>
      <c r="P180" s="231">
        <v>0</v>
      </c>
      <c r="Q180" s="231"/>
      <c r="R180" s="231">
        <f t="shared" si="72"/>
        <v>30.4</v>
      </c>
      <c r="S180" s="231"/>
      <c r="T180" s="231">
        <v>30.4</v>
      </c>
      <c r="U180" s="231">
        <v>0</v>
      </c>
      <c r="V180" s="231"/>
      <c r="W180" s="211" t="s">
        <v>17</v>
      </c>
      <c r="X180" s="227" t="s">
        <v>17</v>
      </c>
      <c r="Y180" s="227" t="s">
        <v>17</v>
      </c>
      <c r="Z180" s="227" t="s">
        <v>17</v>
      </c>
      <c r="AA180" s="227" t="s">
        <v>17</v>
      </c>
      <c r="AB180" s="227" t="s">
        <v>17</v>
      </c>
      <c r="AC180" s="227" t="s">
        <v>17</v>
      </c>
      <c r="AD180" s="227" t="s">
        <v>17</v>
      </c>
      <c r="AE180" s="227" t="s">
        <v>17</v>
      </c>
      <c r="AF180" s="227" t="s">
        <v>17</v>
      </c>
      <c r="AG180" s="227" t="s">
        <v>17</v>
      </c>
      <c r="AH180" s="227" t="s">
        <v>17</v>
      </c>
    </row>
    <row r="181" spans="1:34" s="213" customFormat="1" ht="129.75" customHeight="1" x14ac:dyDescent="0.25">
      <c r="A181" s="397"/>
      <c r="B181" s="409"/>
      <c r="C181" s="397"/>
      <c r="D181" s="287" t="s">
        <v>685</v>
      </c>
      <c r="E181" s="223"/>
      <c r="F181" s="179">
        <v>44927</v>
      </c>
      <c r="G181" s="286">
        <v>46022</v>
      </c>
      <c r="H181" s="212">
        <f t="shared" si="70"/>
        <v>50.6</v>
      </c>
      <c r="I181" s="231"/>
      <c r="J181" s="231">
        <v>50.6</v>
      </c>
      <c r="K181" s="231">
        <v>0</v>
      </c>
      <c r="L181" s="231"/>
      <c r="M181" s="231">
        <f t="shared" si="71"/>
        <v>50.6</v>
      </c>
      <c r="N181" s="231"/>
      <c r="O181" s="231">
        <v>50.6</v>
      </c>
      <c r="P181" s="231">
        <v>0</v>
      </c>
      <c r="Q181" s="231"/>
      <c r="R181" s="231">
        <f t="shared" si="72"/>
        <v>50.6</v>
      </c>
      <c r="S181" s="231"/>
      <c r="T181" s="231">
        <v>50.6</v>
      </c>
      <c r="U181" s="231">
        <v>0</v>
      </c>
      <c r="V181" s="231"/>
      <c r="W181" s="211"/>
      <c r="X181" s="227"/>
      <c r="Y181" s="227"/>
      <c r="Z181" s="227"/>
      <c r="AA181" s="227"/>
      <c r="AB181" s="227"/>
      <c r="AC181" s="227"/>
      <c r="AD181" s="227"/>
      <c r="AE181" s="227"/>
      <c r="AF181" s="227"/>
      <c r="AG181" s="227"/>
      <c r="AH181" s="227"/>
    </row>
    <row r="182" spans="1:34" s="213" customFormat="1" ht="129.75" customHeight="1" x14ac:dyDescent="0.25">
      <c r="A182" s="256"/>
      <c r="B182" s="408" t="s">
        <v>679</v>
      </c>
      <c r="C182" s="334" t="s">
        <v>778</v>
      </c>
      <c r="D182" s="287" t="s">
        <v>686</v>
      </c>
      <c r="E182" s="223"/>
      <c r="F182" s="179">
        <v>44927</v>
      </c>
      <c r="G182" s="283">
        <v>46022</v>
      </c>
      <c r="H182" s="212">
        <f t="shared" si="70"/>
        <v>0.3</v>
      </c>
      <c r="I182" s="231"/>
      <c r="J182" s="231">
        <v>0.3</v>
      </c>
      <c r="K182" s="231">
        <v>0</v>
      </c>
      <c r="L182" s="231"/>
      <c r="M182" s="231">
        <f t="shared" si="71"/>
        <v>0.3</v>
      </c>
      <c r="N182" s="231"/>
      <c r="O182" s="231">
        <v>0.3</v>
      </c>
      <c r="P182" s="231">
        <v>0</v>
      </c>
      <c r="Q182" s="231"/>
      <c r="R182" s="231">
        <f t="shared" si="72"/>
        <v>0.3</v>
      </c>
      <c r="S182" s="231"/>
      <c r="T182" s="231">
        <v>0.3</v>
      </c>
      <c r="U182" s="231">
        <v>0</v>
      </c>
      <c r="V182" s="231"/>
      <c r="W182" s="211" t="s">
        <v>17</v>
      </c>
      <c r="X182" s="227" t="s">
        <v>17</v>
      </c>
      <c r="Y182" s="227" t="s">
        <v>17</v>
      </c>
      <c r="Z182" s="227" t="s">
        <v>17</v>
      </c>
      <c r="AA182" s="227" t="s">
        <v>17</v>
      </c>
      <c r="AB182" s="227" t="s">
        <v>17</v>
      </c>
      <c r="AC182" s="227" t="s">
        <v>17</v>
      </c>
      <c r="AD182" s="227" t="s">
        <v>17</v>
      </c>
      <c r="AE182" s="227" t="s">
        <v>17</v>
      </c>
      <c r="AF182" s="227" t="s">
        <v>17</v>
      </c>
      <c r="AG182" s="227" t="s">
        <v>17</v>
      </c>
      <c r="AH182" s="227" t="s">
        <v>17</v>
      </c>
    </row>
    <row r="183" spans="1:34" s="213" customFormat="1" ht="108.75" customHeight="1" x14ac:dyDescent="0.25">
      <c r="A183" s="256"/>
      <c r="B183" s="409"/>
      <c r="C183" s="397"/>
      <c r="D183" s="287" t="s">
        <v>685</v>
      </c>
      <c r="E183" s="223"/>
      <c r="F183" s="179"/>
      <c r="G183" s="286"/>
      <c r="H183" s="212">
        <f t="shared" si="70"/>
        <v>0.5</v>
      </c>
      <c r="I183" s="231"/>
      <c r="J183" s="231">
        <v>0.5</v>
      </c>
      <c r="K183" s="231">
        <v>0</v>
      </c>
      <c r="L183" s="231"/>
      <c r="M183" s="231">
        <f t="shared" si="71"/>
        <v>0.5</v>
      </c>
      <c r="N183" s="231"/>
      <c r="O183" s="231">
        <v>0.5</v>
      </c>
      <c r="P183" s="231">
        <v>0</v>
      </c>
      <c r="Q183" s="231"/>
      <c r="R183" s="231">
        <f t="shared" si="72"/>
        <v>0.5</v>
      </c>
      <c r="S183" s="231"/>
      <c r="T183" s="231">
        <v>0.5</v>
      </c>
      <c r="U183" s="231">
        <v>0</v>
      </c>
      <c r="V183" s="231"/>
      <c r="W183" s="211"/>
      <c r="X183" s="227"/>
      <c r="Y183" s="227"/>
      <c r="Z183" s="227"/>
      <c r="AA183" s="227"/>
      <c r="AB183" s="227"/>
      <c r="AC183" s="227"/>
      <c r="AD183" s="227"/>
      <c r="AE183" s="227"/>
      <c r="AF183" s="227"/>
      <c r="AG183" s="227"/>
      <c r="AH183" s="227"/>
    </row>
    <row r="184" spans="1:34" s="213" customFormat="1" ht="57.75" customHeight="1" x14ac:dyDescent="0.25">
      <c r="A184" s="256"/>
      <c r="B184" s="116" t="s">
        <v>678</v>
      </c>
      <c r="C184" s="284"/>
      <c r="D184" s="284"/>
      <c r="E184" s="223"/>
      <c r="F184" s="180"/>
      <c r="G184" s="181"/>
      <c r="H184" s="212"/>
      <c r="I184" s="231"/>
      <c r="J184" s="231"/>
      <c r="K184" s="231"/>
      <c r="L184" s="231"/>
      <c r="M184" s="231"/>
      <c r="N184" s="231"/>
      <c r="O184" s="231"/>
      <c r="P184" s="231"/>
      <c r="Q184" s="231"/>
      <c r="R184" s="231"/>
      <c r="S184" s="231"/>
      <c r="T184" s="231"/>
      <c r="U184" s="231"/>
      <c r="V184" s="231"/>
      <c r="W184" s="211"/>
      <c r="X184" s="227"/>
      <c r="Y184" s="227"/>
      <c r="Z184" s="227" t="s">
        <v>17</v>
      </c>
      <c r="AA184" s="227"/>
      <c r="AB184" s="227"/>
      <c r="AC184" s="227"/>
      <c r="AD184" s="227" t="s">
        <v>17</v>
      </c>
      <c r="AE184" s="227"/>
      <c r="AF184" s="227"/>
      <c r="AG184" s="227"/>
      <c r="AH184" s="227" t="s">
        <v>17</v>
      </c>
    </row>
    <row r="185" spans="1:34" s="213" customFormat="1" ht="99" customHeight="1" x14ac:dyDescent="0.25">
      <c r="A185" s="240" t="s">
        <v>558</v>
      </c>
      <c r="B185" s="149" t="s">
        <v>435</v>
      </c>
      <c r="C185" s="321" t="s">
        <v>778</v>
      </c>
      <c r="D185" s="300" t="s">
        <v>694</v>
      </c>
      <c r="E185" s="300" t="s">
        <v>159</v>
      </c>
      <c r="F185" s="177">
        <v>44927</v>
      </c>
      <c r="G185" s="178">
        <v>46022</v>
      </c>
      <c r="H185" s="208">
        <f>J185+K185</f>
        <v>4096.5</v>
      </c>
      <c r="I185" s="241"/>
      <c r="J185" s="241">
        <f>J186</f>
        <v>0</v>
      </c>
      <c r="K185" s="241">
        <f>K186</f>
        <v>4096.5</v>
      </c>
      <c r="L185" s="241"/>
      <c r="M185" s="241">
        <f>M186</f>
        <v>5096.5</v>
      </c>
      <c r="N185" s="241"/>
      <c r="O185" s="241">
        <f>O186</f>
        <v>0</v>
      </c>
      <c r="P185" s="241">
        <f>P186</f>
        <v>5096.5</v>
      </c>
      <c r="Q185" s="241"/>
      <c r="R185" s="241">
        <f>R186</f>
        <v>5096.5</v>
      </c>
      <c r="S185" s="241"/>
      <c r="T185" s="241">
        <f>T186</f>
        <v>0</v>
      </c>
      <c r="U185" s="241">
        <f>U186</f>
        <v>5096.5</v>
      </c>
      <c r="V185" s="231"/>
      <c r="W185" s="211" t="s">
        <v>17</v>
      </c>
      <c r="X185" s="227" t="s">
        <v>17</v>
      </c>
      <c r="Y185" s="227" t="s">
        <v>17</v>
      </c>
      <c r="Z185" s="227" t="s">
        <v>17</v>
      </c>
      <c r="AA185" s="227" t="s">
        <v>17</v>
      </c>
      <c r="AB185" s="227" t="s">
        <v>17</v>
      </c>
      <c r="AC185" s="227" t="s">
        <v>17</v>
      </c>
      <c r="AD185" s="227" t="s">
        <v>17</v>
      </c>
      <c r="AE185" s="227" t="s">
        <v>17</v>
      </c>
      <c r="AF185" s="227" t="s">
        <v>17</v>
      </c>
      <c r="AG185" s="227" t="s">
        <v>17</v>
      </c>
      <c r="AH185" s="227" t="s">
        <v>17</v>
      </c>
    </row>
    <row r="186" spans="1:34" s="213" customFormat="1" ht="91.5" customHeight="1" x14ac:dyDescent="0.25">
      <c r="A186" s="228" t="s">
        <v>423</v>
      </c>
      <c r="B186" s="116" t="s">
        <v>436</v>
      </c>
      <c r="C186" s="322"/>
      <c r="D186" s="325"/>
      <c r="E186" s="301"/>
      <c r="F186" s="179">
        <v>44927</v>
      </c>
      <c r="G186" s="264">
        <v>46022</v>
      </c>
      <c r="H186" s="212">
        <f>J186+K186</f>
        <v>4096.5</v>
      </c>
      <c r="I186" s="231"/>
      <c r="J186" s="231">
        <v>0</v>
      </c>
      <c r="K186" s="231">
        <v>4096.5</v>
      </c>
      <c r="L186" s="231"/>
      <c r="M186" s="231">
        <f>O186+P186</f>
        <v>5096.5</v>
      </c>
      <c r="N186" s="231"/>
      <c r="O186" s="231">
        <v>0</v>
      </c>
      <c r="P186" s="231">
        <v>5096.5</v>
      </c>
      <c r="Q186" s="231"/>
      <c r="R186" s="231">
        <f>T186+U186</f>
        <v>5096.5</v>
      </c>
      <c r="S186" s="231"/>
      <c r="T186" s="231">
        <v>0</v>
      </c>
      <c r="U186" s="231">
        <v>5096.5</v>
      </c>
      <c r="V186" s="231"/>
      <c r="W186" s="211" t="s">
        <v>17</v>
      </c>
      <c r="X186" s="227" t="s">
        <v>17</v>
      </c>
      <c r="Y186" s="227" t="s">
        <v>17</v>
      </c>
      <c r="Z186" s="227" t="s">
        <v>17</v>
      </c>
      <c r="AA186" s="227" t="s">
        <v>17</v>
      </c>
      <c r="AB186" s="227" t="s">
        <v>17</v>
      </c>
      <c r="AC186" s="227" t="s">
        <v>17</v>
      </c>
      <c r="AD186" s="227" t="s">
        <v>17</v>
      </c>
      <c r="AE186" s="227" t="s">
        <v>17</v>
      </c>
      <c r="AF186" s="227" t="s">
        <v>17</v>
      </c>
      <c r="AG186" s="227" t="s">
        <v>17</v>
      </c>
      <c r="AH186" s="227" t="s">
        <v>17</v>
      </c>
    </row>
    <row r="187" spans="1:34" s="213" customFormat="1" ht="66.75" customHeight="1" x14ac:dyDescent="0.25">
      <c r="A187" s="256"/>
      <c r="B187" s="116" t="s">
        <v>681</v>
      </c>
      <c r="C187" s="397"/>
      <c r="D187" s="324"/>
      <c r="E187" s="301"/>
      <c r="F187" s="180"/>
      <c r="G187" s="181"/>
      <c r="H187" s="212"/>
      <c r="I187" s="231"/>
      <c r="J187" s="231"/>
      <c r="K187" s="231"/>
      <c r="L187" s="231"/>
      <c r="M187" s="231"/>
      <c r="N187" s="231"/>
      <c r="O187" s="231"/>
      <c r="P187" s="231"/>
      <c r="Q187" s="231"/>
      <c r="R187" s="231"/>
      <c r="S187" s="231"/>
      <c r="T187" s="231"/>
      <c r="U187" s="231"/>
      <c r="V187" s="231"/>
      <c r="W187" s="211" t="s">
        <v>17</v>
      </c>
      <c r="X187" s="227" t="s">
        <v>17</v>
      </c>
      <c r="Y187" s="227" t="s">
        <v>17</v>
      </c>
      <c r="Z187" s="227" t="s">
        <v>17</v>
      </c>
      <c r="AA187" s="227" t="s">
        <v>17</v>
      </c>
      <c r="AB187" s="227" t="s">
        <v>17</v>
      </c>
      <c r="AC187" s="227" t="s">
        <v>17</v>
      </c>
      <c r="AD187" s="227" t="s">
        <v>17</v>
      </c>
      <c r="AE187" s="227" t="s">
        <v>17</v>
      </c>
      <c r="AF187" s="227" t="s">
        <v>17</v>
      </c>
      <c r="AG187" s="227" t="s">
        <v>17</v>
      </c>
      <c r="AH187" s="227" t="s">
        <v>17</v>
      </c>
    </row>
    <row r="188" spans="1:34" s="213" customFormat="1" ht="66.75" customHeight="1" x14ac:dyDescent="0.25">
      <c r="A188" s="256" t="s">
        <v>699</v>
      </c>
      <c r="B188" s="149" t="s">
        <v>700</v>
      </c>
      <c r="C188" s="294" t="s">
        <v>778</v>
      </c>
      <c r="D188" s="297" t="s">
        <v>685</v>
      </c>
      <c r="E188" s="301"/>
      <c r="F188" s="177">
        <v>44927</v>
      </c>
      <c r="G188" s="178">
        <v>45291</v>
      </c>
      <c r="H188" s="208">
        <f>K188</f>
        <v>2777.8</v>
      </c>
      <c r="I188" s="241"/>
      <c r="J188" s="241">
        <v>0</v>
      </c>
      <c r="K188" s="241">
        <f>K189+K191</f>
        <v>2777.8</v>
      </c>
      <c r="L188" s="231"/>
      <c r="M188" s="231">
        <v>0</v>
      </c>
      <c r="N188" s="231"/>
      <c r="O188" s="231">
        <v>0</v>
      </c>
      <c r="P188" s="231">
        <v>0</v>
      </c>
      <c r="Q188" s="231"/>
      <c r="R188" s="231">
        <v>0</v>
      </c>
      <c r="S188" s="231"/>
      <c r="T188" s="231">
        <v>0</v>
      </c>
      <c r="U188" s="231">
        <v>0</v>
      </c>
      <c r="V188" s="231"/>
      <c r="W188" s="211" t="s">
        <v>17</v>
      </c>
      <c r="X188" s="227" t="s">
        <v>17</v>
      </c>
      <c r="Y188" s="227" t="s">
        <v>17</v>
      </c>
      <c r="Z188" s="227" t="s">
        <v>17</v>
      </c>
      <c r="AA188" s="227"/>
      <c r="AB188" s="227"/>
      <c r="AC188" s="227"/>
      <c r="AD188" s="227"/>
      <c r="AE188" s="227"/>
      <c r="AF188" s="227"/>
      <c r="AG188" s="227"/>
      <c r="AH188" s="227"/>
    </row>
    <row r="189" spans="1:34" s="213" customFormat="1" ht="91.5" customHeight="1" x14ac:dyDescent="0.25">
      <c r="A189" s="240" t="s">
        <v>452</v>
      </c>
      <c r="B189" s="116" t="s">
        <v>437</v>
      </c>
      <c r="C189" s="295"/>
      <c r="D189" s="298"/>
      <c r="E189" s="301"/>
      <c r="F189" s="179">
        <v>44927</v>
      </c>
      <c r="G189" s="264">
        <v>45291</v>
      </c>
      <c r="H189" s="212">
        <f>K189</f>
        <v>1875</v>
      </c>
      <c r="I189" s="231"/>
      <c r="J189" s="231">
        <v>0</v>
      </c>
      <c r="K189" s="231">
        <v>1875</v>
      </c>
      <c r="L189" s="231"/>
      <c r="M189" s="231">
        <f>O189+P189</f>
        <v>0</v>
      </c>
      <c r="N189" s="231"/>
      <c r="O189" s="231">
        <v>0</v>
      </c>
      <c r="P189" s="231">
        <v>0</v>
      </c>
      <c r="Q189" s="231"/>
      <c r="R189" s="231">
        <f>T189+U189</f>
        <v>0</v>
      </c>
      <c r="S189" s="231"/>
      <c r="T189" s="231">
        <v>0</v>
      </c>
      <c r="U189" s="231">
        <v>0</v>
      </c>
      <c r="V189" s="231"/>
      <c r="W189" s="211" t="s">
        <v>17</v>
      </c>
      <c r="X189" s="227" t="s">
        <v>17</v>
      </c>
      <c r="Y189" s="227" t="s">
        <v>17</v>
      </c>
      <c r="Z189" s="227" t="s">
        <v>17</v>
      </c>
      <c r="AA189" s="227"/>
      <c r="AB189" s="227"/>
      <c r="AC189" s="227"/>
      <c r="AD189" s="227"/>
      <c r="AE189" s="227"/>
      <c r="AF189" s="227"/>
      <c r="AG189" s="227"/>
      <c r="AH189" s="227"/>
    </row>
    <row r="190" spans="1:34" s="213" customFormat="1" ht="96" customHeight="1" x14ac:dyDescent="0.25">
      <c r="A190" s="240"/>
      <c r="B190" s="116" t="s">
        <v>682</v>
      </c>
      <c r="C190" s="295"/>
      <c r="D190" s="298"/>
      <c r="E190" s="301"/>
      <c r="F190" s="179">
        <v>44927</v>
      </c>
      <c r="G190" s="264">
        <v>45291</v>
      </c>
      <c r="H190" s="212"/>
      <c r="I190" s="231"/>
      <c r="J190" s="231"/>
      <c r="K190" s="231"/>
      <c r="L190" s="231"/>
      <c r="M190" s="231"/>
      <c r="N190" s="231"/>
      <c r="O190" s="231"/>
      <c r="P190" s="231"/>
      <c r="Q190" s="231"/>
      <c r="R190" s="231"/>
      <c r="S190" s="231"/>
      <c r="T190" s="231"/>
      <c r="U190" s="231"/>
      <c r="V190" s="231"/>
      <c r="W190" s="211" t="s">
        <v>17</v>
      </c>
      <c r="X190" s="227" t="s">
        <v>17</v>
      </c>
      <c r="Y190" s="227" t="s">
        <v>17</v>
      </c>
      <c r="Z190" s="227" t="s">
        <v>17</v>
      </c>
      <c r="AA190" s="227"/>
      <c r="AB190" s="227"/>
      <c r="AC190" s="227"/>
      <c r="AD190" s="227"/>
      <c r="AE190" s="227"/>
      <c r="AF190" s="227"/>
      <c r="AG190" s="227"/>
      <c r="AH190" s="227"/>
    </row>
    <row r="191" spans="1:34" s="213" customFormat="1" ht="96" customHeight="1" x14ac:dyDescent="0.25">
      <c r="A191" s="240" t="s">
        <v>702</v>
      </c>
      <c r="B191" s="116" t="s">
        <v>703</v>
      </c>
      <c r="C191" s="295"/>
      <c r="D191" s="298"/>
      <c r="E191" s="301"/>
      <c r="F191" s="179">
        <v>44927</v>
      </c>
      <c r="G191" s="291">
        <v>45291</v>
      </c>
      <c r="H191" s="212">
        <f>K191</f>
        <v>902.8</v>
      </c>
      <c r="I191" s="231"/>
      <c r="J191" s="231">
        <v>0</v>
      </c>
      <c r="K191" s="231">
        <v>902.8</v>
      </c>
      <c r="L191" s="231"/>
      <c r="M191" s="231">
        <f>O191+P191</f>
        <v>0</v>
      </c>
      <c r="N191" s="231"/>
      <c r="O191" s="231">
        <v>0</v>
      </c>
      <c r="P191" s="231">
        <v>0</v>
      </c>
      <c r="Q191" s="231"/>
      <c r="R191" s="231">
        <f>T191+U191</f>
        <v>0</v>
      </c>
      <c r="S191" s="231"/>
      <c r="T191" s="231">
        <v>0</v>
      </c>
      <c r="U191" s="231">
        <v>0</v>
      </c>
      <c r="V191" s="231"/>
      <c r="W191" s="211" t="s">
        <v>17</v>
      </c>
      <c r="X191" s="227" t="s">
        <v>17</v>
      </c>
      <c r="Y191" s="227" t="s">
        <v>17</v>
      </c>
      <c r="Z191" s="227" t="s">
        <v>17</v>
      </c>
      <c r="AA191" s="227"/>
      <c r="AB191" s="227"/>
      <c r="AC191" s="227"/>
      <c r="AD191" s="227"/>
      <c r="AE191" s="227"/>
      <c r="AF191" s="227"/>
      <c r="AG191" s="227"/>
      <c r="AH191" s="227"/>
    </row>
    <row r="192" spans="1:34" s="213" customFormat="1" ht="96" customHeight="1" x14ac:dyDescent="0.25">
      <c r="A192" s="240"/>
      <c r="B192" s="116" t="s">
        <v>704</v>
      </c>
      <c r="C192" s="296"/>
      <c r="D192" s="299"/>
      <c r="E192" s="302"/>
      <c r="F192" s="179">
        <v>44927</v>
      </c>
      <c r="G192" s="291">
        <v>45291</v>
      </c>
      <c r="H192" s="212"/>
      <c r="I192" s="231"/>
      <c r="J192" s="231"/>
      <c r="K192" s="231"/>
      <c r="L192" s="231"/>
      <c r="M192" s="231"/>
      <c r="N192" s="231"/>
      <c r="O192" s="231"/>
      <c r="P192" s="231"/>
      <c r="Q192" s="231"/>
      <c r="R192" s="231"/>
      <c r="S192" s="231"/>
      <c r="T192" s="231"/>
      <c r="U192" s="231"/>
      <c r="V192" s="231"/>
      <c r="W192" s="211" t="s">
        <v>17</v>
      </c>
      <c r="X192" s="227" t="s">
        <v>17</v>
      </c>
      <c r="Y192" s="227" t="s">
        <v>17</v>
      </c>
      <c r="Z192" s="227" t="s">
        <v>17</v>
      </c>
      <c r="AA192" s="227"/>
      <c r="AB192" s="227"/>
      <c r="AC192" s="227"/>
      <c r="AD192" s="227"/>
      <c r="AE192" s="227"/>
      <c r="AF192" s="227"/>
      <c r="AG192" s="227"/>
      <c r="AH192" s="227"/>
    </row>
    <row r="193" spans="1:36" s="7" customFormat="1" ht="33.75" customHeight="1" x14ac:dyDescent="0.25">
      <c r="A193" s="343" t="s">
        <v>59</v>
      </c>
      <c r="B193" s="400"/>
      <c r="C193" s="400"/>
      <c r="D193" s="401"/>
      <c r="E193" s="109"/>
      <c r="F193" s="52"/>
      <c r="G193" s="53"/>
      <c r="H193" s="232">
        <f>J193+K193</f>
        <v>156009.79999999999</v>
      </c>
      <c r="I193" s="232"/>
      <c r="J193" s="232">
        <f>J121+J136+J142+J147+J151+J155+J159+J167+J171+J177+J185+J163</f>
        <v>1828.7000000000003</v>
      </c>
      <c r="K193" s="232">
        <f>K121+K136+K142+K147+K151+K155+K159+K167+K171+K177+K185+K163+K188</f>
        <v>154181.09999999998</v>
      </c>
      <c r="L193" s="232"/>
      <c r="M193" s="232">
        <f>O193+P193</f>
        <v>150873.10000000003</v>
      </c>
      <c r="N193" s="232"/>
      <c r="O193" s="232">
        <f>O121+O136+O142+O147+O151+O155+O159+O167+O171+O177+O185+O163</f>
        <v>1828.7000000000003</v>
      </c>
      <c r="P193" s="232">
        <f>P121+P136+P142+P147+P151+P155+P159+P167+P171+P177+P185+P163</f>
        <v>149044.40000000002</v>
      </c>
      <c r="Q193" s="232"/>
      <c r="R193" s="232">
        <f>T193+U193</f>
        <v>150944.80000000002</v>
      </c>
      <c r="S193" s="232"/>
      <c r="T193" s="232">
        <f>T121+T136+T142+T147+T151+T155+T159+T167+T171+T177+T185+T163</f>
        <v>1828.7000000000003</v>
      </c>
      <c r="U193" s="232">
        <f>U121+U136+U142+U147+U151+U155+U159+U167+U171+U177+U185+U163</f>
        <v>149116.1</v>
      </c>
      <c r="V193" s="232">
        <f>V121+V136+V142+V151+V159+V167+V171</f>
        <v>0</v>
      </c>
      <c r="W193" s="22"/>
      <c r="X193" s="22"/>
      <c r="Y193" s="22"/>
      <c r="Z193" s="22"/>
      <c r="AA193" s="22"/>
      <c r="AB193" s="22"/>
      <c r="AC193" s="22"/>
      <c r="AD193" s="22"/>
      <c r="AE193" s="22"/>
      <c r="AF193" s="22"/>
      <c r="AG193" s="22"/>
      <c r="AH193" s="22"/>
      <c r="AI193" s="233"/>
      <c r="AJ193" s="233"/>
    </row>
    <row r="194" spans="1:36" s="51" customFormat="1" ht="39.75" customHeight="1" x14ac:dyDescent="0.25">
      <c r="A194" s="372" t="s">
        <v>234</v>
      </c>
      <c r="B194" s="373"/>
      <c r="C194" s="373"/>
      <c r="D194" s="373"/>
      <c r="E194" s="373"/>
      <c r="F194" s="373"/>
      <c r="G194" s="373"/>
      <c r="H194" s="373"/>
      <c r="I194" s="373"/>
      <c r="J194" s="373"/>
      <c r="K194" s="373"/>
      <c r="L194" s="373"/>
      <c r="M194" s="373"/>
      <c r="N194" s="373"/>
      <c r="O194" s="373"/>
      <c r="P194" s="373"/>
      <c r="Q194" s="373"/>
      <c r="R194" s="373"/>
      <c r="S194" s="373"/>
      <c r="T194" s="373"/>
      <c r="U194" s="373"/>
      <c r="V194" s="373"/>
      <c r="W194" s="373"/>
      <c r="X194" s="373"/>
      <c r="Y194" s="373"/>
      <c r="Z194" s="373"/>
      <c r="AA194" s="373"/>
      <c r="AB194" s="373"/>
      <c r="AC194" s="373"/>
      <c r="AD194" s="373"/>
      <c r="AE194" s="373"/>
      <c r="AF194" s="373"/>
      <c r="AG194" s="373"/>
      <c r="AH194" s="374"/>
    </row>
    <row r="195" spans="1:36" s="3" customFormat="1" ht="31.5" customHeight="1" x14ac:dyDescent="0.25">
      <c r="A195" s="357" t="s">
        <v>534</v>
      </c>
      <c r="B195" s="370"/>
      <c r="C195" s="370"/>
      <c r="D195" s="370"/>
      <c r="E195" s="370"/>
      <c r="F195" s="370"/>
      <c r="G195" s="370"/>
      <c r="H195" s="370"/>
      <c r="I195" s="370"/>
      <c r="J195" s="370"/>
      <c r="K195" s="370"/>
      <c r="L195" s="370"/>
      <c r="M195" s="370"/>
      <c r="N195" s="370"/>
      <c r="O195" s="370"/>
      <c r="P195" s="370"/>
      <c r="Q195" s="370"/>
      <c r="R195" s="370"/>
      <c r="S195" s="370"/>
      <c r="T195" s="370"/>
      <c r="U195" s="370"/>
      <c r="V195" s="370"/>
      <c r="W195" s="370"/>
      <c r="X195" s="370"/>
      <c r="Y195" s="370"/>
      <c r="Z195" s="370"/>
      <c r="AA195" s="370"/>
      <c r="AB195" s="370"/>
      <c r="AC195" s="370"/>
      <c r="AD195" s="370"/>
      <c r="AE195" s="370"/>
      <c r="AF195" s="370"/>
      <c r="AG195" s="370"/>
      <c r="AH195" s="371"/>
    </row>
    <row r="196" spans="1:36" s="2" customFormat="1" ht="126" x14ac:dyDescent="0.25">
      <c r="A196" s="20" t="s">
        <v>559</v>
      </c>
      <c r="B196" s="13" t="s">
        <v>62</v>
      </c>
      <c r="C196" s="321" t="s">
        <v>781</v>
      </c>
      <c r="D196" s="321" t="s">
        <v>696</v>
      </c>
      <c r="E196" s="321" t="s">
        <v>64</v>
      </c>
      <c r="F196" s="177">
        <v>44927</v>
      </c>
      <c r="G196" s="178">
        <v>46022</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6" t="s">
        <v>17</v>
      </c>
    </row>
    <row r="197" spans="1:36" s="3" customFormat="1" ht="89.25" customHeight="1" x14ac:dyDescent="0.25">
      <c r="A197" s="79" t="s">
        <v>453</v>
      </c>
      <c r="B197" s="4" t="s">
        <v>235</v>
      </c>
      <c r="C197" s="322"/>
      <c r="D197" s="322"/>
      <c r="E197" s="322"/>
      <c r="F197" s="179">
        <v>44927</v>
      </c>
      <c r="G197" s="264">
        <v>46022</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6" s="3" customFormat="1" ht="66" customHeight="1" x14ac:dyDescent="0.25">
      <c r="A198" s="79" t="s">
        <v>560</v>
      </c>
      <c r="B198" s="4" t="s">
        <v>241</v>
      </c>
      <c r="C198" s="322"/>
      <c r="D198" s="322"/>
      <c r="E198" s="322"/>
      <c r="F198" s="179">
        <v>44927</v>
      </c>
      <c r="G198" s="264">
        <v>46022</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6" s="3" customFormat="1" ht="57" customHeight="1" x14ac:dyDescent="0.25">
      <c r="A199" s="14"/>
      <c r="B199" s="4" t="s">
        <v>705</v>
      </c>
      <c r="C199" s="315"/>
      <c r="D199" s="315"/>
      <c r="E199" s="315"/>
      <c r="F199" s="80" t="s">
        <v>387</v>
      </c>
      <c r="G199" s="80" t="s">
        <v>389</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6" s="2" customFormat="1" ht="78.75" x14ac:dyDescent="0.25">
      <c r="A200" s="62" t="s">
        <v>561</v>
      </c>
      <c r="B200" s="13" t="s">
        <v>63</v>
      </c>
      <c r="C200" s="321" t="s">
        <v>778</v>
      </c>
      <c r="D200" s="321" t="s">
        <v>697</v>
      </c>
      <c r="E200" s="321" t="s">
        <v>65</v>
      </c>
      <c r="F200" s="177">
        <v>44927</v>
      </c>
      <c r="G200" s="178">
        <v>46022</v>
      </c>
      <c r="H200" s="257">
        <f>I200+J200+K200+L200</f>
        <v>26</v>
      </c>
      <c r="I200" s="257">
        <f>I201+I202</f>
        <v>0</v>
      </c>
      <c r="J200" s="257">
        <f t="shared" ref="J200:L200" si="73">J201+J202</f>
        <v>0</v>
      </c>
      <c r="K200" s="257">
        <f t="shared" si="73"/>
        <v>26</v>
      </c>
      <c r="L200" s="281">
        <f t="shared" si="73"/>
        <v>0</v>
      </c>
      <c r="M200" s="257">
        <f>N200+O200+P200+Q200</f>
        <v>26</v>
      </c>
      <c r="N200" s="257">
        <f>N201+N202</f>
        <v>0</v>
      </c>
      <c r="O200" s="257">
        <f t="shared" ref="O200:Q200" si="74">O201+O202</f>
        <v>0</v>
      </c>
      <c r="P200" s="257">
        <f t="shared" si="74"/>
        <v>26</v>
      </c>
      <c r="Q200" s="257">
        <f t="shared" si="74"/>
        <v>0</v>
      </c>
      <c r="R200" s="257">
        <f>S200+T200+U200+V200</f>
        <v>26</v>
      </c>
      <c r="S200" s="257">
        <f>S201+S202</f>
        <v>0</v>
      </c>
      <c r="T200" s="257">
        <f t="shared" ref="T200:V200" si="75">T201+T202</f>
        <v>0</v>
      </c>
      <c r="U200" s="257">
        <f t="shared" si="75"/>
        <v>26</v>
      </c>
      <c r="V200" s="36">
        <f t="shared" si="75"/>
        <v>0</v>
      </c>
      <c r="W200" s="6"/>
      <c r="X200" s="6" t="s">
        <v>17</v>
      </c>
      <c r="Y200" s="6"/>
      <c r="AA200" s="6"/>
      <c r="AB200" s="6" t="s">
        <v>17</v>
      </c>
      <c r="AC200" s="6"/>
      <c r="AE200" s="6"/>
      <c r="AF200" s="102" t="s">
        <v>17</v>
      </c>
      <c r="AG200" s="6"/>
    </row>
    <row r="201" spans="1:36" s="3" customFormat="1" ht="66.75" customHeight="1" x14ac:dyDescent="0.25">
      <c r="A201" s="82" t="s">
        <v>562</v>
      </c>
      <c r="B201" s="4" t="s">
        <v>249</v>
      </c>
      <c r="C201" s="322"/>
      <c r="D201" s="322"/>
      <c r="E201" s="322"/>
      <c r="F201" s="179">
        <v>44927</v>
      </c>
      <c r="G201" s="264">
        <v>46022</v>
      </c>
      <c r="H201" s="36">
        <f>I201+J201+K201+L201</f>
        <v>26</v>
      </c>
      <c r="I201" s="37">
        <v>0</v>
      </c>
      <c r="J201" s="37">
        <v>0</v>
      </c>
      <c r="K201" s="37">
        <v>26</v>
      </c>
      <c r="L201" s="84">
        <v>0</v>
      </c>
      <c r="M201" s="36">
        <f>N201+O201+P201+Q201</f>
        <v>26</v>
      </c>
      <c r="N201" s="37">
        <v>0</v>
      </c>
      <c r="O201" s="37">
        <v>0</v>
      </c>
      <c r="P201" s="37">
        <v>26</v>
      </c>
      <c r="Q201" s="84">
        <v>0</v>
      </c>
      <c r="R201" s="36">
        <f>S201+T201+U201+V201</f>
        <v>26</v>
      </c>
      <c r="S201" s="37">
        <v>0</v>
      </c>
      <c r="T201" s="37">
        <v>0</v>
      </c>
      <c r="U201" s="37">
        <v>26</v>
      </c>
      <c r="V201" s="84">
        <v>0</v>
      </c>
      <c r="W201" s="8"/>
      <c r="X201" s="8" t="s">
        <v>17</v>
      </c>
      <c r="Y201" s="8"/>
      <c r="Z201" s="8"/>
      <c r="AA201" s="8"/>
      <c r="AB201" s="8" t="s">
        <v>17</v>
      </c>
      <c r="AC201" s="8"/>
      <c r="AD201" s="8"/>
      <c r="AE201" s="8"/>
      <c r="AF201" s="8" t="s">
        <v>17</v>
      </c>
      <c r="AG201" s="8"/>
      <c r="AH201" s="15"/>
    </row>
    <row r="202" spans="1:36" s="3" customFormat="1" ht="68.25" customHeight="1" x14ac:dyDescent="0.25">
      <c r="A202" s="82" t="s">
        <v>563</v>
      </c>
      <c r="B202" s="4" t="s">
        <v>422</v>
      </c>
      <c r="C202" s="322"/>
      <c r="D202" s="322"/>
      <c r="E202" s="322"/>
      <c r="F202" s="179">
        <v>44927</v>
      </c>
      <c r="G202" s="264">
        <v>46022</v>
      </c>
      <c r="H202" s="36">
        <f>I202+J202+K202+L202</f>
        <v>0</v>
      </c>
      <c r="I202" s="37">
        <v>0</v>
      </c>
      <c r="J202" s="37">
        <v>0</v>
      </c>
      <c r="K202" s="37">
        <v>0</v>
      </c>
      <c r="L202" s="84">
        <v>0</v>
      </c>
      <c r="M202" s="36">
        <f t="shared" ref="M202" si="76">N202+O202+P202+Q202</f>
        <v>0</v>
      </c>
      <c r="N202" s="37">
        <v>0</v>
      </c>
      <c r="O202" s="37">
        <v>0</v>
      </c>
      <c r="P202" s="37">
        <v>0</v>
      </c>
      <c r="Q202" s="84">
        <v>0</v>
      </c>
      <c r="R202" s="36">
        <f t="shared" ref="R202" si="77">S202+T202+U202+V202</f>
        <v>0</v>
      </c>
      <c r="S202" s="37">
        <v>0</v>
      </c>
      <c r="T202" s="37">
        <v>0</v>
      </c>
      <c r="U202" s="37">
        <v>0</v>
      </c>
      <c r="V202" s="84">
        <v>0</v>
      </c>
      <c r="W202" s="8"/>
      <c r="X202" s="8" t="s">
        <v>17</v>
      </c>
      <c r="Y202" s="8"/>
      <c r="Z202" s="8"/>
      <c r="AA202" s="8"/>
      <c r="AB202" s="8" t="s">
        <v>17</v>
      </c>
      <c r="AC202" s="85"/>
      <c r="AD202" s="8"/>
      <c r="AE202" s="8"/>
      <c r="AF202" s="8" t="s">
        <v>17</v>
      </c>
      <c r="AG202" s="8"/>
      <c r="AH202" s="15"/>
    </row>
    <row r="203" spans="1:36" s="3" customFormat="1" ht="81.75" customHeight="1" x14ac:dyDescent="0.25">
      <c r="A203" s="14"/>
      <c r="B203" s="4" t="s">
        <v>706</v>
      </c>
      <c r="C203" s="315"/>
      <c r="D203" s="315"/>
      <c r="E203" s="315"/>
      <c r="F203" s="80" t="s">
        <v>387</v>
      </c>
      <c r="G203" s="83" t="s">
        <v>390</v>
      </c>
      <c r="H203" s="38"/>
      <c r="I203" s="38"/>
      <c r="J203" s="38"/>
      <c r="K203" s="38"/>
      <c r="L203" s="44"/>
      <c r="M203" s="38"/>
      <c r="N203" s="38"/>
      <c r="O203" s="38"/>
      <c r="P203" s="38"/>
      <c r="Q203" s="44"/>
      <c r="R203" s="38"/>
      <c r="S203" s="38"/>
      <c r="T203" s="38"/>
      <c r="U203" s="38"/>
      <c r="V203" s="44"/>
      <c r="W203" s="8"/>
      <c r="X203" s="8"/>
      <c r="Y203" s="8"/>
      <c r="Z203" s="8" t="s">
        <v>17</v>
      </c>
      <c r="AA203" s="8"/>
      <c r="AB203" s="8"/>
      <c r="AC203" s="86"/>
      <c r="AD203" s="8" t="s">
        <v>17</v>
      </c>
      <c r="AE203" s="8"/>
      <c r="AF203" s="8"/>
      <c r="AG203" s="8"/>
      <c r="AH203" s="8" t="s">
        <v>17</v>
      </c>
    </row>
    <row r="204" spans="1:36" s="3" customFormat="1" ht="27.75" customHeight="1" x14ac:dyDescent="0.25">
      <c r="A204" s="357" t="s">
        <v>535</v>
      </c>
      <c r="B204" s="358"/>
      <c r="C204" s="358"/>
      <c r="D204" s="358"/>
      <c r="E204" s="358"/>
      <c r="F204" s="358"/>
      <c r="G204" s="358"/>
      <c r="H204" s="358"/>
      <c r="I204" s="358"/>
      <c r="J204" s="358"/>
      <c r="K204" s="358"/>
      <c r="L204" s="358"/>
      <c r="M204" s="358"/>
      <c r="N204" s="358"/>
      <c r="O204" s="358"/>
      <c r="P204" s="358"/>
      <c r="Q204" s="358"/>
      <c r="R204" s="358"/>
      <c r="S204" s="358"/>
      <c r="T204" s="358"/>
      <c r="U204" s="358"/>
      <c r="V204" s="358"/>
      <c r="W204" s="358"/>
      <c r="X204" s="358"/>
      <c r="Y204" s="358"/>
      <c r="Z204" s="358"/>
      <c r="AA204" s="358"/>
      <c r="AB204" s="358"/>
      <c r="AC204" s="358"/>
      <c r="AD204" s="358"/>
      <c r="AE204" s="358"/>
      <c r="AF204" s="358"/>
      <c r="AG204" s="358"/>
      <c r="AH204" s="359"/>
    </row>
    <row r="205" spans="1:36" s="2" customFormat="1" ht="63" x14ac:dyDescent="0.25">
      <c r="A205" s="20" t="s">
        <v>565</v>
      </c>
      <c r="B205" s="13" t="s">
        <v>66</v>
      </c>
      <c r="C205" s="321" t="s">
        <v>778</v>
      </c>
      <c r="D205" s="321" t="s">
        <v>697</v>
      </c>
      <c r="E205" s="321" t="s">
        <v>83</v>
      </c>
      <c r="F205" s="177">
        <v>44927</v>
      </c>
      <c r="G205" s="178">
        <v>46022</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100" t="s">
        <v>17</v>
      </c>
    </row>
    <row r="206" spans="1:36" s="2" customFormat="1" ht="40.5" customHeight="1" x14ac:dyDescent="0.25">
      <c r="A206" s="185" t="s">
        <v>564</v>
      </c>
      <c r="B206" s="116" t="s">
        <v>258</v>
      </c>
      <c r="C206" s="322"/>
      <c r="D206" s="322"/>
      <c r="E206" s="322"/>
      <c r="F206" s="179">
        <v>44927</v>
      </c>
      <c r="G206" s="264">
        <v>46022</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t="s">
        <v>17</v>
      </c>
      <c r="AB206" s="6" t="s">
        <v>17</v>
      </c>
      <c r="AC206" s="6" t="s">
        <v>17</v>
      </c>
      <c r="AD206" s="6" t="s">
        <v>17</v>
      </c>
      <c r="AE206" s="6" t="s">
        <v>17</v>
      </c>
      <c r="AF206" s="6" t="s">
        <v>17</v>
      </c>
      <c r="AG206" s="6" t="s">
        <v>17</v>
      </c>
      <c r="AH206" s="102" t="s">
        <v>17</v>
      </c>
    </row>
    <row r="207" spans="1:36" s="3" customFormat="1" ht="101.25" customHeight="1" x14ac:dyDescent="0.25">
      <c r="A207" s="21"/>
      <c r="B207" s="4" t="s">
        <v>707</v>
      </c>
      <c r="C207" s="315"/>
      <c r="D207" s="315"/>
      <c r="E207" s="315"/>
      <c r="F207" s="179">
        <v>44927</v>
      </c>
      <c r="G207" s="264">
        <v>46022</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15" t="s">
        <v>17</v>
      </c>
    </row>
    <row r="208" spans="1:36" s="2" customFormat="1" ht="172.5" customHeight="1" x14ac:dyDescent="0.25">
      <c r="A208" s="20" t="s">
        <v>566</v>
      </c>
      <c r="B208" s="149" t="s">
        <v>67</v>
      </c>
      <c r="C208" s="156" t="s">
        <v>778</v>
      </c>
      <c r="D208" s="156" t="s">
        <v>697</v>
      </c>
      <c r="E208" s="157" t="s">
        <v>165</v>
      </c>
      <c r="F208" s="78"/>
      <c r="G208" s="78"/>
      <c r="H208" s="36">
        <f>I208+J208+K208+L208</f>
        <v>0</v>
      </c>
      <c r="I208" s="36">
        <v>0</v>
      </c>
      <c r="J208" s="36">
        <v>0</v>
      </c>
      <c r="K208" s="36">
        <v>0</v>
      </c>
      <c r="L208" s="81">
        <v>0</v>
      </c>
      <c r="M208" s="36">
        <f>N208+O208+P208+Q208</f>
        <v>0</v>
      </c>
      <c r="N208" s="36">
        <v>0</v>
      </c>
      <c r="O208" s="36">
        <v>0</v>
      </c>
      <c r="P208" s="36">
        <v>0</v>
      </c>
      <c r="Q208" s="81">
        <v>0</v>
      </c>
      <c r="R208" s="36">
        <f>S208+T208+U208+V208</f>
        <v>0</v>
      </c>
      <c r="S208" s="36">
        <v>0</v>
      </c>
      <c r="T208" s="36">
        <v>0</v>
      </c>
      <c r="U208" s="36">
        <v>0</v>
      </c>
      <c r="V208" s="81">
        <v>0</v>
      </c>
      <c r="W208" s="6"/>
      <c r="X208" s="6"/>
      <c r="Y208" s="6"/>
      <c r="Z208" s="6"/>
      <c r="AA208" s="6"/>
      <c r="AB208" s="6"/>
      <c r="AC208" s="6"/>
      <c r="AD208" s="6"/>
      <c r="AE208" s="6"/>
      <c r="AF208" s="6"/>
      <c r="AG208" s="6"/>
      <c r="AH208" s="100"/>
    </row>
    <row r="209" spans="1:34" s="2" customFormat="1" ht="186" customHeight="1" x14ac:dyDescent="0.25">
      <c r="A209" s="20" t="s">
        <v>567</v>
      </c>
      <c r="B209" s="13" t="s">
        <v>68</v>
      </c>
      <c r="C209" s="293" t="s">
        <v>778</v>
      </c>
      <c r="D209" s="114" t="s">
        <v>697</v>
      </c>
      <c r="E209" s="114" t="s">
        <v>87</v>
      </c>
      <c r="F209" s="78"/>
      <c r="G209" s="78"/>
      <c r="H209" s="36">
        <f>I209+J209+K209+L209</f>
        <v>0</v>
      </c>
      <c r="I209" s="36">
        <v>0</v>
      </c>
      <c r="J209" s="36">
        <v>0</v>
      </c>
      <c r="K209" s="36">
        <v>0</v>
      </c>
      <c r="L209" s="81">
        <v>0</v>
      </c>
      <c r="M209" s="36">
        <f>N209+O209+P209+Q209</f>
        <v>0</v>
      </c>
      <c r="N209" s="36">
        <v>0</v>
      </c>
      <c r="O209" s="36">
        <v>0</v>
      </c>
      <c r="P209" s="36">
        <v>0</v>
      </c>
      <c r="Q209" s="81">
        <v>0</v>
      </c>
      <c r="R209" s="36">
        <f>S209+T209+U209+V209</f>
        <v>0</v>
      </c>
      <c r="S209" s="36">
        <v>0</v>
      </c>
      <c r="T209" s="36">
        <v>0</v>
      </c>
      <c r="U209" s="36">
        <v>0</v>
      </c>
      <c r="V209" s="81">
        <v>0</v>
      </c>
      <c r="W209" s="6"/>
      <c r="X209" s="6"/>
      <c r="Y209" s="6"/>
      <c r="Z209" s="6"/>
      <c r="AA209" s="6"/>
      <c r="AB209" s="103"/>
      <c r="AC209" s="17"/>
      <c r="AD209" s="6"/>
      <c r="AE209" s="6"/>
      <c r="AF209" s="6"/>
      <c r="AG209" s="6"/>
      <c r="AH209" s="100"/>
    </row>
    <row r="210" spans="1:34" s="2" customFormat="1" ht="85.5" customHeight="1" x14ac:dyDescent="0.25">
      <c r="A210" s="20" t="s">
        <v>136</v>
      </c>
      <c r="B210" s="13" t="s">
        <v>69</v>
      </c>
      <c r="C210" s="321" t="s">
        <v>778</v>
      </c>
      <c r="D210" s="321" t="s">
        <v>697</v>
      </c>
      <c r="E210" s="321" t="s">
        <v>88</v>
      </c>
      <c r="F210" s="177">
        <v>44927</v>
      </c>
      <c r="G210" s="178">
        <v>46022</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t="s">
        <v>17</v>
      </c>
      <c r="AB210" s="6" t="s">
        <v>17</v>
      </c>
      <c r="AC210" s="6" t="s">
        <v>17</v>
      </c>
      <c r="AD210" s="6" t="s">
        <v>17</v>
      </c>
      <c r="AE210" s="6" t="s">
        <v>17</v>
      </c>
      <c r="AF210" s="6" t="s">
        <v>17</v>
      </c>
      <c r="AG210" s="6" t="s">
        <v>17</v>
      </c>
      <c r="AH210" s="6" t="s">
        <v>17</v>
      </c>
    </row>
    <row r="211" spans="1:34" s="3" customFormat="1" ht="70.5" customHeight="1" x14ac:dyDescent="0.25">
      <c r="A211" s="21" t="s">
        <v>137</v>
      </c>
      <c r="B211" s="4" t="s">
        <v>86</v>
      </c>
      <c r="C211" s="322"/>
      <c r="D211" s="322"/>
      <c r="E211" s="322"/>
      <c r="F211" s="179">
        <v>44927</v>
      </c>
      <c r="G211" s="264">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2" customHeight="1" x14ac:dyDescent="0.25">
      <c r="A212" s="21" t="s">
        <v>568</v>
      </c>
      <c r="B212" s="4" t="s">
        <v>236</v>
      </c>
      <c r="C212" s="322"/>
      <c r="D212" s="322"/>
      <c r="E212" s="322"/>
      <c r="F212" s="179">
        <v>44927</v>
      </c>
      <c r="G212" s="264">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68.25" customHeight="1" x14ac:dyDescent="0.25">
      <c r="A213" s="21"/>
      <c r="B213" s="4" t="s">
        <v>717</v>
      </c>
      <c r="C213" s="315"/>
      <c r="D213" s="315"/>
      <c r="E213" s="315"/>
      <c r="F213" s="179">
        <v>44927</v>
      </c>
      <c r="G213" s="264">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2" customFormat="1" ht="78.75" x14ac:dyDescent="0.25">
      <c r="A214" s="20" t="s">
        <v>569</v>
      </c>
      <c r="B214" s="13" t="s">
        <v>119</v>
      </c>
      <c r="C214" s="321" t="s">
        <v>778</v>
      </c>
      <c r="D214" s="321" t="s">
        <v>697</v>
      </c>
      <c r="E214" s="321" t="s">
        <v>398</v>
      </c>
      <c r="F214" s="177">
        <v>44927</v>
      </c>
      <c r="G214" s="178">
        <v>46022</v>
      </c>
      <c r="H214" s="41"/>
      <c r="I214" s="41"/>
      <c r="J214" s="41"/>
      <c r="K214" s="41"/>
      <c r="L214" s="43"/>
      <c r="M214" s="41"/>
      <c r="N214" s="41"/>
      <c r="O214" s="41"/>
      <c r="P214" s="41"/>
      <c r="Q214" s="43"/>
      <c r="R214" s="41"/>
      <c r="S214" s="41"/>
      <c r="T214" s="41"/>
      <c r="U214" s="41"/>
      <c r="V214" s="43"/>
      <c r="W214" s="6" t="s">
        <v>17</v>
      </c>
      <c r="X214" s="6" t="s">
        <v>17</v>
      </c>
      <c r="Y214" s="6" t="s">
        <v>17</v>
      </c>
      <c r="Z214" s="6" t="s">
        <v>17</v>
      </c>
      <c r="AA214" s="6" t="s">
        <v>17</v>
      </c>
      <c r="AB214" s="6" t="s">
        <v>17</v>
      </c>
      <c r="AC214" s="6" t="s">
        <v>17</v>
      </c>
      <c r="AD214" s="6" t="s">
        <v>17</v>
      </c>
      <c r="AE214" s="6" t="s">
        <v>17</v>
      </c>
      <c r="AF214" s="6" t="s">
        <v>17</v>
      </c>
      <c r="AG214" s="6" t="s">
        <v>17</v>
      </c>
      <c r="AH214" s="6" t="s">
        <v>17</v>
      </c>
    </row>
    <row r="215" spans="1:34" s="3" customFormat="1" ht="60" customHeight="1" x14ac:dyDescent="0.25">
      <c r="A215" s="21" t="s">
        <v>112</v>
      </c>
      <c r="B215" s="4" t="s">
        <v>84</v>
      </c>
      <c r="C215" s="322"/>
      <c r="D215" s="322"/>
      <c r="E215" s="322"/>
      <c r="F215" s="179">
        <v>44927</v>
      </c>
      <c r="G215" s="264">
        <v>46022</v>
      </c>
      <c r="H215" s="38"/>
      <c r="I215" s="38"/>
      <c r="J215" s="38"/>
      <c r="K215" s="38"/>
      <c r="L215" s="44"/>
      <c r="M215" s="38"/>
      <c r="N215" s="38"/>
      <c r="O215" s="38"/>
      <c r="P215" s="38"/>
      <c r="Q215" s="44"/>
      <c r="R215" s="38"/>
      <c r="S215" s="38"/>
      <c r="T215" s="38"/>
      <c r="U215" s="38"/>
      <c r="V215" s="44"/>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39" customHeight="1" x14ac:dyDescent="0.25">
      <c r="A216" s="21" t="s">
        <v>454</v>
      </c>
      <c r="B216" s="4" t="s">
        <v>85</v>
      </c>
      <c r="C216" s="322"/>
      <c r="D216" s="322"/>
      <c r="E216" s="322"/>
      <c r="F216" s="179">
        <v>44927</v>
      </c>
      <c r="G216" s="264">
        <v>46022</v>
      </c>
      <c r="H216" s="38"/>
      <c r="I216" s="38"/>
      <c r="J216" s="38"/>
      <c r="K216" s="38"/>
      <c r="L216" s="44"/>
      <c r="M216" s="38"/>
      <c r="N216" s="38"/>
      <c r="O216" s="38"/>
      <c r="P216" s="38"/>
      <c r="Q216" s="44"/>
      <c r="R216" s="38"/>
      <c r="S216" s="38"/>
      <c r="T216" s="38"/>
      <c r="U216" s="38"/>
      <c r="V216" s="44"/>
      <c r="W216" s="8"/>
      <c r="X216" s="8"/>
      <c r="Y216" s="8" t="s">
        <v>17</v>
      </c>
      <c r="Z216" s="8" t="s">
        <v>17</v>
      </c>
      <c r="AA216" s="8" t="s">
        <v>17</v>
      </c>
      <c r="AB216" s="8" t="s">
        <v>17</v>
      </c>
      <c r="AC216" s="8" t="s">
        <v>17</v>
      </c>
      <c r="AD216" s="8" t="s">
        <v>17</v>
      </c>
      <c r="AE216" s="8" t="s">
        <v>17</v>
      </c>
      <c r="AF216" s="8" t="s">
        <v>17</v>
      </c>
      <c r="AG216" s="8" t="s">
        <v>17</v>
      </c>
      <c r="AH216" s="8" t="s">
        <v>17</v>
      </c>
    </row>
    <row r="217" spans="1:34" s="3" customFormat="1" ht="57" customHeight="1" x14ac:dyDescent="0.25">
      <c r="A217" s="21"/>
      <c r="B217" s="4" t="s">
        <v>718</v>
      </c>
      <c r="C217" s="315"/>
      <c r="D217" s="315"/>
      <c r="E217" s="315"/>
      <c r="F217" s="179">
        <v>44927</v>
      </c>
      <c r="G217" s="264">
        <v>46022</v>
      </c>
      <c r="H217" s="38"/>
      <c r="I217" s="38"/>
      <c r="J217" s="38"/>
      <c r="K217" s="38"/>
      <c r="L217" s="44"/>
      <c r="M217" s="38"/>
      <c r="N217" s="38"/>
      <c r="O217" s="38"/>
      <c r="P217" s="38"/>
      <c r="Q217" s="44"/>
      <c r="R217" s="38"/>
      <c r="S217" s="38"/>
      <c r="T217" s="38"/>
      <c r="U217" s="38"/>
      <c r="V217" s="44"/>
      <c r="W217" s="8"/>
      <c r="X217" s="8"/>
      <c r="Y217" s="8"/>
      <c r="Z217" s="8" t="s">
        <v>17</v>
      </c>
      <c r="AA217" s="8" t="s">
        <v>17</v>
      </c>
      <c r="AB217" s="8" t="s">
        <v>17</v>
      </c>
      <c r="AC217" s="8" t="s">
        <v>17</v>
      </c>
      <c r="AD217" s="8" t="s">
        <v>17</v>
      </c>
      <c r="AE217" s="8" t="s">
        <v>17</v>
      </c>
      <c r="AF217" s="8" t="s">
        <v>17</v>
      </c>
      <c r="AG217" s="8" t="s">
        <v>17</v>
      </c>
      <c r="AH217" s="8" t="s">
        <v>17</v>
      </c>
    </row>
    <row r="218" spans="1:34" s="2" customFormat="1" ht="94.5" customHeight="1" x14ac:dyDescent="0.25">
      <c r="A218" s="20" t="s">
        <v>570</v>
      </c>
      <c r="B218" s="13" t="s">
        <v>259</v>
      </c>
      <c r="C218" s="321" t="s">
        <v>778</v>
      </c>
      <c r="D218" s="321" t="s">
        <v>697</v>
      </c>
      <c r="E218" s="321" t="s">
        <v>89</v>
      </c>
      <c r="F218" s="177">
        <v>44927</v>
      </c>
      <c r="G218" s="178">
        <v>46022</v>
      </c>
      <c r="H218" s="41"/>
      <c r="I218" s="41"/>
      <c r="J218" s="41"/>
      <c r="K218" s="41"/>
      <c r="L218" s="43"/>
      <c r="M218" s="41"/>
      <c r="N218" s="41"/>
      <c r="O218" s="41"/>
      <c r="P218" s="41"/>
      <c r="Q218" s="43"/>
      <c r="R218" s="41"/>
      <c r="S218" s="41"/>
      <c r="T218" s="41"/>
      <c r="U218" s="41"/>
      <c r="V218" s="43"/>
      <c r="W218" s="6" t="s">
        <v>17</v>
      </c>
      <c r="X218" s="6" t="s">
        <v>17</v>
      </c>
      <c r="Y218" s="6" t="s">
        <v>17</v>
      </c>
      <c r="Z218" s="6" t="s">
        <v>17</v>
      </c>
      <c r="AA218" s="6" t="s">
        <v>17</v>
      </c>
      <c r="AB218" s="6" t="s">
        <v>17</v>
      </c>
      <c r="AC218" s="6" t="s">
        <v>17</v>
      </c>
      <c r="AD218" s="6" t="s">
        <v>17</v>
      </c>
      <c r="AE218" s="6" t="s">
        <v>17</v>
      </c>
      <c r="AF218" s="6" t="s">
        <v>17</v>
      </c>
      <c r="AG218" s="6" t="s">
        <v>17</v>
      </c>
      <c r="AH218" s="6" t="s">
        <v>17</v>
      </c>
    </row>
    <row r="219" spans="1:34" s="2" customFormat="1" ht="72.75" customHeight="1" x14ac:dyDescent="0.25">
      <c r="A219" s="20" t="s">
        <v>571</v>
      </c>
      <c r="B219" s="4" t="s">
        <v>260</v>
      </c>
      <c r="C219" s="322"/>
      <c r="D219" s="322"/>
      <c r="E219" s="322"/>
      <c r="F219" s="179">
        <v>44927</v>
      </c>
      <c r="G219" s="264">
        <v>46022</v>
      </c>
      <c r="H219" s="41"/>
      <c r="I219" s="41"/>
      <c r="J219" s="41"/>
      <c r="K219" s="41"/>
      <c r="L219" s="43"/>
      <c r="M219" s="41"/>
      <c r="N219" s="41"/>
      <c r="O219" s="41"/>
      <c r="P219" s="41"/>
      <c r="Q219" s="43"/>
      <c r="R219" s="41"/>
      <c r="S219" s="41"/>
      <c r="T219" s="41"/>
      <c r="U219" s="41"/>
      <c r="V219" s="43"/>
      <c r="W219" s="6" t="s">
        <v>17</v>
      </c>
      <c r="X219" s="6" t="s">
        <v>17</v>
      </c>
      <c r="Y219" s="6" t="s">
        <v>17</v>
      </c>
      <c r="Z219" s="6" t="s">
        <v>17</v>
      </c>
      <c r="AA219" s="8" t="s">
        <v>17</v>
      </c>
      <c r="AB219" s="8" t="s">
        <v>17</v>
      </c>
      <c r="AC219" s="8" t="s">
        <v>17</v>
      </c>
      <c r="AD219" s="8" t="s">
        <v>17</v>
      </c>
      <c r="AE219" s="8" t="s">
        <v>17</v>
      </c>
      <c r="AF219" s="8" t="s">
        <v>17</v>
      </c>
      <c r="AG219" s="8" t="s">
        <v>17</v>
      </c>
      <c r="AH219" s="8" t="s">
        <v>17</v>
      </c>
    </row>
    <row r="220" spans="1:34" s="3" customFormat="1" ht="60" customHeight="1" x14ac:dyDescent="0.25">
      <c r="A220" s="21"/>
      <c r="B220" s="4" t="s">
        <v>719</v>
      </c>
      <c r="C220" s="315"/>
      <c r="D220" s="315"/>
      <c r="E220" s="315"/>
      <c r="F220" s="179">
        <v>44927</v>
      </c>
      <c r="G220" s="264">
        <v>46022</v>
      </c>
      <c r="H220" s="38"/>
      <c r="I220" s="38"/>
      <c r="J220" s="38"/>
      <c r="K220" s="38"/>
      <c r="L220" s="44"/>
      <c r="M220" s="38"/>
      <c r="N220" s="38"/>
      <c r="O220" s="38"/>
      <c r="P220" s="38"/>
      <c r="Q220" s="44"/>
      <c r="R220" s="38"/>
      <c r="S220" s="38"/>
      <c r="T220" s="38"/>
      <c r="U220" s="38"/>
      <c r="V220" s="44"/>
      <c r="W220" s="6" t="s">
        <v>17</v>
      </c>
      <c r="X220" s="6" t="s">
        <v>17</v>
      </c>
      <c r="Y220" s="6" t="s">
        <v>17</v>
      </c>
      <c r="Z220" s="8" t="s">
        <v>17</v>
      </c>
      <c r="AA220" s="8" t="s">
        <v>17</v>
      </c>
      <c r="AB220" s="8" t="s">
        <v>17</v>
      </c>
      <c r="AC220" s="8" t="s">
        <v>17</v>
      </c>
      <c r="AD220" s="8" t="s">
        <v>17</v>
      </c>
      <c r="AE220" s="8" t="s">
        <v>17</v>
      </c>
      <c r="AF220" s="8" t="s">
        <v>17</v>
      </c>
      <c r="AG220" s="8" t="s">
        <v>17</v>
      </c>
      <c r="AH220" s="8" t="s">
        <v>17</v>
      </c>
    </row>
    <row r="221" spans="1:34" s="3" customFormat="1" ht="45.75" customHeight="1" x14ac:dyDescent="0.25">
      <c r="A221" s="357" t="s">
        <v>536</v>
      </c>
      <c r="B221" s="358"/>
      <c r="C221" s="358"/>
      <c r="D221" s="358"/>
      <c r="E221" s="358"/>
      <c r="F221" s="358"/>
      <c r="G221" s="358"/>
      <c r="H221" s="358"/>
      <c r="I221" s="358"/>
      <c r="J221" s="358"/>
      <c r="K221" s="358"/>
      <c r="L221" s="358"/>
      <c r="M221" s="358"/>
      <c r="N221" s="358"/>
      <c r="O221" s="358"/>
      <c r="P221" s="358"/>
      <c r="Q221" s="358"/>
      <c r="R221" s="358"/>
      <c r="S221" s="358"/>
      <c r="T221" s="358"/>
      <c r="U221" s="358"/>
      <c r="V221" s="358"/>
      <c r="W221" s="358"/>
      <c r="X221" s="358"/>
      <c r="Y221" s="358"/>
      <c r="Z221" s="358"/>
      <c r="AA221" s="358"/>
      <c r="AB221" s="358"/>
      <c r="AC221" s="358"/>
      <c r="AD221" s="358"/>
      <c r="AE221" s="358"/>
      <c r="AF221" s="358"/>
      <c r="AG221" s="358"/>
      <c r="AH221" s="359"/>
    </row>
    <row r="222" spans="1:34" s="2" customFormat="1" ht="78.75" x14ac:dyDescent="0.25">
      <c r="A222" s="20" t="s">
        <v>572</v>
      </c>
      <c r="B222" s="13" t="s">
        <v>120</v>
      </c>
      <c r="C222" s="321" t="s">
        <v>778</v>
      </c>
      <c r="D222" s="321" t="s">
        <v>510</v>
      </c>
      <c r="E222" s="321" t="s">
        <v>91</v>
      </c>
      <c r="F222" s="177">
        <v>44927</v>
      </c>
      <c r="G222" s="178">
        <v>46022</v>
      </c>
      <c r="H222" s="33"/>
      <c r="I222" s="33"/>
      <c r="J222" s="33"/>
      <c r="K222" s="33"/>
      <c r="L222" s="33"/>
      <c r="M222" s="33"/>
      <c r="N222" s="33"/>
      <c r="O222" s="33"/>
      <c r="P222" s="33"/>
      <c r="Q222" s="33"/>
      <c r="R222" s="33"/>
      <c r="S222" s="33"/>
      <c r="T222" s="33"/>
      <c r="U222" s="33"/>
      <c r="V222" s="33"/>
      <c r="W222" s="6" t="s">
        <v>17</v>
      </c>
      <c r="X222" s="6" t="s">
        <v>17</v>
      </c>
      <c r="Y222" s="6" t="s">
        <v>17</v>
      </c>
      <c r="Z222" s="6" t="s">
        <v>17</v>
      </c>
      <c r="AA222" s="6" t="s">
        <v>17</v>
      </c>
      <c r="AB222" s="6" t="s">
        <v>17</v>
      </c>
      <c r="AC222" s="6" t="s">
        <v>17</v>
      </c>
      <c r="AD222" s="6" t="s">
        <v>17</v>
      </c>
      <c r="AE222" s="6" t="s">
        <v>17</v>
      </c>
      <c r="AF222" s="6" t="s">
        <v>17</v>
      </c>
      <c r="AG222" s="6" t="s">
        <v>17</v>
      </c>
      <c r="AH222" s="6" t="s">
        <v>17</v>
      </c>
    </row>
    <row r="223" spans="1:34" s="3" customFormat="1" ht="104.25" customHeight="1" x14ac:dyDescent="0.25">
      <c r="A223" s="21" t="s">
        <v>573</v>
      </c>
      <c r="B223" s="4" t="s">
        <v>714</v>
      </c>
      <c r="C223" s="322"/>
      <c r="D223" s="322"/>
      <c r="E223" s="322"/>
      <c r="F223" s="179">
        <v>44927</v>
      </c>
      <c r="G223" s="264">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54.75" customHeight="1" x14ac:dyDescent="0.25">
      <c r="A224" s="21" t="s">
        <v>574</v>
      </c>
      <c r="B224" s="4" t="s">
        <v>715</v>
      </c>
      <c r="C224" s="322"/>
      <c r="D224" s="322"/>
      <c r="E224" s="322"/>
      <c r="F224" s="179">
        <v>44927</v>
      </c>
      <c r="G224" s="264">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78.75" customHeight="1" x14ac:dyDescent="0.25">
      <c r="A225" s="19"/>
      <c r="B225" s="4" t="s">
        <v>720</v>
      </c>
      <c r="C225" s="315"/>
      <c r="D225" s="315"/>
      <c r="E225" s="315"/>
      <c r="F225" s="179">
        <v>44927</v>
      </c>
      <c r="G225" s="264">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68.25" customHeight="1" x14ac:dyDescent="0.25">
      <c r="A226" s="20" t="s">
        <v>575</v>
      </c>
      <c r="B226" s="13" t="s">
        <v>70</v>
      </c>
      <c r="C226" s="321" t="s">
        <v>778</v>
      </c>
      <c r="D226" s="321" t="s">
        <v>697</v>
      </c>
      <c r="E226" s="321" t="s">
        <v>92</v>
      </c>
      <c r="F226" s="177">
        <v>44927</v>
      </c>
      <c r="G226" s="178">
        <v>46022</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78" customHeight="1" x14ac:dyDescent="0.25">
      <c r="A227" s="21" t="s">
        <v>576</v>
      </c>
      <c r="B227" s="4" t="s">
        <v>214</v>
      </c>
      <c r="C227" s="322"/>
      <c r="D227" s="322"/>
      <c r="E227" s="322"/>
      <c r="F227" s="179">
        <v>44927</v>
      </c>
      <c r="G227" s="264">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69" customHeight="1" x14ac:dyDescent="0.25">
      <c r="A228" s="21" t="s">
        <v>577</v>
      </c>
      <c r="B228" s="4" t="s">
        <v>215</v>
      </c>
      <c r="C228" s="322"/>
      <c r="D228" s="322"/>
      <c r="E228" s="315"/>
      <c r="F228" s="179">
        <v>44927</v>
      </c>
      <c r="G228" s="264">
        <v>46022</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1.5" customHeight="1" x14ac:dyDescent="0.25">
      <c r="A229" s="19"/>
      <c r="B229" s="4" t="s">
        <v>721</v>
      </c>
      <c r="C229" s="315"/>
      <c r="D229" s="315"/>
      <c r="E229" s="19"/>
      <c r="F229" s="179">
        <v>44927</v>
      </c>
      <c r="G229" s="264">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15.5" hidden="1" customHeight="1" x14ac:dyDescent="0.25">
      <c r="A230" s="20" t="s">
        <v>136</v>
      </c>
      <c r="B230" s="13" t="s">
        <v>71</v>
      </c>
      <c r="C230" s="320" t="s">
        <v>511</v>
      </c>
      <c r="D230" s="321" t="s">
        <v>90</v>
      </c>
      <c r="E230" s="321" t="s">
        <v>93</v>
      </c>
      <c r="F230" s="179">
        <v>44927</v>
      </c>
      <c r="G230" s="264">
        <v>46022</v>
      </c>
      <c r="H230" s="87">
        <f>I230+J230+K230+L230</f>
        <v>0</v>
      </c>
      <c r="I230" s="87">
        <f>I231</f>
        <v>0</v>
      </c>
      <c r="J230" s="87">
        <f t="shared" ref="J230:L230" si="78">J231</f>
        <v>0</v>
      </c>
      <c r="K230" s="87">
        <f t="shared" si="78"/>
        <v>0</v>
      </c>
      <c r="L230" s="87">
        <f t="shared" si="78"/>
        <v>0</v>
      </c>
      <c r="M230" s="87">
        <f>N230+O230+P230+Q230</f>
        <v>0</v>
      </c>
      <c r="N230" s="87">
        <f>N231</f>
        <v>0</v>
      </c>
      <c r="O230" s="87">
        <f t="shared" ref="O230:Q230" si="79">O231</f>
        <v>0</v>
      </c>
      <c r="P230" s="87">
        <f t="shared" si="79"/>
        <v>0</v>
      </c>
      <c r="Q230" s="87">
        <f t="shared" si="79"/>
        <v>0</v>
      </c>
      <c r="R230" s="87">
        <f>S230+T230+U230+V230</f>
        <v>0</v>
      </c>
      <c r="S230" s="87">
        <f>S231</f>
        <v>0</v>
      </c>
      <c r="T230" s="87">
        <f t="shared" ref="T230:V230" si="80">T231</f>
        <v>0</v>
      </c>
      <c r="U230" s="87">
        <f t="shared" si="80"/>
        <v>0</v>
      </c>
      <c r="V230" s="87">
        <f t="shared" si="80"/>
        <v>0</v>
      </c>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104.25" hidden="1" customHeight="1" x14ac:dyDescent="0.25">
      <c r="A231" s="21" t="s">
        <v>137</v>
      </c>
      <c r="B231" s="13" t="s">
        <v>175</v>
      </c>
      <c r="C231" s="320"/>
      <c r="D231" s="322"/>
      <c r="E231" s="322"/>
      <c r="F231" s="179">
        <v>44927</v>
      </c>
      <c r="G231" s="264">
        <v>46022</v>
      </c>
      <c r="H231" s="35">
        <f>I231+J231+K231+L231</f>
        <v>0</v>
      </c>
      <c r="I231" s="35">
        <v>0</v>
      </c>
      <c r="J231" s="35">
        <v>0</v>
      </c>
      <c r="K231" s="35">
        <v>0</v>
      </c>
      <c r="L231" s="35">
        <v>0</v>
      </c>
      <c r="M231" s="35">
        <f>N231+O231+P231+Q231</f>
        <v>0</v>
      </c>
      <c r="N231" s="35">
        <v>0</v>
      </c>
      <c r="O231" s="35">
        <v>0</v>
      </c>
      <c r="P231" s="35">
        <v>0</v>
      </c>
      <c r="Q231" s="35">
        <v>0</v>
      </c>
      <c r="R231" s="35">
        <f>S231+T231+U231+V231</f>
        <v>0</v>
      </c>
      <c r="S231" s="35">
        <v>0</v>
      </c>
      <c r="T231" s="35">
        <v>0</v>
      </c>
      <c r="U231" s="35">
        <v>0</v>
      </c>
      <c r="V231" s="35">
        <v>0</v>
      </c>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4.5" hidden="1" customHeight="1" x14ac:dyDescent="0.25">
      <c r="A232" s="19"/>
      <c r="B232" s="4" t="s">
        <v>716</v>
      </c>
      <c r="C232" s="320"/>
      <c r="D232" s="315"/>
      <c r="E232" s="315"/>
      <c r="F232" s="179">
        <v>44927</v>
      </c>
      <c r="G232" s="264">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2" customFormat="1" ht="138.75" customHeight="1" x14ac:dyDescent="0.25">
      <c r="A233" s="20" t="s">
        <v>578</v>
      </c>
      <c r="B233" s="13" t="s">
        <v>72</v>
      </c>
      <c r="C233" s="321" t="s">
        <v>778</v>
      </c>
      <c r="D233" s="321" t="s">
        <v>697</v>
      </c>
      <c r="E233" s="321" t="s">
        <v>94</v>
      </c>
      <c r="F233" s="177">
        <v>44927</v>
      </c>
      <c r="G233" s="178">
        <v>46022</v>
      </c>
      <c r="H233" s="33"/>
      <c r="I233" s="33"/>
      <c r="J233" s="33"/>
      <c r="K233" s="33"/>
      <c r="L233" s="33"/>
      <c r="M233" s="33"/>
      <c r="N233" s="33"/>
      <c r="O233" s="33"/>
      <c r="P233" s="33"/>
      <c r="Q233" s="33"/>
      <c r="R233" s="33"/>
      <c r="S233" s="33"/>
      <c r="T233" s="33"/>
      <c r="U233" s="33"/>
      <c r="V233" s="33"/>
      <c r="W233" s="6" t="s">
        <v>17</v>
      </c>
      <c r="X233" s="6" t="s">
        <v>17</v>
      </c>
      <c r="Y233" s="6" t="s">
        <v>17</v>
      </c>
      <c r="Z233" s="6" t="s">
        <v>17</v>
      </c>
      <c r="AA233" s="6" t="s">
        <v>17</v>
      </c>
      <c r="AB233" s="6" t="s">
        <v>17</v>
      </c>
      <c r="AC233" s="6" t="s">
        <v>17</v>
      </c>
      <c r="AD233" s="6" t="s">
        <v>17</v>
      </c>
      <c r="AE233" s="6" t="s">
        <v>17</v>
      </c>
      <c r="AF233" s="6" t="s">
        <v>17</v>
      </c>
      <c r="AG233" s="6" t="s">
        <v>17</v>
      </c>
      <c r="AH233" s="6" t="s">
        <v>17</v>
      </c>
    </row>
    <row r="234" spans="1:34" s="3" customFormat="1" ht="88.5" customHeight="1" x14ac:dyDescent="0.25">
      <c r="A234" s="21" t="s">
        <v>462</v>
      </c>
      <c r="B234" s="13" t="s">
        <v>176</v>
      </c>
      <c r="C234" s="322"/>
      <c r="D234" s="322"/>
      <c r="E234" s="322"/>
      <c r="F234" s="179">
        <v>44927</v>
      </c>
      <c r="G234" s="264">
        <v>46022</v>
      </c>
      <c r="H234" s="33"/>
      <c r="I234" s="33"/>
      <c r="J234" s="33"/>
      <c r="K234" s="33"/>
      <c r="L234" s="33"/>
      <c r="M234" s="33"/>
      <c r="N234" s="33"/>
      <c r="O234" s="33"/>
      <c r="P234" s="33"/>
      <c r="Q234" s="33"/>
      <c r="R234" s="33"/>
      <c r="S234" s="33"/>
      <c r="T234" s="33"/>
      <c r="U234" s="33"/>
      <c r="V234" s="33"/>
      <c r="W234" s="8" t="s">
        <v>17</v>
      </c>
      <c r="X234" s="8" t="s">
        <v>17</v>
      </c>
      <c r="Y234" s="8" t="s">
        <v>17</v>
      </c>
      <c r="Z234" s="8" t="s">
        <v>17</v>
      </c>
      <c r="AA234" s="8" t="s">
        <v>17</v>
      </c>
      <c r="AB234" s="8" t="s">
        <v>17</v>
      </c>
      <c r="AC234" s="8" t="s">
        <v>17</v>
      </c>
      <c r="AD234" s="8" t="s">
        <v>17</v>
      </c>
      <c r="AE234" s="8" t="s">
        <v>17</v>
      </c>
      <c r="AF234" s="8" t="s">
        <v>17</v>
      </c>
      <c r="AG234" s="8" t="s">
        <v>17</v>
      </c>
      <c r="AH234" s="8" t="s">
        <v>17</v>
      </c>
    </row>
    <row r="235" spans="1:34" s="3" customFormat="1" ht="93.75" customHeight="1" x14ac:dyDescent="0.25">
      <c r="A235" s="19"/>
      <c r="B235" s="13" t="s">
        <v>722</v>
      </c>
      <c r="C235" s="315"/>
      <c r="D235" s="315"/>
      <c r="E235" s="315"/>
      <c r="F235" s="179">
        <v>44927</v>
      </c>
      <c r="G235" s="264">
        <v>46022</v>
      </c>
      <c r="H235" s="33"/>
      <c r="I235" s="33"/>
      <c r="J235" s="33"/>
      <c r="K235" s="33"/>
      <c r="L235" s="33"/>
      <c r="M235" s="33"/>
      <c r="N235" s="33"/>
      <c r="O235" s="33"/>
      <c r="P235" s="33"/>
      <c r="Q235" s="33"/>
      <c r="R235" s="33"/>
      <c r="S235" s="33"/>
      <c r="T235" s="33"/>
      <c r="U235" s="33"/>
      <c r="V235" s="33"/>
      <c r="W235" s="8" t="s">
        <v>17</v>
      </c>
      <c r="X235" s="8" t="s">
        <v>17</v>
      </c>
      <c r="Y235" s="8" t="s">
        <v>17</v>
      </c>
      <c r="Z235" s="8" t="s">
        <v>17</v>
      </c>
      <c r="AA235" s="8" t="s">
        <v>17</v>
      </c>
      <c r="AB235" s="8" t="s">
        <v>17</v>
      </c>
      <c r="AC235" s="8" t="s">
        <v>17</v>
      </c>
      <c r="AD235" s="8" t="s">
        <v>17</v>
      </c>
      <c r="AE235" s="8" t="s">
        <v>17</v>
      </c>
      <c r="AF235" s="8" t="s">
        <v>17</v>
      </c>
      <c r="AG235" s="8" t="s">
        <v>17</v>
      </c>
      <c r="AH235" s="8" t="s">
        <v>17</v>
      </c>
    </row>
    <row r="236" spans="1:34" s="3" customFormat="1" ht="45" customHeight="1" x14ac:dyDescent="0.25">
      <c r="A236" s="357" t="s">
        <v>537</v>
      </c>
      <c r="B236" s="370"/>
      <c r="C236" s="370"/>
      <c r="D236" s="370"/>
      <c r="E236" s="370"/>
      <c r="F236" s="370"/>
      <c r="G236" s="370"/>
      <c r="H236" s="370"/>
      <c r="I236" s="370"/>
      <c r="J236" s="370"/>
      <c r="K236" s="370"/>
      <c r="L236" s="370"/>
      <c r="M236" s="370"/>
      <c r="N236" s="370"/>
      <c r="O236" s="370"/>
      <c r="P236" s="370"/>
      <c r="Q236" s="370"/>
      <c r="R236" s="370"/>
      <c r="S236" s="370"/>
      <c r="T236" s="370"/>
      <c r="U236" s="370"/>
      <c r="V236" s="370"/>
      <c r="W236" s="370"/>
      <c r="X236" s="370"/>
      <c r="Y236" s="370"/>
      <c r="Z236" s="370"/>
      <c r="AA236" s="370"/>
      <c r="AB236" s="370"/>
      <c r="AC236" s="370"/>
      <c r="AD236" s="370"/>
      <c r="AE236" s="370"/>
      <c r="AF236" s="370"/>
      <c r="AG236" s="370"/>
      <c r="AH236" s="371"/>
    </row>
    <row r="237" spans="1:34" s="2" customFormat="1" ht="78.75" x14ac:dyDescent="0.25">
      <c r="A237" s="20" t="s">
        <v>579</v>
      </c>
      <c r="B237" s="13" t="s">
        <v>73</v>
      </c>
      <c r="C237" s="321" t="s">
        <v>778</v>
      </c>
      <c r="D237" s="321" t="s">
        <v>697</v>
      </c>
      <c r="E237" s="321" t="s">
        <v>95</v>
      </c>
      <c r="F237" s="177">
        <v>44927</v>
      </c>
      <c r="G237" s="178">
        <v>46022</v>
      </c>
      <c r="H237" s="257">
        <f>K237</f>
        <v>100</v>
      </c>
      <c r="I237" s="257">
        <f t="shared" ref="I237:L237" si="81">I238</f>
        <v>0</v>
      </c>
      <c r="J237" s="257">
        <f t="shared" si="81"/>
        <v>0</v>
      </c>
      <c r="K237" s="257">
        <f>K238+K240</f>
        <v>100</v>
      </c>
      <c r="L237" s="257">
        <f t="shared" si="81"/>
        <v>0</v>
      </c>
      <c r="M237" s="257">
        <f>P237</f>
        <v>100</v>
      </c>
      <c r="N237" s="257">
        <f>N238</f>
        <v>0</v>
      </c>
      <c r="O237" s="257">
        <f t="shared" ref="O237:Q237" si="82">O238</f>
        <v>0</v>
      </c>
      <c r="P237" s="257">
        <f>P238+P240</f>
        <v>100</v>
      </c>
      <c r="Q237" s="257">
        <f t="shared" si="82"/>
        <v>0</v>
      </c>
      <c r="R237" s="257">
        <f>U237</f>
        <v>100</v>
      </c>
      <c r="S237" s="257">
        <f>S238</f>
        <v>0</v>
      </c>
      <c r="T237" s="257">
        <f t="shared" ref="T237:V237" si="83">T238</f>
        <v>0</v>
      </c>
      <c r="U237" s="257">
        <f>U238+U240</f>
        <v>100</v>
      </c>
      <c r="V237" s="36">
        <f t="shared" si="83"/>
        <v>0</v>
      </c>
      <c r="W237" s="100" t="s">
        <v>17</v>
      </c>
      <c r="X237" s="100" t="s">
        <v>17</v>
      </c>
      <c r="Y237" s="100" t="s">
        <v>17</v>
      </c>
      <c r="Z237" s="100" t="s">
        <v>17</v>
      </c>
      <c r="AA237" s="102" t="s">
        <v>17</v>
      </c>
      <c r="AB237" s="102" t="s">
        <v>17</v>
      </c>
      <c r="AC237" s="102" t="s">
        <v>17</v>
      </c>
      <c r="AD237" s="102" t="s">
        <v>17</v>
      </c>
      <c r="AE237" s="102" t="s">
        <v>17</v>
      </c>
      <c r="AF237" s="102" t="s">
        <v>17</v>
      </c>
      <c r="AG237" s="102" t="s">
        <v>17</v>
      </c>
      <c r="AH237" s="102" t="s">
        <v>17</v>
      </c>
    </row>
    <row r="238" spans="1:34" s="3" customFormat="1" ht="54.75" customHeight="1" x14ac:dyDescent="0.25">
      <c r="A238" s="21" t="s">
        <v>455</v>
      </c>
      <c r="B238" s="13" t="s">
        <v>177</v>
      </c>
      <c r="C238" s="322"/>
      <c r="D238" s="322"/>
      <c r="E238" s="322"/>
      <c r="F238" s="179">
        <v>44927</v>
      </c>
      <c r="G238" s="264">
        <v>46022</v>
      </c>
      <c r="H238" s="88">
        <v>50</v>
      </c>
      <c r="I238" s="88">
        <v>0</v>
      </c>
      <c r="J238" s="88">
        <v>0</v>
      </c>
      <c r="K238" s="88">
        <v>50</v>
      </c>
      <c r="L238" s="88">
        <v>0</v>
      </c>
      <c r="M238" s="88">
        <f>N238+O238+P238+Q238</f>
        <v>50</v>
      </c>
      <c r="N238" s="88">
        <v>0</v>
      </c>
      <c r="O238" s="88">
        <v>0</v>
      </c>
      <c r="P238" s="88">
        <v>50</v>
      </c>
      <c r="Q238" s="89">
        <v>0</v>
      </c>
      <c r="R238" s="88">
        <v>50</v>
      </c>
      <c r="S238" s="88">
        <v>0</v>
      </c>
      <c r="T238" s="88">
        <v>0</v>
      </c>
      <c r="U238" s="88">
        <v>50</v>
      </c>
      <c r="V238" s="89">
        <v>0</v>
      </c>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59.25" customHeight="1" x14ac:dyDescent="0.25">
      <c r="A239" s="19"/>
      <c r="B239" s="4" t="s">
        <v>723</v>
      </c>
      <c r="C239" s="315"/>
      <c r="D239" s="315"/>
      <c r="E239" s="315"/>
      <c r="F239" s="179">
        <v>44927</v>
      </c>
      <c r="G239" s="264">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3" customFormat="1" ht="148.5" customHeight="1" x14ac:dyDescent="0.25">
      <c r="A240" s="19" t="s">
        <v>580</v>
      </c>
      <c r="B240" s="4" t="s">
        <v>442</v>
      </c>
      <c r="C240" s="244" t="s">
        <v>778</v>
      </c>
      <c r="D240" s="244" t="s">
        <v>697</v>
      </c>
      <c r="E240" s="244"/>
      <c r="F240" s="179">
        <v>44927</v>
      </c>
      <c r="G240" s="264">
        <v>46022</v>
      </c>
      <c r="H240" s="246">
        <f>K240</f>
        <v>50</v>
      </c>
      <c r="I240" s="246"/>
      <c r="J240" s="246">
        <v>0</v>
      </c>
      <c r="K240" s="246">
        <v>50</v>
      </c>
      <c r="L240" s="246"/>
      <c r="M240" s="246">
        <f>P240</f>
        <v>50</v>
      </c>
      <c r="N240" s="246"/>
      <c r="O240" s="246">
        <v>0</v>
      </c>
      <c r="P240" s="246">
        <v>50</v>
      </c>
      <c r="Q240" s="247"/>
      <c r="R240" s="246">
        <f>U240</f>
        <v>50</v>
      </c>
      <c r="S240" s="246"/>
      <c r="T240" s="246">
        <v>0</v>
      </c>
      <c r="U240" s="246">
        <v>50</v>
      </c>
      <c r="V240" s="245"/>
      <c r="W240" s="15" t="s">
        <v>17</v>
      </c>
      <c r="X240" s="15" t="s">
        <v>17</v>
      </c>
      <c r="Y240" s="15" t="s">
        <v>17</v>
      </c>
      <c r="Z240" s="15" t="s">
        <v>17</v>
      </c>
      <c r="AA240" s="15" t="s">
        <v>17</v>
      </c>
      <c r="AB240" s="15" t="s">
        <v>17</v>
      </c>
      <c r="AC240" s="15" t="s">
        <v>17</v>
      </c>
      <c r="AD240" s="15" t="s">
        <v>17</v>
      </c>
      <c r="AE240" s="15" t="s">
        <v>17</v>
      </c>
      <c r="AF240" s="15" t="s">
        <v>17</v>
      </c>
      <c r="AG240" s="15" t="s">
        <v>17</v>
      </c>
      <c r="AH240" s="15" t="s">
        <v>17</v>
      </c>
    </row>
    <row r="241" spans="1:34" s="3" customFormat="1" ht="146.25" customHeight="1" x14ac:dyDescent="0.25">
      <c r="A241" s="19"/>
      <c r="B241" s="4" t="s">
        <v>724</v>
      </c>
      <c r="C241" s="244" t="s">
        <v>778</v>
      </c>
      <c r="D241" s="244" t="s">
        <v>697</v>
      </c>
      <c r="E241" s="244"/>
      <c r="F241" s="179">
        <v>44927</v>
      </c>
      <c r="G241" s="264">
        <v>46022</v>
      </c>
      <c r="H241" s="33"/>
      <c r="I241" s="33"/>
      <c r="J241" s="33"/>
      <c r="K241" s="33"/>
      <c r="L241" s="33"/>
      <c r="M241" s="33"/>
      <c r="N241" s="33"/>
      <c r="O241" s="33"/>
      <c r="P241" s="33"/>
      <c r="Q241" s="42"/>
      <c r="R241" s="33"/>
      <c r="S241" s="33"/>
      <c r="T241" s="33"/>
      <c r="U241" s="33"/>
      <c r="V241" s="42"/>
      <c r="W241" s="15" t="s">
        <v>17</v>
      </c>
      <c r="X241" s="15" t="s">
        <v>17</v>
      </c>
      <c r="Y241" s="15" t="s">
        <v>17</v>
      </c>
      <c r="Z241" s="15" t="s">
        <v>17</v>
      </c>
      <c r="AA241" s="15" t="s">
        <v>17</v>
      </c>
      <c r="AB241" s="15" t="s">
        <v>17</v>
      </c>
      <c r="AC241" s="15" t="s">
        <v>17</v>
      </c>
      <c r="AD241" s="15" t="s">
        <v>17</v>
      </c>
      <c r="AE241" s="15" t="s">
        <v>17</v>
      </c>
      <c r="AF241" s="15" t="s">
        <v>17</v>
      </c>
      <c r="AG241" s="15" t="s">
        <v>17</v>
      </c>
      <c r="AH241" s="15" t="s">
        <v>17</v>
      </c>
    </row>
    <row r="242" spans="1:34" s="2" customFormat="1" ht="63" x14ac:dyDescent="0.25">
      <c r="A242" s="20" t="s">
        <v>581</v>
      </c>
      <c r="B242" s="13" t="s">
        <v>74</v>
      </c>
      <c r="C242" s="321" t="s">
        <v>778</v>
      </c>
      <c r="D242" s="321" t="s">
        <v>697</v>
      </c>
      <c r="E242" s="321" t="s">
        <v>96</v>
      </c>
      <c r="F242" s="177">
        <v>44927</v>
      </c>
      <c r="G242" s="178">
        <v>46022</v>
      </c>
      <c r="H242" s="33"/>
      <c r="I242" s="33"/>
      <c r="J242" s="33"/>
      <c r="K242" s="33"/>
      <c r="L242" s="42"/>
      <c r="M242" s="33"/>
      <c r="N242" s="33"/>
      <c r="O242" s="33"/>
      <c r="P242" s="33"/>
      <c r="Q242" s="42"/>
      <c r="R242" s="33"/>
      <c r="S242" s="33"/>
      <c r="T242" s="33"/>
      <c r="U242" s="33"/>
      <c r="V242" s="42"/>
      <c r="W242" s="100" t="s">
        <v>17</v>
      </c>
      <c r="X242" s="100" t="s">
        <v>17</v>
      </c>
      <c r="Y242" s="100" t="s">
        <v>17</v>
      </c>
      <c r="Z242" s="100" t="s">
        <v>17</v>
      </c>
      <c r="AA242" s="100" t="s">
        <v>17</v>
      </c>
      <c r="AB242" s="100" t="s">
        <v>17</v>
      </c>
      <c r="AC242" s="100" t="s">
        <v>17</v>
      </c>
      <c r="AD242" s="100" t="s">
        <v>17</v>
      </c>
      <c r="AE242" s="100" t="s">
        <v>17</v>
      </c>
      <c r="AF242" s="100" t="s">
        <v>17</v>
      </c>
      <c r="AG242" s="100" t="s">
        <v>17</v>
      </c>
      <c r="AH242" s="100" t="s">
        <v>17</v>
      </c>
    </row>
    <row r="243" spans="1:34" s="3" customFormat="1" ht="53.25" customHeight="1" x14ac:dyDescent="0.25">
      <c r="A243" s="21" t="s">
        <v>463</v>
      </c>
      <c r="B243" s="13" t="s">
        <v>178</v>
      </c>
      <c r="C243" s="322"/>
      <c r="D243" s="322"/>
      <c r="E243" s="322"/>
      <c r="F243" s="179">
        <v>44927</v>
      </c>
      <c r="G243" s="264">
        <v>46022</v>
      </c>
      <c r="H243" s="33"/>
      <c r="I243" s="33"/>
      <c r="J243" s="33"/>
      <c r="K243" s="33"/>
      <c r="L243" s="42"/>
      <c r="M243" s="33"/>
      <c r="N243" s="33"/>
      <c r="O243" s="33"/>
      <c r="P243" s="33"/>
      <c r="Q243" s="42"/>
      <c r="R243" s="33"/>
      <c r="S243" s="33"/>
      <c r="T243" s="33"/>
      <c r="U243" s="33"/>
      <c r="V243" s="42"/>
      <c r="W243" s="100" t="s">
        <v>17</v>
      </c>
      <c r="X243" s="100" t="s">
        <v>17</v>
      </c>
      <c r="Y243" s="100" t="s">
        <v>17</v>
      </c>
      <c r="Z243" s="100" t="s">
        <v>17</v>
      </c>
      <c r="AA243" s="100" t="s">
        <v>17</v>
      </c>
      <c r="AB243" s="100" t="s">
        <v>17</v>
      </c>
      <c r="AC243" s="100" t="s">
        <v>17</v>
      </c>
      <c r="AD243" s="100" t="s">
        <v>17</v>
      </c>
      <c r="AE243" s="100" t="s">
        <v>17</v>
      </c>
      <c r="AF243" s="100" t="s">
        <v>17</v>
      </c>
      <c r="AG243" s="100" t="s">
        <v>17</v>
      </c>
      <c r="AH243" s="100" t="s">
        <v>17</v>
      </c>
    </row>
    <row r="244" spans="1:34" s="3" customFormat="1" ht="39" customHeight="1" x14ac:dyDescent="0.25">
      <c r="A244" s="19"/>
      <c r="B244" s="4" t="s">
        <v>725</v>
      </c>
      <c r="C244" s="315"/>
      <c r="D244" s="315"/>
      <c r="E244" s="315"/>
      <c r="F244" s="179">
        <v>44927</v>
      </c>
      <c r="G244" s="264">
        <v>46022</v>
      </c>
      <c r="H244" s="33"/>
      <c r="I244" s="33"/>
      <c r="J244" s="33"/>
      <c r="K244" s="33"/>
      <c r="L244" s="42"/>
      <c r="M244" s="33"/>
      <c r="N244" s="33"/>
      <c r="O244" s="33"/>
      <c r="P244" s="33"/>
      <c r="Q244" s="42"/>
      <c r="R244" s="33"/>
      <c r="S244" s="33"/>
      <c r="T244" s="33"/>
      <c r="U244" s="33"/>
      <c r="V244" s="42"/>
      <c r="W244" s="100" t="s">
        <v>17</v>
      </c>
      <c r="X244" s="100" t="s">
        <v>17</v>
      </c>
      <c r="Y244" s="100" t="s">
        <v>17</v>
      </c>
      <c r="Z244" s="100" t="s">
        <v>17</v>
      </c>
      <c r="AA244" s="100" t="s">
        <v>17</v>
      </c>
      <c r="AB244" s="100" t="s">
        <v>17</v>
      </c>
      <c r="AC244" s="100" t="s">
        <v>17</v>
      </c>
      <c r="AD244" s="100" t="s">
        <v>17</v>
      </c>
      <c r="AE244" s="100" t="s">
        <v>17</v>
      </c>
      <c r="AF244" s="100" t="s">
        <v>17</v>
      </c>
      <c r="AG244" s="100" t="s">
        <v>17</v>
      </c>
      <c r="AH244" s="100" t="s">
        <v>17</v>
      </c>
    </row>
    <row r="245" spans="1:34" s="2" customFormat="1" ht="72.75" customHeight="1" x14ac:dyDescent="0.25">
      <c r="A245" s="20" t="s">
        <v>582</v>
      </c>
      <c r="B245" s="13" t="s">
        <v>75</v>
      </c>
      <c r="C245" s="321" t="s">
        <v>778</v>
      </c>
      <c r="D245" s="321" t="s">
        <v>697</v>
      </c>
      <c r="E245" s="321" t="s">
        <v>96</v>
      </c>
      <c r="F245" s="177">
        <v>44927</v>
      </c>
      <c r="G245" s="178">
        <v>46022</v>
      </c>
      <c r="H245" s="33"/>
      <c r="I245" s="33"/>
      <c r="J245" s="33"/>
      <c r="K245" s="33"/>
      <c r="L245" s="42"/>
      <c r="M245" s="33"/>
      <c r="N245" s="33"/>
      <c r="O245" s="33"/>
      <c r="P245" s="33"/>
      <c r="Q245" s="42"/>
      <c r="R245" s="33"/>
      <c r="S245" s="33"/>
      <c r="T245" s="33"/>
      <c r="U245" s="33"/>
      <c r="V245" s="42"/>
      <c r="W245" s="100" t="s">
        <v>17</v>
      </c>
      <c r="X245" s="100" t="s">
        <v>17</v>
      </c>
      <c r="Y245" s="100" t="s">
        <v>17</v>
      </c>
      <c r="Z245" s="100" t="s">
        <v>17</v>
      </c>
      <c r="AA245" s="100" t="s">
        <v>17</v>
      </c>
      <c r="AB245" s="100" t="s">
        <v>17</v>
      </c>
      <c r="AC245" s="100" t="s">
        <v>17</v>
      </c>
      <c r="AD245" s="100" t="s">
        <v>17</v>
      </c>
      <c r="AE245" s="100" t="s">
        <v>17</v>
      </c>
      <c r="AF245" s="100" t="s">
        <v>17</v>
      </c>
      <c r="AG245" s="100" t="s">
        <v>17</v>
      </c>
      <c r="AH245" s="100" t="s">
        <v>17</v>
      </c>
    </row>
    <row r="246" spans="1:34" s="3" customFormat="1" ht="57" customHeight="1" x14ac:dyDescent="0.25">
      <c r="A246" s="21" t="s">
        <v>464</v>
      </c>
      <c r="B246" s="13" t="s">
        <v>180</v>
      </c>
      <c r="C246" s="322"/>
      <c r="D246" s="322"/>
      <c r="E246" s="322"/>
      <c r="F246" s="179">
        <v>44927</v>
      </c>
      <c r="G246" s="264">
        <v>46022</v>
      </c>
      <c r="H246" s="33"/>
      <c r="I246" s="33"/>
      <c r="J246" s="33"/>
      <c r="K246" s="33"/>
      <c r="L246" s="42"/>
      <c r="M246" s="33"/>
      <c r="N246" s="33"/>
      <c r="O246" s="33"/>
      <c r="P246" s="33"/>
      <c r="Q246" s="42"/>
      <c r="R246" s="33"/>
      <c r="S246" s="33"/>
      <c r="T246" s="33"/>
      <c r="U246" s="33"/>
      <c r="V246" s="42"/>
      <c r="W246" s="61" t="s">
        <v>17</v>
      </c>
      <c r="X246" s="61" t="s">
        <v>17</v>
      </c>
      <c r="Y246" s="61" t="s">
        <v>17</v>
      </c>
      <c r="Z246" s="61" t="s">
        <v>17</v>
      </c>
      <c r="AA246" s="61" t="s">
        <v>17</v>
      </c>
      <c r="AB246" s="61" t="s">
        <v>17</v>
      </c>
      <c r="AC246" s="61" t="s">
        <v>17</v>
      </c>
      <c r="AD246" s="61" t="s">
        <v>17</v>
      </c>
      <c r="AE246" s="61" t="s">
        <v>17</v>
      </c>
      <c r="AF246" s="61" t="s">
        <v>17</v>
      </c>
      <c r="AG246" s="61" t="s">
        <v>17</v>
      </c>
      <c r="AH246" s="61" t="s">
        <v>17</v>
      </c>
    </row>
    <row r="247" spans="1:34" s="3" customFormat="1" ht="57" customHeight="1" x14ac:dyDescent="0.25">
      <c r="A247" s="19"/>
      <c r="B247" s="4" t="s">
        <v>726</v>
      </c>
      <c r="C247" s="315"/>
      <c r="D247" s="315"/>
      <c r="E247" s="315"/>
      <c r="F247" s="179">
        <v>44927</v>
      </c>
      <c r="G247" s="264">
        <v>46022</v>
      </c>
      <c r="H247" s="33"/>
      <c r="I247" s="33"/>
      <c r="J247" s="33"/>
      <c r="K247" s="33"/>
      <c r="L247" s="42"/>
      <c r="M247" s="33"/>
      <c r="N247" s="33"/>
      <c r="O247" s="33"/>
      <c r="P247" s="33"/>
      <c r="Q247" s="42"/>
      <c r="R247" s="33"/>
      <c r="S247" s="33"/>
      <c r="T247" s="33"/>
      <c r="U247" s="33"/>
      <c r="V247" s="42"/>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2" customFormat="1" ht="78.75" x14ac:dyDescent="0.25">
      <c r="A248" s="20" t="s">
        <v>583</v>
      </c>
      <c r="B248" s="13" t="s">
        <v>76</v>
      </c>
      <c r="C248" s="321" t="s">
        <v>778</v>
      </c>
      <c r="D248" s="321" t="s">
        <v>697</v>
      </c>
      <c r="E248" s="321" t="s">
        <v>97</v>
      </c>
      <c r="F248" s="177">
        <v>44927</v>
      </c>
      <c r="G248" s="178">
        <v>46022</v>
      </c>
      <c r="H248" s="33"/>
      <c r="I248" s="33"/>
      <c r="J248" s="33"/>
      <c r="K248" s="33"/>
      <c r="L248" s="42"/>
      <c r="M248" s="33"/>
      <c r="N248" s="33"/>
      <c r="O248" s="33"/>
      <c r="P248" s="33"/>
      <c r="Q248" s="42"/>
      <c r="R248" s="33"/>
      <c r="S248" s="33"/>
      <c r="T248" s="33"/>
      <c r="U248" s="33"/>
      <c r="V248" s="42"/>
      <c r="W248" s="100" t="s">
        <v>17</v>
      </c>
      <c r="X248" s="100" t="s">
        <v>17</v>
      </c>
      <c r="Y248" s="100" t="s">
        <v>17</v>
      </c>
      <c r="Z248" s="100" t="s">
        <v>17</v>
      </c>
      <c r="AA248" s="100" t="s">
        <v>17</v>
      </c>
      <c r="AB248" s="100" t="s">
        <v>17</v>
      </c>
      <c r="AC248" s="100" t="s">
        <v>17</v>
      </c>
      <c r="AD248" s="100" t="s">
        <v>17</v>
      </c>
      <c r="AE248" s="100" t="s">
        <v>17</v>
      </c>
      <c r="AF248" s="100" t="s">
        <v>17</v>
      </c>
      <c r="AG248" s="100" t="s">
        <v>17</v>
      </c>
      <c r="AH248" s="100" t="s">
        <v>17</v>
      </c>
    </row>
    <row r="249" spans="1:34" s="3" customFormat="1" ht="81" customHeight="1" x14ac:dyDescent="0.25">
      <c r="A249" s="21" t="s">
        <v>456</v>
      </c>
      <c r="B249" s="13" t="s">
        <v>181</v>
      </c>
      <c r="C249" s="322"/>
      <c r="D249" s="322"/>
      <c r="E249" s="322"/>
      <c r="F249" s="179">
        <v>44927</v>
      </c>
      <c r="G249" s="264">
        <v>46022</v>
      </c>
      <c r="H249" s="33"/>
      <c r="I249" s="33"/>
      <c r="J249" s="33"/>
      <c r="K249" s="33"/>
      <c r="L249" s="42"/>
      <c r="M249" s="33"/>
      <c r="N249" s="33"/>
      <c r="O249" s="33"/>
      <c r="P249" s="33"/>
      <c r="Q249" s="42"/>
      <c r="R249" s="33"/>
      <c r="S249" s="33"/>
      <c r="T249" s="33"/>
      <c r="U249" s="33"/>
      <c r="V249" s="42"/>
      <c r="W249" s="100" t="s">
        <v>17</v>
      </c>
      <c r="X249" s="100" t="s">
        <v>17</v>
      </c>
      <c r="Y249" s="100" t="s">
        <v>17</v>
      </c>
      <c r="Z249" s="100" t="s">
        <v>17</v>
      </c>
      <c r="AA249" s="100" t="s">
        <v>17</v>
      </c>
      <c r="AB249" s="100" t="s">
        <v>17</v>
      </c>
      <c r="AC249" s="100" t="s">
        <v>17</v>
      </c>
      <c r="AD249" s="100" t="s">
        <v>17</v>
      </c>
      <c r="AE249" s="100" t="s">
        <v>17</v>
      </c>
      <c r="AF249" s="100" t="s">
        <v>17</v>
      </c>
      <c r="AG249" s="100" t="s">
        <v>17</v>
      </c>
      <c r="AH249" s="100" t="s">
        <v>17</v>
      </c>
    </row>
    <row r="250" spans="1:34" s="3" customFormat="1" ht="61.5" customHeight="1" x14ac:dyDescent="0.25">
      <c r="A250" s="19"/>
      <c r="B250" s="4" t="s">
        <v>727</v>
      </c>
      <c r="C250" s="315"/>
      <c r="D250" s="315"/>
      <c r="E250" s="315"/>
      <c r="F250" s="179">
        <v>44927</v>
      </c>
      <c r="G250" s="264">
        <v>46022</v>
      </c>
      <c r="H250" s="33"/>
      <c r="I250" s="33"/>
      <c r="J250" s="33"/>
      <c r="K250" s="33"/>
      <c r="L250" s="42"/>
      <c r="M250" s="33"/>
      <c r="N250" s="33"/>
      <c r="O250" s="33"/>
      <c r="P250" s="33"/>
      <c r="Q250" s="42"/>
      <c r="R250" s="33"/>
      <c r="S250" s="33"/>
      <c r="T250" s="33"/>
      <c r="U250" s="33"/>
      <c r="V250" s="42"/>
      <c r="W250" s="100" t="s">
        <v>17</v>
      </c>
      <c r="X250" s="100" t="s">
        <v>17</v>
      </c>
      <c r="Y250" s="100" t="s">
        <v>17</v>
      </c>
      <c r="Z250" s="100" t="s">
        <v>17</v>
      </c>
      <c r="AA250" s="100" t="s">
        <v>17</v>
      </c>
      <c r="AB250" s="100" t="s">
        <v>17</v>
      </c>
      <c r="AC250" s="100" t="s">
        <v>17</v>
      </c>
      <c r="AD250" s="100" t="s">
        <v>17</v>
      </c>
      <c r="AE250" s="100" t="s">
        <v>17</v>
      </c>
      <c r="AF250" s="100" t="s">
        <v>17</v>
      </c>
      <c r="AG250" s="100" t="s">
        <v>17</v>
      </c>
      <c r="AH250" s="100" t="s">
        <v>17</v>
      </c>
    </row>
    <row r="251" spans="1:34" s="2" customFormat="1" ht="105" customHeight="1" x14ac:dyDescent="0.25">
      <c r="A251" s="20" t="s">
        <v>584</v>
      </c>
      <c r="B251" s="13" t="s">
        <v>444</v>
      </c>
      <c r="C251" s="321" t="s">
        <v>778</v>
      </c>
      <c r="D251" s="321" t="s">
        <v>697</v>
      </c>
      <c r="E251" s="321" t="s">
        <v>98</v>
      </c>
      <c r="F251" s="177">
        <v>44927</v>
      </c>
      <c r="G251" s="178">
        <v>46022</v>
      </c>
      <c r="H251" s="208">
        <f>K251</f>
        <v>2000</v>
      </c>
      <c r="I251" s="208">
        <f t="shared" ref="I251:V251" si="84">I252</f>
        <v>0</v>
      </c>
      <c r="J251" s="208">
        <f t="shared" si="84"/>
        <v>0</v>
      </c>
      <c r="K251" s="208">
        <f>K252+K254+K256</f>
        <v>2000</v>
      </c>
      <c r="L251" s="282">
        <f t="shared" si="84"/>
        <v>0</v>
      </c>
      <c r="M251" s="208">
        <f>P251</f>
        <v>2000</v>
      </c>
      <c r="N251" s="208">
        <f t="shared" si="84"/>
        <v>0</v>
      </c>
      <c r="O251" s="208">
        <f t="shared" si="84"/>
        <v>0</v>
      </c>
      <c r="P251" s="208">
        <f>P252+P254+P256</f>
        <v>2000</v>
      </c>
      <c r="Q251" s="282">
        <f t="shared" si="84"/>
        <v>0</v>
      </c>
      <c r="R251" s="208">
        <f>U251</f>
        <v>2000</v>
      </c>
      <c r="S251" s="208">
        <f t="shared" si="84"/>
        <v>0</v>
      </c>
      <c r="T251" s="208">
        <f t="shared" si="84"/>
        <v>0</v>
      </c>
      <c r="U251" s="208">
        <f>U252+U254+U256</f>
        <v>2000</v>
      </c>
      <c r="V251" s="282">
        <f t="shared" si="84"/>
        <v>0</v>
      </c>
      <c r="W251" s="269" t="s">
        <v>17</v>
      </c>
      <c r="X251" s="100" t="s">
        <v>17</v>
      </c>
      <c r="Y251" s="100" t="s">
        <v>17</v>
      </c>
      <c r="Z251" s="100" t="s">
        <v>17</v>
      </c>
      <c r="AA251" s="100" t="s">
        <v>17</v>
      </c>
      <c r="AB251" s="100" t="s">
        <v>17</v>
      </c>
      <c r="AC251" s="100" t="s">
        <v>17</v>
      </c>
      <c r="AD251" s="100" t="s">
        <v>17</v>
      </c>
      <c r="AE251" s="100" t="s">
        <v>17</v>
      </c>
      <c r="AF251" s="100" t="s">
        <v>17</v>
      </c>
      <c r="AG251" s="100" t="s">
        <v>17</v>
      </c>
      <c r="AH251" s="100" t="s">
        <v>17</v>
      </c>
    </row>
    <row r="252" spans="1:34" s="3" customFormat="1" ht="59.25" customHeight="1" x14ac:dyDescent="0.25">
      <c r="A252" s="21" t="s">
        <v>465</v>
      </c>
      <c r="B252" s="13" t="s">
        <v>526</v>
      </c>
      <c r="C252" s="322"/>
      <c r="D252" s="322"/>
      <c r="E252" s="322"/>
      <c r="F252" s="179">
        <v>44927</v>
      </c>
      <c r="G252" s="264">
        <v>46022</v>
      </c>
      <c r="H252" s="35">
        <f>I252+J252+K252+L252</f>
        <v>650</v>
      </c>
      <c r="I252" s="35">
        <v>0</v>
      </c>
      <c r="J252" s="35">
        <v>0</v>
      </c>
      <c r="K252" s="35">
        <v>650</v>
      </c>
      <c r="L252" s="90">
        <v>0</v>
      </c>
      <c r="M252" s="35">
        <f>N252+O252+P252+Q252</f>
        <v>650</v>
      </c>
      <c r="N252" s="35">
        <v>0</v>
      </c>
      <c r="O252" s="35">
        <v>0</v>
      </c>
      <c r="P252" s="35">
        <v>650</v>
      </c>
      <c r="Q252" s="90">
        <v>0</v>
      </c>
      <c r="R252" s="35">
        <f>S252+T252+U252+V252</f>
        <v>650</v>
      </c>
      <c r="S252" s="35">
        <v>0</v>
      </c>
      <c r="T252" s="35">
        <v>0</v>
      </c>
      <c r="U252" s="35">
        <v>650</v>
      </c>
      <c r="V252" s="90">
        <v>0</v>
      </c>
      <c r="W252" s="61" t="s">
        <v>17</v>
      </c>
      <c r="X252" s="61" t="s">
        <v>17</v>
      </c>
      <c r="Y252" s="61" t="s">
        <v>17</v>
      </c>
      <c r="Z252" s="61" t="s">
        <v>17</v>
      </c>
      <c r="AA252" s="61" t="s">
        <v>17</v>
      </c>
      <c r="AB252" s="61" t="s">
        <v>17</v>
      </c>
      <c r="AC252" s="61" t="s">
        <v>17</v>
      </c>
      <c r="AD252" s="61" t="s">
        <v>17</v>
      </c>
      <c r="AE252" s="61" t="s">
        <v>17</v>
      </c>
      <c r="AF252" s="61" t="s">
        <v>17</v>
      </c>
      <c r="AG252" s="61" t="s">
        <v>17</v>
      </c>
      <c r="AH252" s="61" t="s">
        <v>17</v>
      </c>
    </row>
    <row r="253" spans="1:34" s="3" customFormat="1" ht="56.25" customHeight="1" x14ac:dyDescent="0.25">
      <c r="A253" s="19"/>
      <c r="B253" s="4" t="s">
        <v>728</v>
      </c>
      <c r="C253" s="322"/>
      <c r="D253" s="322"/>
      <c r="E253" s="322"/>
      <c r="F253" s="179">
        <v>44927</v>
      </c>
      <c r="G253" s="264">
        <v>46022</v>
      </c>
      <c r="H253" s="33"/>
      <c r="I253" s="33"/>
      <c r="J253" s="33"/>
      <c r="K253" s="33"/>
      <c r="L253" s="42"/>
      <c r="M253" s="33"/>
      <c r="N253" s="33"/>
      <c r="O253" s="33"/>
      <c r="P253" s="33"/>
      <c r="Q253" s="42"/>
      <c r="R253" s="33"/>
      <c r="S253" s="33"/>
      <c r="T253" s="33"/>
      <c r="U253" s="33"/>
      <c r="V253" s="42"/>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59.25" customHeight="1" x14ac:dyDescent="0.25">
      <c r="A254" s="21" t="s">
        <v>585</v>
      </c>
      <c r="B254" s="4" t="s">
        <v>776</v>
      </c>
      <c r="C254" s="322"/>
      <c r="D254" s="322"/>
      <c r="E254" s="322"/>
      <c r="F254" s="179">
        <v>44927</v>
      </c>
      <c r="G254" s="264">
        <v>46022</v>
      </c>
      <c r="H254" s="35">
        <f>J254+K254</f>
        <v>950</v>
      </c>
      <c r="I254" s="35"/>
      <c r="J254" s="35">
        <v>0</v>
      </c>
      <c r="K254" s="35">
        <v>950</v>
      </c>
      <c r="L254" s="90"/>
      <c r="M254" s="35">
        <f>P254</f>
        <v>950</v>
      </c>
      <c r="N254" s="35"/>
      <c r="O254" s="35"/>
      <c r="P254" s="35">
        <v>950</v>
      </c>
      <c r="Q254" s="90"/>
      <c r="R254" s="35">
        <f>U254</f>
        <v>950</v>
      </c>
      <c r="S254" s="35"/>
      <c r="T254" s="35"/>
      <c r="U254" s="35">
        <v>950</v>
      </c>
      <c r="V254" s="90"/>
      <c r="W254" s="102" t="s">
        <v>17</v>
      </c>
      <c r="X254" s="102" t="s">
        <v>17</v>
      </c>
      <c r="Y254" s="102" t="s">
        <v>17</v>
      </c>
      <c r="Z254" s="102" t="s">
        <v>17</v>
      </c>
      <c r="AA254" s="102" t="s">
        <v>17</v>
      </c>
      <c r="AB254" s="102" t="s">
        <v>17</v>
      </c>
      <c r="AC254" s="102" t="s">
        <v>17</v>
      </c>
      <c r="AD254" s="102" t="s">
        <v>17</v>
      </c>
      <c r="AE254" s="102" t="s">
        <v>17</v>
      </c>
      <c r="AF254" s="102" t="s">
        <v>17</v>
      </c>
      <c r="AG254" s="102" t="s">
        <v>17</v>
      </c>
      <c r="AH254" s="102" t="s">
        <v>17</v>
      </c>
    </row>
    <row r="255" spans="1:34" s="3" customFormat="1" ht="59.25" customHeight="1" x14ac:dyDescent="0.25">
      <c r="A255" s="21"/>
      <c r="B255" s="4" t="s">
        <v>729</v>
      </c>
      <c r="C255" s="322"/>
      <c r="D255" s="322"/>
      <c r="E255" s="322"/>
      <c r="F255" s="179">
        <v>44927</v>
      </c>
      <c r="G255" s="264">
        <v>46022</v>
      </c>
      <c r="H255" s="35"/>
      <c r="I255" s="35"/>
      <c r="J255" s="35"/>
      <c r="K255" s="35"/>
      <c r="L255" s="90"/>
      <c r="M255" s="35"/>
      <c r="N255" s="35"/>
      <c r="O255" s="35"/>
      <c r="P255" s="35"/>
      <c r="Q255" s="90"/>
      <c r="R255" s="35"/>
      <c r="S255" s="35"/>
      <c r="T255" s="35"/>
      <c r="U255" s="35"/>
      <c r="V255" s="90"/>
      <c r="W255" s="102" t="s">
        <v>17</v>
      </c>
      <c r="X255" s="102" t="s">
        <v>17</v>
      </c>
      <c r="Y255" s="102" t="s">
        <v>17</v>
      </c>
      <c r="Z255" s="102" t="s">
        <v>17</v>
      </c>
      <c r="AA255" s="102" t="s">
        <v>17</v>
      </c>
      <c r="AB255" s="102" t="s">
        <v>17</v>
      </c>
      <c r="AC255" s="102" t="s">
        <v>17</v>
      </c>
      <c r="AD255" s="102" t="s">
        <v>17</v>
      </c>
      <c r="AE255" s="102" t="s">
        <v>17</v>
      </c>
      <c r="AF255" s="102" t="s">
        <v>17</v>
      </c>
      <c r="AG255" s="102" t="s">
        <v>17</v>
      </c>
      <c r="AH255" s="102" t="s">
        <v>17</v>
      </c>
    </row>
    <row r="256" spans="1:34" s="3" customFormat="1" ht="59.25" customHeight="1" x14ac:dyDescent="0.25">
      <c r="A256" s="21" t="s">
        <v>586</v>
      </c>
      <c r="B256" s="4" t="s">
        <v>443</v>
      </c>
      <c r="C256" s="322"/>
      <c r="D256" s="322"/>
      <c r="E256" s="322"/>
      <c r="F256" s="179">
        <v>44927</v>
      </c>
      <c r="G256" s="264">
        <v>46022</v>
      </c>
      <c r="H256" s="35">
        <f>K256</f>
        <v>400</v>
      </c>
      <c r="I256" s="35"/>
      <c r="J256" s="35">
        <v>0</v>
      </c>
      <c r="K256" s="35">
        <v>400</v>
      </c>
      <c r="L256" s="90"/>
      <c r="M256" s="35">
        <f>P256</f>
        <v>400</v>
      </c>
      <c r="N256" s="35"/>
      <c r="O256" s="35">
        <v>0</v>
      </c>
      <c r="P256" s="35">
        <v>400</v>
      </c>
      <c r="Q256" s="90"/>
      <c r="R256" s="35">
        <f>U256</f>
        <v>400</v>
      </c>
      <c r="S256" s="35"/>
      <c r="T256" s="35">
        <v>0</v>
      </c>
      <c r="U256" s="35">
        <v>400</v>
      </c>
      <c r="V256" s="90"/>
      <c r="W256" s="102" t="s">
        <v>17</v>
      </c>
      <c r="X256" s="102" t="s">
        <v>17</v>
      </c>
      <c r="Y256" s="102" t="s">
        <v>17</v>
      </c>
      <c r="Z256" s="102" t="s">
        <v>17</v>
      </c>
      <c r="AA256" s="102" t="s">
        <v>17</v>
      </c>
      <c r="AB256" s="102" t="s">
        <v>17</v>
      </c>
      <c r="AC256" s="102" t="s">
        <v>17</v>
      </c>
      <c r="AD256" s="102" t="s">
        <v>17</v>
      </c>
      <c r="AE256" s="102" t="s">
        <v>17</v>
      </c>
      <c r="AF256" s="102" t="s">
        <v>17</v>
      </c>
      <c r="AG256" s="102" t="s">
        <v>17</v>
      </c>
      <c r="AH256" s="102" t="s">
        <v>17</v>
      </c>
    </row>
    <row r="257" spans="1:34" s="3" customFormat="1" ht="56.25" customHeight="1" x14ac:dyDescent="0.25">
      <c r="A257" s="19"/>
      <c r="B257" s="248" t="s">
        <v>730</v>
      </c>
      <c r="C257" s="315"/>
      <c r="D257" s="315"/>
      <c r="E257" s="315"/>
      <c r="F257" s="179">
        <v>44927</v>
      </c>
      <c r="G257" s="264">
        <v>46022</v>
      </c>
      <c r="H257" s="33"/>
      <c r="I257" s="33"/>
      <c r="J257" s="33"/>
      <c r="K257" s="33"/>
      <c r="L257" s="42"/>
      <c r="M257" s="33"/>
      <c r="N257" s="33"/>
      <c r="O257" s="33"/>
      <c r="P257" s="33"/>
      <c r="Q257" s="42"/>
      <c r="R257" s="33"/>
      <c r="S257" s="33"/>
      <c r="T257" s="33"/>
      <c r="U257" s="33"/>
      <c r="V257" s="42"/>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33" customHeight="1" x14ac:dyDescent="0.25">
      <c r="A258" s="357" t="s">
        <v>538</v>
      </c>
      <c r="B258" s="358"/>
      <c r="C258" s="358"/>
      <c r="D258" s="358"/>
      <c r="E258" s="358"/>
      <c r="F258" s="358"/>
      <c r="G258" s="358"/>
      <c r="H258" s="358"/>
      <c r="I258" s="358"/>
      <c r="J258" s="358"/>
      <c r="K258" s="358"/>
      <c r="L258" s="358"/>
      <c r="M258" s="358"/>
      <c r="N258" s="358"/>
      <c r="O258" s="358"/>
      <c r="P258" s="358"/>
      <c r="Q258" s="358"/>
      <c r="R258" s="358"/>
      <c r="S258" s="358"/>
      <c r="T258" s="358"/>
      <c r="U258" s="358"/>
      <c r="V258" s="358"/>
      <c r="W258" s="358"/>
      <c r="X258" s="358"/>
      <c r="Y258" s="358"/>
      <c r="Z258" s="358"/>
      <c r="AA258" s="358"/>
      <c r="AB258" s="358"/>
      <c r="AC258" s="358"/>
      <c r="AD258" s="358"/>
      <c r="AE258" s="358"/>
      <c r="AF258" s="358"/>
      <c r="AG258" s="358"/>
      <c r="AH258" s="359"/>
    </row>
    <row r="259" spans="1:34" s="2" customFormat="1" ht="63" x14ac:dyDescent="0.25">
      <c r="A259" s="20" t="s">
        <v>587</v>
      </c>
      <c r="B259" s="13" t="s">
        <v>77</v>
      </c>
      <c r="C259" s="321" t="s">
        <v>778</v>
      </c>
      <c r="D259" s="321" t="s">
        <v>697</v>
      </c>
      <c r="E259" s="321" t="s">
        <v>99</v>
      </c>
      <c r="F259" s="177">
        <v>44927</v>
      </c>
      <c r="G259" s="178">
        <v>46022</v>
      </c>
      <c r="H259" s="41"/>
      <c r="I259" s="41"/>
      <c r="J259" s="41"/>
      <c r="K259" s="41"/>
      <c r="L259" s="41"/>
      <c r="M259" s="41"/>
      <c r="N259" s="41"/>
      <c r="O259" s="41"/>
      <c r="P259" s="41"/>
      <c r="Q259" s="41"/>
      <c r="R259" s="41"/>
      <c r="S259" s="41"/>
      <c r="T259" s="41"/>
      <c r="U259" s="41"/>
      <c r="V259" s="41"/>
      <c r="W259" s="100" t="s">
        <v>17</v>
      </c>
      <c r="X259" s="100" t="s">
        <v>17</v>
      </c>
      <c r="Y259" s="100" t="s">
        <v>17</v>
      </c>
      <c r="Z259" s="100" t="s">
        <v>17</v>
      </c>
      <c r="AA259" s="100" t="s">
        <v>17</v>
      </c>
      <c r="AB259" s="100" t="s">
        <v>17</v>
      </c>
      <c r="AC259" s="100" t="s">
        <v>17</v>
      </c>
      <c r="AD259" s="100" t="s">
        <v>17</v>
      </c>
      <c r="AE259" s="100" t="s">
        <v>17</v>
      </c>
      <c r="AF259" s="100" t="s">
        <v>17</v>
      </c>
      <c r="AG259" s="100" t="s">
        <v>17</v>
      </c>
      <c r="AH259" s="100" t="s">
        <v>17</v>
      </c>
    </row>
    <row r="260" spans="1:34" s="3" customFormat="1" ht="75.75" customHeight="1" x14ac:dyDescent="0.25">
      <c r="A260" s="21" t="s">
        <v>457</v>
      </c>
      <c r="B260" s="13" t="s">
        <v>182</v>
      </c>
      <c r="C260" s="322"/>
      <c r="D260" s="322"/>
      <c r="E260" s="322"/>
      <c r="F260" s="179">
        <v>44927</v>
      </c>
      <c r="G260" s="264">
        <v>46022</v>
      </c>
      <c r="H260" s="38"/>
      <c r="I260" s="38"/>
      <c r="J260" s="38"/>
      <c r="K260" s="38"/>
      <c r="L260" s="38"/>
      <c r="M260" s="38"/>
      <c r="N260" s="38"/>
      <c r="O260" s="38"/>
      <c r="P260" s="38"/>
      <c r="Q260" s="38"/>
      <c r="R260" s="38"/>
      <c r="S260" s="38"/>
      <c r="T260" s="38"/>
      <c r="U260" s="38"/>
      <c r="V260" s="38"/>
      <c r="W260" s="100" t="s">
        <v>17</v>
      </c>
      <c r="X260" s="100" t="s">
        <v>17</v>
      </c>
      <c r="Y260" s="100" t="s">
        <v>17</v>
      </c>
      <c r="Z260" s="100" t="s">
        <v>17</v>
      </c>
      <c r="AA260" s="100" t="s">
        <v>17</v>
      </c>
      <c r="AB260" s="100" t="s">
        <v>17</v>
      </c>
      <c r="AC260" s="100" t="s">
        <v>17</v>
      </c>
      <c r="AD260" s="100" t="s">
        <v>17</v>
      </c>
      <c r="AE260" s="100" t="s">
        <v>17</v>
      </c>
      <c r="AF260" s="100" t="s">
        <v>17</v>
      </c>
      <c r="AG260" s="100" t="s">
        <v>17</v>
      </c>
      <c r="AH260" s="100" t="s">
        <v>17</v>
      </c>
    </row>
    <row r="261" spans="1:34" s="3" customFormat="1" ht="51.75" customHeight="1" x14ac:dyDescent="0.25">
      <c r="A261" s="21"/>
      <c r="B261" s="4" t="s">
        <v>731</v>
      </c>
      <c r="C261" s="315"/>
      <c r="D261" s="315"/>
      <c r="E261" s="315"/>
      <c r="F261" s="179">
        <v>44927</v>
      </c>
      <c r="G261" s="264">
        <v>46022</v>
      </c>
      <c r="H261" s="38"/>
      <c r="I261" s="38"/>
      <c r="J261" s="38"/>
      <c r="K261" s="38"/>
      <c r="L261" s="38"/>
      <c r="M261" s="38"/>
      <c r="N261" s="38"/>
      <c r="O261" s="38"/>
      <c r="P261" s="38"/>
      <c r="Q261" s="38"/>
      <c r="R261" s="38"/>
      <c r="S261" s="38"/>
      <c r="T261" s="38"/>
      <c r="U261" s="38"/>
      <c r="V261" s="38"/>
      <c r="W261" s="100" t="s">
        <v>17</v>
      </c>
      <c r="X261" s="100" t="s">
        <v>17</v>
      </c>
      <c r="Y261" s="100" t="s">
        <v>17</v>
      </c>
      <c r="Z261" s="100" t="s">
        <v>17</v>
      </c>
      <c r="AA261" s="100" t="s">
        <v>17</v>
      </c>
      <c r="AB261" s="100" t="s">
        <v>17</v>
      </c>
      <c r="AC261" s="100" t="s">
        <v>17</v>
      </c>
      <c r="AD261" s="100" t="s">
        <v>17</v>
      </c>
      <c r="AE261" s="100" t="s">
        <v>17</v>
      </c>
      <c r="AF261" s="100" t="s">
        <v>17</v>
      </c>
      <c r="AG261" s="100" t="s">
        <v>17</v>
      </c>
      <c r="AH261" s="100" t="s">
        <v>17</v>
      </c>
    </row>
    <row r="262" spans="1:34" s="2" customFormat="1" ht="78.75" x14ac:dyDescent="0.25">
      <c r="A262" s="20" t="s">
        <v>588</v>
      </c>
      <c r="B262" s="13" t="s">
        <v>100</v>
      </c>
      <c r="C262" s="321" t="s">
        <v>778</v>
      </c>
      <c r="D262" s="321" t="s">
        <v>697</v>
      </c>
      <c r="E262" s="321" t="s">
        <v>162</v>
      </c>
      <c r="F262" s="177">
        <v>44927</v>
      </c>
      <c r="G262" s="178">
        <v>46022</v>
      </c>
      <c r="H262" s="41"/>
      <c r="I262" s="41"/>
      <c r="J262" s="41"/>
      <c r="K262" s="41"/>
      <c r="L262" s="41"/>
      <c r="M262" s="41"/>
      <c r="N262" s="41"/>
      <c r="O262" s="41"/>
      <c r="P262" s="41"/>
      <c r="Q262" s="41"/>
      <c r="R262" s="41"/>
      <c r="S262" s="41"/>
      <c r="T262" s="41"/>
      <c r="U262" s="41"/>
      <c r="V262" s="41"/>
      <c r="W262" s="100" t="s">
        <v>17</v>
      </c>
      <c r="X262" s="100" t="s">
        <v>17</v>
      </c>
      <c r="Y262" s="100" t="s">
        <v>17</v>
      </c>
      <c r="Z262" s="100" t="s">
        <v>17</v>
      </c>
      <c r="AA262" s="100" t="s">
        <v>17</v>
      </c>
      <c r="AB262" s="100" t="s">
        <v>17</v>
      </c>
      <c r="AC262" s="100" t="s">
        <v>17</v>
      </c>
      <c r="AD262" s="100" t="s">
        <v>17</v>
      </c>
      <c r="AE262" s="100" t="s">
        <v>17</v>
      </c>
      <c r="AF262" s="100" t="s">
        <v>17</v>
      </c>
      <c r="AG262" s="100" t="s">
        <v>17</v>
      </c>
      <c r="AH262" s="100" t="s">
        <v>17</v>
      </c>
    </row>
    <row r="263" spans="1:34" s="3" customFormat="1" ht="62.25" customHeight="1" x14ac:dyDescent="0.25">
      <c r="A263" s="21" t="s">
        <v>458</v>
      </c>
      <c r="B263" s="13" t="s">
        <v>183</v>
      </c>
      <c r="C263" s="322"/>
      <c r="D263" s="322"/>
      <c r="E263" s="322"/>
      <c r="F263" s="179">
        <v>44927</v>
      </c>
      <c r="G263" s="264">
        <v>46022</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37.25" customHeight="1" x14ac:dyDescent="0.25">
      <c r="A264" s="21"/>
      <c r="B264" s="4" t="s">
        <v>732</v>
      </c>
      <c r="C264" s="315"/>
      <c r="D264" s="315"/>
      <c r="E264" s="315"/>
      <c r="F264" s="179">
        <v>44927</v>
      </c>
      <c r="G264" s="264">
        <v>46022</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63" x14ac:dyDescent="0.25">
      <c r="A265" s="20">
        <v>51</v>
      </c>
      <c r="B265" s="13" t="s">
        <v>78</v>
      </c>
      <c r="C265" s="321" t="s">
        <v>778</v>
      </c>
      <c r="D265" s="321" t="s">
        <v>697</v>
      </c>
      <c r="E265" s="321" t="s">
        <v>101</v>
      </c>
      <c r="F265" s="177">
        <v>44927</v>
      </c>
      <c r="G265" s="178">
        <v>46022</v>
      </c>
      <c r="H265" s="276">
        <f>I265+J265+K265+L265</f>
        <v>250</v>
      </c>
      <c r="I265" s="276">
        <f>I266+I267+I268+I269</f>
        <v>0</v>
      </c>
      <c r="J265" s="276">
        <f t="shared" ref="J265:L265" si="85">J266+J267+J268+J269</f>
        <v>0</v>
      </c>
      <c r="K265" s="276">
        <f t="shared" si="85"/>
        <v>250</v>
      </c>
      <c r="L265" s="276">
        <f t="shared" si="85"/>
        <v>0</v>
      </c>
      <c r="M265" s="276">
        <f>N265+O265+P265+Q265</f>
        <v>250</v>
      </c>
      <c r="N265" s="276">
        <f>N266+N267+N268+N269</f>
        <v>0</v>
      </c>
      <c r="O265" s="276">
        <f t="shared" ref="O265:Q265" si="86">O266+O267+O268+O269</f>
        <v>0</v>
      </c>
      <c r="P265" s="276">
        <f t="shared" si="86"/>
        <v>250</v>
      </c>
      <c r="Q265" s="276">
        <f t="shared" si="86"/>
        <v>0</v>
      </c>
      <c r="R265" s="276">
        <f>S265+T265+U265+V265</f>
        <v>250</v>
      </c>
      <c r="S265" s="276">
        <f>S266+S267+S268+S269</f>
        <v>0</v>
      </c>
      <c r="T265" s="276">
        <f t="shared" ref="T265:V265" si="87">T266+T267+T268+T269</f>
        <v>0</v>
      </c>
      <c r="U265" s="276">
        <f t="shared" si="87"/>
        <v>250</v>
      </c>
      <c r="V265" s="95">
        <f t="shared" si="87"/>
        <v>0</v>
      </c>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53.25" customHeight="1" x14ac:dyDescent="0.25">
      <c r="A266" s="21" t="s">
        <v>467</v>
      </c>
      <c r="B266" s="13" t="s">
        <v>184</v>
      </c>
      <c r="C266" s="322"/>
      <c r="D266" s="322"/>
      <c r="E266" s="322"/>
      <c r="F266" s="179">
        <v>44927</v>
      </c>
      <c r="G266" s="264">
        <v>46022</v>
      </c>
      <c r="H266" s="278">
        <f t="shared" ref="H266:H269" si="88">I266+J266+K266+L266</f>
        <v>30</v>
      </c>
      <c r="I266" s="278">
        <v>0</v>
      </c>
      <c r="J266" s="278">
        <v>0</v>
      </c>
      <c r="K266" s="278">
        <v>30</v>
      </c>
      <c r="L266" s="278">
        <v>0</v>
      </c>
      <c r="M266" s="278">
        <f t="shared" ref="M266:M269" si="89">N266+O266+P266+Q266</f>
        <v>30</v>
      </c>
      <c r="N266" s="278">
        <v>0</v>
      </c>
      <c r="O266" s="278">
        <v>0</v>
      </c>
      <c r="P266" s="278">
        <v>30</v>
      </c>
      <c r="Q266" s="278">
        <v>0</v>
      </c>
      <c r="R266" s="278">
        <f t="shared" ref="R266:R268" si="90">S266+T266+U266+V266</f>
        <v>30</v>
      </c>
      <c r="S266" s="278">
        <v>0</v>
      </c>
      <c r="T266" s="278">
        <v>0</v>
      </c>
      <c r="U266" s="278">
        <v>30</v>
      </c>
      <c r="V266" s="96">
        <v>0</v>
      </c>
      <c r="W266" s="102" t="s">
        <v>17</v>
      </c>
      <c r="X266" s="102" t="s">
        <v>17</v>
      </c>
      <c r="Y266" s="102" t="s">
        <v>17</v>
      </c>
      <c r="Z266" s="102" t="s">
        <v>17</v>
      </c>
      <c r="AA266" s="102" t="s">
        <v>17</v>
      </c>
      <c r="AB266" s="102" t="s">
        <v>17</v>
      </c>
      <c r="AC266" s="102" t="s">
        <v>17</v>
      </c>
      <c r="AD266" s="102" t="s">
        <v>17</v>
      </c>
      <c r="AE266" s="102" t="s">
        <v>17</v>
      </c>
      <c r="AF266" s="102" t="s">
        <v>17</v>
      </c>
      <c r="AG266" s="102" t="s">
        <v>17</v>
      </c>
      <c r="AH266" s="102" t="s">
        <v>17</v>
      </c>
    </row>
    <row r="267" spans="1:34" s="3" customFormat="1" ht="53.25" customHeight="1" x14ac:dyDescent="0.25">
      <c r="A267" s="21" t="s">
        <v>589</v>
      </c>
      <c r="B267" s="13" t="s">
        <v>185</v>
      </c>
      <c r="C267" s="322"/>
      <c r="D267" s="322"/>
      <c r="E267" s="322"/>
      <c r="F267" s="179">
        <v>44927</v>
      </c>
      <c r="G267" s="264">
        <v>46022</v>
      </c>
      <c r="H267" s="278">
        <f t="shared" si="88"/>
        <v>35</v>
      </c>
      <c r="I267" s="278">
        <v>0</v>
      </c>
      <c r="J267" s="278">
        <v>0</v>
      </c>
      <c r="K267" s="278">
        <v>35</v>
      </c>
      <c r="L267" s="278">
        <v>0</v>
      </c>
      <c r="M267" s="278">
        <f t="shared" si="89"/>
        <v>35</v>
      </c>
      <c r="N267" s="278">
        <v>0</v>
      </c>
      <c r="O267" s="278">
        <v>0</v>
      </c>
      <c r="P267" s="278">
        <v>35</v>
      </c>
      <c r="Q267" s="278">
        <v>0</v>
      </c>
      <c r="R267" s="278">
        <f t="shared" si="90"/>
        <v>35</v>
      </c>
      <c r="S267" s="278">
        <v>0</v>
      </c>
      <c r="T267" s="278">
        <v>0</v>
      </c>
      <c r="U267" s="278">
        <v>35</v>
      </c>
      <c r="V267" s="96">
        <v>0</v>
      </c>
      <c r="W267" s="102" t="s">
        <v>17</v>
      </c>
      <c r="X267" s="102" t="s">
        <v>17</v>
      </c>
      <c r="Y267" s="102" t="s">
        <v>17</v>
      </c>
      <c r="Z267" s="102" t="s">
        <v>17</v>
      </c>
      <c r="AA267" s="102" t="s">
        <v>17</v>
      </c>
      <c r="AB267" s="102" t="s">
        <v>17</v>
      </c>
      <c r="AC267" s="102" t="s">
        <v>17</v>
      </c>
      <c r="AD267" s="102" t="s">
        <v>17</v>
      </c>
      <c r="AE267" s="102" t="s">
        <v>17</v>
      </c>
      <c r="AF267" s="102" t="s">
        <v>17</v>
      </c>
      <c r="AG267" s="102" t="s">
        <v>17</v>
      </c>
      <c r="AH267" s="102" t="s">
        <v>17</v>
      </c>
    </row>
    <row r="268" spans="1:34" s="3" customFormat="1" ht="49.5" customHeight="1" x14ac:dyDescent="0.25">
      <c r="A268" s="21" t="s">
        <v>466</v>
      </c>
      <c r="B268" s="4" t="s">
        <v>368</v>
      </c>
      <c r="C268" s="322"/>
      <c r="D268" s="322"/>
      <c r="E268" s="322"/>
      <c r="F268" s="179">
        <v>44927</v>
      </c>
      <c r="G268" s="264">
        <v>46022</v>
      </c>
      <c r="H268" s="278">
        <v>185</v>
      </c>
      <c r="I268" s="278">
        <v>0</v>
      </c>
      <c r="J268" s="278">
        <v>0</v>
      </c>
      <c r="K268" s="278">
        <v>185</v>
      </c>
      <c r="L268" s="278">
        <v>0</v>
      </c>
      <c r="M268" s="278">
        <f t="shared" si="89"/>
        <v>185</v>
      </c>
      <c r="N268" s="278">
        <v>0</v>
      </c>
      <c r="O268" s="278">
        <v>0</v>
      </c>
      <c r="P268" s="278">
        <v>185</v>
      </c>
      <c r="Q268" s="278">
        <v>0</v>
      </c>
      <c r="R268" s="278">
        <f t="shared" si="90"/>
        <v>185</v>
      </c>
      <c r="S268" s="278">
        <v>0</v>
      </c>
      <c r="T268" s="278">
        <v>0</v>
      </c>
      <c r="U268" s="278">
        <v>185</v>
      </c>
      <c r="V268" s="96">
        <v>0</v>
      </c>
      <c r="W268" s="15" t="s">
        <v>17</v>
      </c>
      <c r="X268" s="15" t="s">
        <v>17</v>
      </c>
      <c r="Y268" s="15" t="s">
        <v>17</v>
      </c>
      <c r="Z268" s="15" t="s">
        <v>17</v>
      </c>
      <c r="AA268" s="15" t="s">
        <v>17</v>
      </c>
      <c r="AB268" s="15" t="s">
        <v>17</v>
      </c>
      <c r="AC268" s="15" t="s">
        <v>17</v>
      </c>
      <c r="AD268" s="15" t="s">
        <v>17</v>
      </c>
      <c r="AE268" s="15" t="s">
        <v>17</v>
      </c>
      <c r="AF268" s="15" t="s">
        <v>17</v>
      </c>
      <c r="AG268" s="15" t="s">
        <v>17</v>
      </c>
      <c r="AH268" s="15" t="s">
        <v>17</v>
      </c>
    </row>
    <row r="269" spans="1:34" s="3" customFormat="1" ht="60" hidden="1" customHeight="1" x14ac:dyDescent="0.25">
      <c r="A269" s="21" t="s">
        <v>380</v>
      </c>
      <c r="B269" s="4" t="s">
        <v>381</v>
      </c>
      <c r="C269" s="322"/>
      <c r="D269" s="322"/>
      <c r="E269" s="322"/>
      <c r="F269" s="179">
        <v>44927</v>
      </c>
      <c r="G269" s="264">
        <v>46022</v>
      </c>
      <c r="H269" s="278">
        <f t="shared" si="88"/>
        <v>0</v>
      </c>
      <c r="I269" s="278">
        <v>0</v>
      </c>
      <c r="J269" s="278">
        <v>0</v>
      </c>
      <c r="K269" s="278">
        <v>0</v>
      </c>
      <c r="L269" s="278">
        <v>0</v>
      </c>
      <c r="M269" s="278">
        <f t="shared" si="89"/>
        <v>0</v>
      </c>
      <c r="N269" s="278">
        <v>0</v>
      </c>
      <c r="O269" s="278">
        <v>0</v>
      </c>
      <c r="P269" s="278">
        <v>0</v>
      </c>
      <c r="Q269" s="278">
        <v>0</v>
      </c>
      <c r="R269" s="278">
        <v>0</v>
      </c>
      <c r="S269" s="278">
        <v>0</v>
      </c>
      <c r="T269" s="278">
        <v>0</v>
      </c>
      <c r="U269" s="278">
        <v>0</v>
      </c>
      <c r="V269" s="96">
        <v>0</v>
      </c>
      <c r="W269" s="15" t="s">
        <v>17</v>
      </c>
      <c r="X269" s="15" t="s">
        <v>17</v>
      </c>
      <c r="Y269" s="15"/>
      <c r="Z269" s="15"/>
      <c r="AA269" s="15"/>
      <c r="AB269" s="15"/>
      <c r="AC269" s="15"/>
      <c r="AD269" s="15"/>
      <c r="AE269" s="15"/>
      <c r="AF269" s="15"/>
      <c r="AG269" s="15"/>
      <c r="AH269" s="15"/>
    </row>
    <row r="270" spans="1:34" s="3" customFormat="1" ht="62.25" customHeight="1" x14ac:dyDescent="0.25">
      <c r="A270" s="21"/>
      <c r="B270" s="4" t="s">
        <v>733</v>
      </c>
      <c r="C270" s="315"/>
      <c r="D270" s="315"/>
      <c r="E270" s="315"/>
      <c r="F270" s="179">
        <v>44927</v>
      </c>
      <c r="G270" s="264">
        <v>46022</v>
      </c>
      <c r="H270" s="277"/>
      <c r="I270" s="277"/>
      <c r="J270" s="277"/>
      <c r="K270" s="277"/>
      <c r="L270" s="277"/>
      <c r="M270" s="277"/>
      <c r="N270" s="277"/>
      <c r="O270" s="277"/>
      <c r="P270" s="277"/>
      <c r="Q270" s="277"/>
      <c r="R270" s="277"/>
      <c r="S270" s="277"/>
      <c r="T270" s="277"/>
      <c r="U270" s="277"/>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63" x14ac:dyDescent="0.25">
      <c r="A271" s="20" t="s">
        <v>590</v>
      </c>
      <c r="B271" s="13" t="s">
        <v>79</v>
      </c>
      <c r="C271" s="321" t="s">
        <v>778</v>
      </c>
      <c r="D271" s="321" t="s">
        <v>697</v>
      </c>
      <c r="E271" s="321" t="s">
        <v>102</v>
      </c>
      <c r="F271" s="177">
        <v>44927</v>
      </c>
      <c r="G271" s="178">
        <v>46022</v>
      </c>
      <c r="H271" s="257">
        <f t="shared" ref="H271:V271" si="91">H272</f>
        <v>150</v>
      </c>
      <c r="I271" s="257">
        <f t="shared" si="91"/>
        <v>0</v>
      </c>
      <c r="J271" s="257">
        <f t="shared" si="91"/>
        <v>0</v>
      </c>
      <c r="K271" s="257">
        <f t="shared" si="91"/>
        <v>150</v>
      </c>
      <c r="L271" s="257">
        <f t="shared" si="91"/>
        <v>0</v>
      </c>
      <c r="M271" s="257">
        <f t="shared" si="91"/>
        <v>150</v>
      </c>
      <c r="N271" s="257">
        <f t="shared" si="91"/>
        <v>0</v>
      </c>
      <c r="O271" s="257">
        <f t="shared" si="91"/>
        <v>0</v>
      </c>
      <c r="P271" s="257">
        <f t="shared" si="91"/>
        <v>150</v>
      </c>
      <c r="Q271" s="257">
        <f t="shared" si="91"/>
        <v>0</v>
      </c>
      <c r="R271" s="257">
        <f t="shared" si="91"/>
        <v>150</v>
      </c>
      <c r="S271" s="257">
        <f t="shared" si="91"/>
        <v>0</v>
      </c>
      <c r="T271" s="257">
        <f t="shared" si="91"/>
        <v>0</v>
      </c>
      <c r="U271" s="257">
        <f t="shared" si="91"/>
        <v>150</v>
      </c>
      <c r="V271" s="36">
        <f t="shared" si="91"/>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42.75" customHeight="1" x14ac:dyDescent="0.25">
      <c r="A272" s="21" t="s">
        <v>468</v>
      </c>
      <c r="B272" s="13" t="s">
        <v>186</v>
      </c>
      <c r="C272" s="322"/>
      <c r="D272" s="322"/>
      <c r="E272" s="415"/>
      <c r="F272" s="179">
        <v>44927</v>
      </c>
      <c r="G272" s="264">
        <v>46022</v>
      </c>
      <c r="H272" s="35">
        <f>I272+J272+K272+L272</f>
        <v>150</v>
      </c>
      <c r="I272" s="35">
        <v>0</v>
      </c>
      <c r="J272" s="35">
        <v>0</v>
      </c>
      <c r="K272" s="35">
        <v>150</v>
      </c>
      <c r="L272" s="35">
        <v>0</v>
      </c>
      <c r="M272" s="35">
        <f>N272+O272+P272+Q272</f>
        <v>150</v>
      </c>
      <c r="N272" s="35">
        <v>0</v>
      </c>
      <c r="O272" s="35">
        <v>0</v>
      </c>
      <c r="P272" s="35">
        <v>150</v>
      </c>
      <c r="Q272" s="35">
        <v>0</v>
      </c>
      <c r="R272" s="35">
        <f>S272+T272+U272+V272</f>
        <v>150</v>
      </c>
      <c r="S272" s="35">
        <v>0</v>
      </c>
      <c r="T272" s="35">
        <v>0</v>
      </c>
      <c r="U272" s="35">
        <v>150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85.5" customHeight="1" x14ac:dyDescent="0.25">
      <c r="A273" s="21"/>
      <c r="B273" s="4" t="s">
        <v>734</v>
      </c>
      <c r="C273" s="315"/>
      <c r="D273" s="315"/>
      <c r="E273" s="416"/>
      <c r="F273" s="179">
        <v>44927</v>
      </c>
      <c r="G273" s="264">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2" customFormat="1" ht="76.5" customHeight="1" x14ac:dyDescent="0.25">
      <c r="A274" s="20" t="s">
        <v>591</v>
      </c>
      <c r="B274" s="13" t="s">
        <v>80</v>
      </c>
      <c r="C274" s="321" t="s">
        <v>778</v>
      </c>
      <c r="D274" s="321" t="s">
        <v>697</v>
      </c>
      <c r="E274" s="321" t="s">
        <v>103</v>
      </c>
      <c r="F274" s="177">
        <v>44927</v>
      </c>
      <c r="G274" s="178">
        <v>46022</v>
      </c>
      <c r="H274" s="41"/>
      <c r="I274" s="41"/>
      <c r="J274" s="41"/>
      <c r="K274" s="41"/>
      <c r="L274" s="41"/>
      <c r="M274" s="41"/>
      <c r="N274" s="41"/>
      <c r="O274" s="41"/>
      <c r="P274" s="41"/>
      <c r="Q274" s="41"/>
      <c r="R274" s="41"/>
      <c r="S274" s="41"/>
      <c r="T274" s="41"/>
      <c r="U274" s="41"/>
      <c r="V274" s="41"/>
      <c r="W274" s="100" t="s">
        <v>17</v>
      </c>
      <c r="X274" s="100" t="s">
        <v>17</v>
      </c>
      <c r="Y274" s="100" t="s">
        <v>17</v>
      </c>
      <c r="Z274" s="100" t="s">
        <v>17</v>
      </c>
      <c r="AA274" s="100" t="s">
        <v>17</v>
      </c>
      <c r="AB274" s="100" t="s">
        <v>17</v>
      </c>
      <c r="AC274" s="100" t="s">
        <v>17</v>
      </c>
      <c r="AD274" s="100" t="s">
        <v>17</v>
      </c>
      <c r="AE274" s="100" t="s">
        <v>17</v>
      </c>
      <c r="AF274" s="100" t="s">
        <v>17</v>
      </c>
      <c r="AG274" s="100" t="s">
        <v>17</v>
      </c>
      <c r="AH274" s="100" t="s">
        <v>17</v>
      </c>
    </row>
    <row r="275" spans="1:34" s="3" customFormat="1" ht="69" customHeight="1" x14ac:dyDescent="0.25">
      <c r="A275" s="21" t="s">
        <v>459</v>
      </c>
      <c r="B275" s="13" t="s">
        <v>179</v>
      </c>
      <c r="C275" s="322"/>
      <c r="D275" s="322"/>
      <c r="E275" s="322"/>
      <c r="F275" s="179">
        <v>44927</v>
      </c>
      <c r="G275" s="264">
        <v>46022</v>
      </c>
      <c r="H275" s="38"/>
      <c r="I275" s="38"/>
      <c r="J275" s="38"/>
      <c r="K275" s="38"/>
      <c r="L275" s="38"/>
      <c r="M275" s="38"/>
      <c r="N275" s="38"/>
      <c r="O275" s="38"/>
      <c r="P275" s="38"/>
      <c r="Q275" s="38"/>
      <c r="R275" s="38"/>
      <c r="S275" s="38"/>
      <c r="T275" s="38"/>
      <c r="U275" s="38"/>
      <c r="V275" s="38"/>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4" s="3" customFormat="1" ht="58.5" customHeight="1" x14ac:dyDescent="0.25">
      <c r="A276" s="21"/>
      <c r="B276" s="4" t="s">
        <v>735</v>
      </c>
      <c r="C276" s="315"/>
      <c r="D276" s="315"/>
      <c r="E276" s="315"/>
      <c r="F276" s="179">
        <v>44927</v>
      </c>
      <c r="G276" s="264">
        <v>46022</v>
      </c>
      <c r="H276" s="38"/>
      <c r="I276" s="38"/>
      <c r="J276" s="38"/>
      <c r="K276" s="38"/>
      <c r="L276" s="38"/>
      <c r="M276" s="38"/>
      <c r="N276" s="38"/>
      <c r="O276" s="38"/>
      <c r="P276" s="38"/>
      <c r="Q276" s="38"/>
      <c r="R276" s="38"/>
      <c r="S276" s="38"/>
      <c r="T276" s="38"/>
      <c r="U276" s="38"/>
      <c r="V276" s="38"/>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4" s="3" customFormat="1" ht="114" customHeight="1" x14ac:dyDescent="0.25">
      <c r="A277" s="176" t="s">
        <v>592</v>
      </c>
      <c r="B277" s="13" t="s">
        <v>508</v>
      </c>
      <c r="C277" s="321" t="s">
        <v>778</v>
      </c>
      <c r="D277" s="321" t="s">
        <v>697</v>
      </c>
      <c r="E277" s="321"/>
      <c r="F277" s="274">
        <v>44927</v>
      </c>
      <c r="G277" s="275">
        <v>46022</v>
      </c>
      <c r="H277" s="257">
        <f>H278</f>
        <v>185.5</v>
      </c>
      <c r="I277" s="257">
        <f t="shared" ref="I277:J277" si="92">I278</f>
        <v>0</v>
      </c>
      <c r="J277" s="257">
        <f t="shared" si="92"/>
        <v>181.8</v>
      </c>
      <c r="K277" s="257">
        <f>K278</f>
        <v>3.7</v>
      </c>
      <c r="L277" s="257">
        <f>L278</f>
        <v>0</v>
      </c>
      <c r="M277" s="257">
        <f>M278</f>
        <v>185.5</v>
      </c>
      <c r="N277" s="257">
        <f t="shared" ref="N277" si="93">N278</f>
        <v>0</v>
      </c>
      <c r="O277" s="257">
        <f>O278</f>
        <v>181.8</v>
      </c>
      <c r="P277" s="257">
        <f>P278</f>
        <v>3.7</v>
      </c>
      <c r="Q277" s="257">
        <f>Q278</f>
        <v>0</v>
      </c>
      <c r="R277" s="257">
        <f>R278</f>
        <v>185.5</v>
      </c>
      <c r="S277" s="257">
        <f t="shared" ref="S277" si="94">S278</f>
        <v>0</v>
      </c>
      <c r="T277" s="257">
        <f>T278</f>
        <v>181.8</v>
      </c>
      <c r="U277" s="257">
        <f>U278</f>
        <v>3.7</v>
      </c>
      <c r="V277" s="265">
        <f>V278</f>
        <v>0</v>
      </c>
      <c r="W277" s="269" t="s">
        <v>17</v>
      </c>
      <c r="X277" s="102" t="s">
        <v>17</v>
      </c>
      <c r="Y277" s="102" t="s">
        <v>17</v>
      </c>
      <c r="Z277" s="102" t="s">
        <v>17</v>
      </c>
      <c r="AA277" s="102" t="s">
        <v>17</v>
      </c>
      <c r="AB277" s="102" t="s">
        <v>17</v>
      </c>
      <c r="AC277" s="102" t="s">
        <v>17</v>
      </c>
      <c r="AD277" s="102" t="s">
        <v>17</v>
      </c>
      <c r="AE277" s="102" t="s">
        <v>17</v>
      </c>
      <c r="AF277" s="102" t="s">
        <v>17</v>
      </c>
      <c r="AG277" s="102" t="s">
        <v>17</v>
      </c>
      <c r="AH277" s="102" t="s">
        <v>17</v>
      </c>
    </row>
    <row r="278" spans="1:34" s="3" customFormat="1" ht="58.5" customHeight="1" x14ac:dyDescent="0.25">
      <c r="A278" s="123" t="s">
        <v>469</v>
      </c>
      <c r="B278" s="4" t="s">
        <v>431</v>
      </c>
      <c r="C278" s="322"/>
      <c r="D278" s="322"/>
      <c r="E278" s="396"/>
      <c r="F278" s="279">
        <v>44927</v>
      </c>
      <c r="G278" s="280">
        <v>46022</v>
      </c>
      <c r="H278" s="258">
        <f>J278+K278</f>
        <v>185.5</v>
      </c>
      <c r="I278" s="258">
        <v>0</v>
      </c>
      <c r="J278" s="258">
        <v>181.8</v>
      </c>
      <c r="K278" s="258">
        <v>3.7</v>
      </c>
      <c r="L278" s="258">
        <v>0</v>
      </c>
      <c r="M278" s="258">
        <f>O278+P278</f>
        <v>185.5</v>
      </c>
      <c r="N278" s="258">
        <v>0</v>
      </c>
      <c r="O278" s="258">
        <v>181.8</v>
      </c>
      <c r="P278" s="258">
        <v>3.7</v>
      </c>
      <c r="Q278" s="258">
        <v>0</v>
      </c>
      <c r="R278" s="258">
        <f>T278+U278</f>
        <v>185.5</v>
      </c>
      <c r="S278" s="258">
        <v>0</v>
      </c>
      <c r="T278" s="258">
        <v>181.8</v>
      </c>
      <c r="U278" s="258">
        <v>3.7</v>
      </c>
      <c r="V278" s="266">
        <v>0</v>
      </c>
      <c r="W278" s="270" t="s">
        <v>17</v>
      </c>
      <c r="X278" s="15" t="s">
        <v>17</v>
      </c>
      <c r="Y278" s="15" t="s">
        <v>17</v>
      </c>
      <c r="Z278" s="15" t="s">
        <v>17</v>
      </c>
      <c r="AA278" s="15" t="s">
        <v>17</v>
      </c>
      <c r="AB278" s="15" t="s">
        <v>17</v>
      </c>
      <c r="AC278" s="15" t="s">
        <v>17</v>
      </c>
      <c r="AD278" s="15" t="s">
        <v>17</v>
      </c>
      <c r="AE278" s="15" t="s">
        <v>17</v>
      </c>
      <c r="AF278" s="15" t="s">
        <v>17</v>
      </c>
      <c r="AG278" s="15" t="s">
        <v>17</v>
      </c>
      <c r="AH278" s="15" t="s">
        <v>17</v>
      </c>
    </row>
    <row r="279" spans="1:34" s="3" customFormat="1" ht="56.25" customHeight="1" x14ac:dyDescent="0.25">
      <c r="A279" s="123"/>
      <c r="B279" s="4" t="s">
        <v>736</v>
      </c>
      <c r="C279" s="315"/>
      <c r="D279" s="315"/>
      <c r="E279" s="397"/>
      <c r="F279" s="184"/>
      <c r="G279" s="184"/>
      <c r="H279" s="38"/>
      <c r="I279" s="38"/>
      <c r="J279" s="38"/>
      <c r="K279" s="38"/>
      <c r="L279" s="38"/>
      <c r="M279" s="38"/>
      <c r="N279" s="38"/>
      <c r="O279" s="38"/>
      <c r="P279" s="38"/>
      <c r="Q279" s="38"/>
      <c r="R279" s="38"/>
      <c r="S279" s="38"/>
      <c r="T279" s="38"/>
      <c r="U279" s="38"/>
      <c r="V279" s="38"/>
      <c r="W279" s="15" t="s">
        <v>17</v>
      </c>
      <c r="X279" s="15" t="s">
        <v>17</v>
      </c>
      <c r="Y279" s="15" t="s">
        <v>17</v>
      </c>
      <c r="Z279" s="15" t="s">
        <v>17</v>
      </c>
      <c r="AA279" s="15" t="s">
        <v>17</v>
      </c>
      <c r="AB279" s="15" t="s">
        <v>17</v>
      </c>
      <c r="AC279" s="15" t="s">
        <v>17</v>
      </c>
      <c r="AD279" s="15" t="s">
        <v>17</v>
      </c>
      <c r="AE279" s="15" t="s">
        <v>17</v>
      </c>
      <c r="AF279" s="15" t="s">
        <v>17</v>
      </c>
      <c r="AG279" s="15" t="s">
        <v>17</v>
      </c>
      <c r="AH279" s="15" t="s">
        <v>17</v>
      </c>
    </row>
    <row r="280" spans="1:34" s="7" customFormat="1" ht="33.75" customHeight="1" x14ac:dyDescent="0.25">
      <c r="A280" s="343" t="s">
        <v>104</v>
      </c>
      <c r="B280" s="344"/>
      <c r="C280" s="345"/>
      <c r="D280" s="109"/>
      <c r="E280" s="109"/>
      <c r="F280" s="151"/>
      <c r="G280" s="53"/>
      <c r="H280" s="40">
        <f>I280+J280+K280+L280</f>
        <v>2711.5</v>
      </c>
      <c r="I280" s="40">
        <f>I200+I209+I237+I251+I265+I271</f>
        <v>0</v>
      </c>
      <c r="J280" s="40">
        <f>J277</f>
        <v>181.8</v>
      </c>
      <c r="K280" s="40">
        <f>K200+K209+K237+K251+K265+K271+K277</f>
        <v>2529.6999999999998</v>
      </c>
      <c r="L280" s="40">
        <f>L200+L209+L237+L251+L265+L271</f>
        <v>0</v>
      </c>
      <c r="M280" s="40">
        <f>N280+O280+P280+Q280</f>
        <v>2711.5</v>
      </c>
      <c r="N280" s="40">
        <f>N200+N209+N237+N251+N265+N271</f>
        <v>0</v>
      </c>
      <c r="O280" s="40">
        <f>O277</f>
        <v>181.8</v>
      </c>
      <c r="P280" s="40">
        <f>P200+P209+P237+P251+P265+P271+P277</f>
        <v>2529.6999999999998</v>
      </c>
      <c r="Q280" s="40">
        <f>Q200+Q209+Q237+Q251+Q265+Q271</f>
        <v>0</v>
      </c>
      <c r="R280" s="40">
        <f>S280+T280+U280+V280</f>
        <v>2711.5</v>
      </c>
      <c r="S280" s="40">
        <f>S200+S209+S237+S251+S265+S271</f>
        <v>0</v>
      </c>
      <c r="T280" s="40">
        <f>T277</f>
        <v>181.8</v>
      </c>
      <c r="U280" s="40">
        <f>U200+U209+U237+U251+U265+U271+U277</f>
        <v>2529.6999999999998</v>
      </c>
      <c r="V280" s="40">
        <f>V200+V209+V237+V251+V265+V271</f>
        <v>0</v>
      </c>
      <c r="W280" s="23"/>
      <c r="X280" s="23"/>
      <c r="Y280" s="23"/>
      <c r="Z280" s="23"/>
      <c r="AA280" s="23"/>
      <c r="AB280" s="23"/>
      <c r="AC280" s="23"/>
      <c r="AD280" s="23"/>
      <c r="AE280" s="23"/>
      <c r="AF280" s="23"/>
      <c r="AG280" s="23"/>
      <c r="AH280" s="23"/>
    </row>
    <row r="281" spans="1:34" s="3" customFormat="1" ht="39" customHeight="1" x14ac:dyDescent="0.25">
      <c r="A281" s="372" t="s">
        <v>441</v>
      </c>
      <c r="B281" s="412"/>
      <c r="C281" s="412"/>
      <c r="D281" s="412"/>
      <c r="E281" s="412"/>
      <c r="F281" s="412"/>
      <c r="G281" s="412"/>
      <c r="H281" s="412"/>
      <c r="I281" s="412"/>
      <c r="J281" s="412"/>
      <c r="K281" s="412"/>
      <c r="L281" s="412"/>
      <c r="M281" s="412"/>
      <c r="N281" s="412"/>
      <c r="O281" s="412"/>
      <c r="P281" s="412"/>
      <c r="Q281" s="412"/>
      <c r="R281" s="412"/>
      <c r="S281" s="412"/>
      <c r="T281" s="412"/>
      <c r="U281" s="412"/>
      <c r="V281" s="412"/>
      <c r="W281" s="412"/>
      <c r="X281" s="412"/>
      <c r="Y281" s="412"/>
      <c r="Z281" s="412"/>
      <c r="AA281" s="412"/>
      <c r="AB281" s="412"/>
      <c r="AC281" s="412"/>
      <c r="AD281" s="412"/>
      <c r="AE281" s="412"/>
      <c r="AF281" s="412"/>
      <c r="AG281" s="412"/>
      <c r="AH281" s="413"/>
    </row>
    <row r="282" spans="1:34" s="3" customFormat="1" ht="54" customHeight="1" x14ac:dyDescent="0.25">
      <c r="A282" s="158"/>
      <c r="B282" s="357" t="s">
        <v>539</v>
      </c>
      <c r="C282" s="358"/>
      <c r="D282" s="358"/>
      <c r="E282" s="358"/>
      <c r="F282" s="358"/>
      <c r="G282" s="358"/>
      <c r="H282" s="358"/>
      <c r="I282" s="358"/>
      <c r="J282" s="358"/>
      <c r="K282" s="358"/>
      <c r="L282" s="358"/>
      <c r="M282" s="358"/>
      <c r="N282" s="358"/>
      <c r="O282" s="358"/>
      <c r="P282" s="358"/>
      <c r="Q282" s="358"/>
      <c r="R282" s="358"/>
      <c r="S282" s="358"/>
      <c r="T282" s="358"/>
      <c r="U282" s="358"/>
      <c r="V282" s="358"/>
      <c r="W282" s="358"/>
      <c r="X282" s="358"/>
      <c r="Y282" s="358"/>
      <c r="Z282" s="358"/>
      <c r="AA282" s="358"/>
      <c r="AB282" s="358"/>
      <c r="AC282" s="358"/>
      <c r="AD282" s="358"/>
      <c r="AE282" s="358"/>
      <c r="AF282" s="358"/>
      <c r="AG282" s="358"/>
      <c r="AH282" s="359"/>
    </row>
    <row r="283" spans="1:34" s="2" customFormat="1" ht="47.25" x14ac:dyDescent="0.25">
      <c r="A283" s="20" t="s">
        <v>593</v>
      </c>
      <c r="B283" s="13" t="s">
        <v>81</v>
      </c>
      <c r="C283" s="384" t="s">
        <v>778</v>
      </c>
      <c r="D283" s="384" t="s">
        <v>638</v>
      </c>
      <c r="E283" s="321" t="s">
        <v>374</v>
      </c>
      <c r="F283" s="179">
        <v>44927</v>
      </c>
      <c r="G283" s="264">
        <v>46022</v>
      </c>
      <c r="H283" s="36">
        <f t="shared" ref="H283" si="95">H284</f>
        <v>0</v>
      </c>
      <c r="I283" s="36">
        <f>I284+I285+I286</f>
        <v>0</v>
      </c>
      <c r="J283" s="36">
        <f t="shared" ref="J283:L283" si="96">J284+J285+J286</f>
        <v>0</v>
      </c>
      <c r="K283" s="36">
        <f t="shared" si="96"/>
        <v>0</v>
      </c>
      <c r="L283" s="36">
        <f t="shared" si="96"/>
        <v>0</v>
      </c>
      <c r="M283" s="36">
        <f t="shared" ref="M283" si="97">M284</f>
        <v>0</v>
      </c>
      <c r="N283" s="36">
        <f>N284+N285+N286</f>
        <v>0</v>
      </c>
      <c r="O283" s="36">
        <f t="shared" ref="O283:Q283" si="98">O284+O285+O286</f>
        <v>0</v>
      </c>
      <c r="P283" s="36">
        <f t="shared" si="98"/>
        <v>0</v>
      </c>
      <c r="Q283" s="36">
        <f t="shared" si="98"/>
        <v>0</v>
      </c>
      <c r="R283" s="36">
        <f t="shared" ref="R283" si="99">R284</f>
        <v>0</v>
      </c>
      <c r="S283" s="36">
        <f>S284+S285+S286</f>
        <v>0</v>
      </c>
      <c r="T283" s="36">
        <f t="shared" ref="T283:V283" si="100">T284+T285+T286</f>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2" customHeight="1" x14ac:dyDescent="0.25">
      <c r="A284" s="21" t="s">
        <v>470</v>
      </c>
      <c r="B284" s="4" t="s">
        <v>250</v>
      </c>
      <c r="C284" s="322"/>
      <c r="D284" s="322"/>
      <c r="E284" s="322"/>
      <c r="F284" s="179">
        <v>44927</v>
      </c>
      <c r="G284" s="264">
        <v>46022</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8" customHeight="1" x14ac:dyDescent="0.25">
      <c r="A285" s="21" t="s">
        <v>594</v>
      </c>
      <c r="B285" s="4" t="s">
        <v>251</v>
      </c>
      <c r="C285" s="322"/>
      <c r="D285" s="322"/>
      <c r="E285" s="322"/>
      <c r="F285" s="179">
        <v>44927</v>
      </c>
      <c r="G285" s="264">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174" customHeight="1" x14ac:dyDescent="0.25">
      <c r="A286" s="21" t="s">
        <v>595</v>
      </c>
      <c r="B286" s="4" t="s">
        <v>252</v>
      </c>
      <c r="C286" s="322"/>
      <c r="D286" s="322"/>
      <c r="E286" s="322"/>
      <c r="F286" s="179">
        <v>44927</v>
      </c>
      <c r="G286" s="264">
        <v>46022</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72" customHeight="1" x14ac:dyDescent="0.25">
      <c r="A287" s="21"/>
      <c r="B287" s="4" t="s">
        <v>737</v>
      </c>
      <c r="C287" s="315"/>
      <c r="D287" s="315"/>
      <c r="E287" s="315"/>
      <c r="F287" s="179">
        <v>44927</v>
      </c>
      <c r="G287" s="264">
        <v>46022</v>
      </c>
      <c r="H287" s="38"/>
      <c r="I287" s="38"/>
      <c r="J287" s="38"/>
      <c r="K287" s="38"/>
      <c r="L287" s="44"/>
      <c r="M287" s="38"/>
      <c r="N287" s="38"/>
      <c r="O287" s="38"/>
      <c r="P287" s="38"/>
      <c r="Q287" s="44"/>
      <c r="R287" s="38"/>
      <c r="S287" s="38"/>
      <c r="T287" s="38"/>
      <c r="U287" s="38"/>
      <c r="V287" s="44"/>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2" customFormat="1" ht="78.75" customHeight="1" x14ac:dyDescent="0.25">
      <c r="A288" s="20" t="s">
        <v>596</v>
      </c>
      <c r="B288" s="13" t="s">
        <v>82</v>
      </c>
      <c r="C288" s="384" t="s">
        <v>778</v>
      </c>
      <c r="D288" s="414" t="s">
        <v>639</v>
      </c>
      <c r="E288" s="321" t="s">
        <v>375</v>
      </c>
      <c r="F288" s="179">
        <v>44927</v>
      </c>
      <c r="G288" s="264">
        <v>46022</v>
      </c>
      <c r="H288" s="36">
        <f t="shared" ref="H288:V288" si="101">H289</f>
        <v>0</v>
      </c>
      <c r="I288" s="36">
        <f t="shared" si="101"/>
        <v>0</v>
      </c>
      <c r="J288" s="36">
        <f t="shared" si="101"/>
        <v>0</v>
      </c>
      <c r="K288" s="36">
        <f t="shared" si="101"/>
        <v>0</v>
      </c>
      <c r="L288" s="36">
        <f t="shared" si="101"/>
        <v>0</v>
      </c>
      <c r="M288" s="36">
        <f t="shared" si="101"/>
        <v>0</v>
      </c>
      <c r="N288" s="36">
        <f t="shared" si="101"/>
        <v>0</v>
      </c>
      <c r="O288" s="36">
        <f t="shared" si="101"/>
        <v>0</v>
      </c>
      <c r="P288" s="36">
        <f t="shared" si="101"/>
        <v>0</v>
      </c>
      <c r="Q288" s="36">
        <f t="shared" si="101"/>
        <v>0</v>
      </c>
      <c r="R288" s="36">
        <f t="shared" si="101"/>
        <v>0</v>
      </c>
      <c r="S288" s="36">
        <f t="shared" si="101"/>
        <v>0</v>
      </c>
      <c r="T288" s="36">
        <f t="shared" si="101"/>
        <v>0</v>
      </c>
      <c r="U288" s="36">
        <f t="shared" si="101"/>
        <v>0</v>
      </c>
      <c r="V288" s="36">
        <f t="shared" si="101"/>
        <v>0</v>
      </c>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99" customHeight="1" x14ac:dyDescent="0.25">
      <c r="A289" s="21" t="s">
        <v>471</v>
      </c>
      <c r="B289" s="4" t="s">
        <v>253</v>
      </c>
      <c r="C289" s="322"/>
      <c r="D289" s="386"/>
      <c r="E289" s="322"/>
      <c r="F289" s="179">
        <v>44927</v>
      </c>
      <c r="G289" s="264">
        <v>46022</v>
      </c>
      <c r="H289" s="35">
        <f>I289+J289+K289+L289</f>
        <v>0</v>
      </c>
      <c r="I289" s="35">
        <v>0</v>
      </c>
      <c r="J289" s="35">
        <v>0</v>
      </c>
      <c r="K289" s="35">
        <v>0</v>
      </c>
      <c r="L289" s="35">
        <v>0</v>
      </c>
      <c r="M289" s="35">
        <f>N289+O289+P289+Q289</f>
        <v>0</v>
      </c>
      <c r="N289" s="35">
        <v>0</v>
      </c>
      <c r="O289" s="35">
        <v>0</v>
      </c>
      <c r="P289" s="35">
        <v>0</v>
      </c>
      <c r="Q289" s="35">
        <v>0</v>
      </c>
      <c r="R289" s="35">
        <f>S289+T289+U289+V289</f>
        <v>0</v>
      </c>
      <c r="S289" s="35">
        <v>0</v>
      </c>
      <c r="T289" s="35">
        <v>0</v>
      </c>
      <c r="U289" s="35">
        <v>0</v>
      </c>
      <c r="V289" s="35">
        <v>0</v>
      </c>
      <c r="W289" s="15" t="s">
        <v>17</v>
      </c>
      <c r="X289" s="15" t="s">
        <v>17</v>
      </c>
      <c r="Y289" s="15" t="s">
        <v>17</v>
      </c>
      <c r="Z289" s="15" t="s">
        <v>17</v>
      </c>
      <c r="AA289" s="15" t="s">
        <v>17</v>
      </c>
      <c r="AB289" s="15" t="s">
        <v>17</v>
      </c>
      <c r="AC289" s="15" t="s">
        <v>17</v>
      </c>
      <c r="AD289" s="15" t="s">
        <v>17</v>
      </c>
      <c r="AE289" s="15" t="s">
        <v>17</v>
      </c>
      <c r="AF289" s="15" t="s">
        <v>17</v>
      </c>
      <c r="AG289" s="15" t="s">
        <v>17</v>
      </c>
      <c r="AH289" s="15" t="s">
        <v>17</v>
      </c>
    </row>
    <row r="290" spans="1:35" s="3" customFormat="1" ht="86.25" customHeight="1" x14ac:dyDescent="0.25">
      <c r="A290" s="21" t="s">
        <v>597</v>
      </c>
      <c r="B290" s="4" t="s">
        <v>328</v>
      </c>
      <c r="C290" s="322"/>
      <c r="D290" s="385"/>
      <c r="E290" s="315"/>
      <c r="F290" s="179">
        <v>44927</v>
      </c>
      <c r="G290" s="264">
        <v>46022</v>
      </c>
      <c r="H290" s="44"/>
      <c r="I290" s="38"/>
      <c r="J290" s="38"/>
      <c r="K290" s="38"/>
      <c r="L290" s="38"/>
      <c r="M290" s="38"/>
      <c r="N290" s="38"/>
      <c r="O290" s="38"/>
      <c r="P290" s="38"/>
      <c r="Q290" s="38"/>
      <c r="R290" s="38"/>
      <c r="S290" s="38"/>
      <c r="T290" s="38"/>
      <c r="U290" s="38"/>
      <c r="V290" s="38"/>
      <c r="W290" s="61" t="s">
        <v>17</v>
      </c>
      <c r="X290" s="61" t="s">
        <v>17</v>
      </c>
      <c r="Y290" s="61" t="s">
        <v>17</v>
      </c>
      <c r="Z290" s="61" t="s">
        <v>17</v>
      </c>
      <c r="AA290" s="61" t="s">
        <v>17</v>
      </c>
      <c r="AB290" s="61" t="s">
        <v>17</v>
      </c>
      <c r="AC290" s="61" t="s">
        <v>17</v>
      </c>
      <c r="AD290" s="61" t="s">
        <v>17</v>
      </c>
      <c r="AE290" s="61" t="s">
        <v>17</v>
      </c>
      <c r="AF290" s="61" t="s">
        <v>17</v>
      </c>
      <c r="AG290" s="61" t="s">
        <v>17</v>
      </c>
      <c r="AH290" s="61" t="s">
        <v>17</v>
      </c>
    </row>
    <row r="291" spans="1:35" s="3" customFormat="1" ht="111" customHeight="1" x14ac:dyDescent="0.25">
      <c r="A291" s="21" t="s">
        <v>598</v>
      </c>
      <c r="B291" s="4" t="s">
        <v>254</v>
      </c>
      <c r="C291" s="322"/>
      <c r="D291" s="91" t="s">
        <v>551</v>
      </c>
      <c r="E291" s="57"/>
      <c r="F291" s="179">
        <v>44927</v>
      </c>
      <c r="G291" s="264">
        <v>46022</v>
      </c>
      <c r="H291" s="44"/>
      <c r="I291" s="38"/>
      <c r="J291" s="38"/>
      <c r="K291" s="38"/>
      <c r="L291" s="38"/>
      <c r="M291" s="38"/>
      <c r="N291" s="38"/>
      <c r="O291" s="38"/>
      <c r="P291" s="38"/>
      <c r="Q291" s="38"/>
      <c r="R291" s="38"/>
      <c r="S291" s="38"/>
      <c r="T291" s="38"/>
      <c r="U291" s="38"/>
      <c r="V291" s="38"/>
      <c r="W291" s="43" t="s">
        <v>17</v>
      </c>
      <c r="X291" s="61" t="s">
        <v>17</v>
      </c>
      <c r="Y291" s="61" t="s">
        <v>17</v>
      </c>
      <c r="Z291" s="61" t="s">
        <v>17</v>
      </c>
      <c r="AA291" s="61" t="s">
        <v>17</v>
      </c>
      <c r="AB291" s="61" t="s">
        <v>17</v>
      </c>
      <c r="AC291" s="61" t="s">
        <v>17</v>
      </c>
      <c r="AD291" s="61" t="s">
        <v>17</v>
      </c>
      <c r="AE291" s="61" t="s">
        <v>17</v>
      </c>
      <c r="AF291" s="61" t="s">
        <v>17</v>
      </c>
      <c r="AG291" s="61" t="s">
        <v>17</v>
      </c>
      <c r="AH291" s="102" t="s">
        <v>17</v>
      </c>
      <c r="AI291" s="135"/>
    </row>
    <row r="292" spans="1:35" s="3" customFormat="1" ht="234.75" customHeight="1" x14ac:dyDescent="0.25">
      <c r="A292" s="21"/>
      <c r="B292" s="4" t="s">
        <v>738</v>
      </c>
      <c r="C292" s="315"/>
      <c r="D292" s="91" t="s">
        <v>640</v>
      </c>
      <c r="E292" s="57"/>
      <c r="F292" s="332" t="s">
        <v>362</v>
      </c>
      <c r="G292" s="333"/>
      <c r="H292" s="44"/>
      <c r="I292" s="38"/>
      <c r="J292" s="38"/>
      <c r="K292" s="38"/>
      <c r="L292" s="38"/>
      <c r="M292" s="38"/>
      <c r="N292" s="38"/>
      <c r="O292" s="38"/>
      <c r="P292" s="38"/>
      <c r="Q292" s="38"/>
      <c r="R292" s="38"/>
      <c r="S292" s="38"/>
      <c r="T292" s="38"/>
      <c r="U292" s="38"/>
      <c r="V292" s="38"/>
      <c r="W292" s="44" t="s">
        <v>17</v>
      </c>
      <c r="X292" s="102" t="s">
        <v>17</v>
      </c>
      <c r="Y292" s="102" t="s">
        <v>17</v>
      </c>
      <c r="Z292" s="102" t="s">
        <v>17</v>
      </c>
      <c r="AA292" s="102" t="s">
        <v>17</v>
      </c>
      <c r="AB292" s="102" t="s">
        <v>17</v>
      </c>
      <c r="AC292" s="102" t="s">
        <v>17</v>
      </c>
      <c r="AD292" s="102" t="s">
        <v>17</v>
      </c>
      <c r="AE292" s="102" t="s">
        <v>17</v>
      </c>
      <c r="AF292" s="102" t="s">
        <v>17</v>
      </c>
      <c r="AG292" s="102" t="s">
        <v>17</v>
      </c>
      <c r="AH292" s="102" t="s">
        <v>17</v>
      </c>
      <c r="AI292" s="135"/>
    </row>
    <row r="293" spans="1:35" s="3" customFormat="1" ht="107.25" customHeight="1" x14ac:dyDescent="0.25">
      <c r="A293" s="20" t="s">
        <v>599</v>
      </c>
      <c r="B293" s="13" t="s">
        <v>366</v>
      </c>
      <c r="C293" s="384" t="s">
        <v>778</v>
      </c>
      <c r="D293" s="384" t="s">
        <v>641</v>
      </c>
      <c r="E293" s="384" t="s">
        <v>329</v>
      </c>
      <c r="F293" s="179">
        <v>44927</v>
      </c>
      <c r="G293" s="264">
        <v>46022</v>
      </c>
      <c r="H293" s="44"/>
      <c r="I293" s="38"/>
      <c r="J293" s="38"/>
      <c r="K293" s="38"/>
      <c r="L293" s="38"/>
      <c r="M293" s="38"/>
      <c r="N293" s="38"/>
      <c r="O293" s="38"/>
      <c r="P293" s="38"/>
      <c r="Q293" s="38"/>
      <c r="R293" s="38"/>
      <c r="S293" s="38"/>
      <c r="T293" s="38"/>
      <c r="U293" s="38"/>
      <c r="V293" s="38"/>
      <c r="W293" s="102" t="s">
        <v>17</v>
      </c>
      <c r="X293" s="102" t="s">
        <v>17</v>
      </c>
      <c r="Y293" s="102" t="s">
        <v>17</v>
      </c>
      <c r="Z293" s="102" t="s">
        <v>17</v>
      </c>
      <c r="AA293" s="102" t="s">
        <v>17</v>
      </c>
      <c r="AB293" s="102" t="s">
        <v>17</v>
      </c>
      <c r="AC293" s="102" t="s">
        <v>17</v>
      </c>
      <c r="AD293" s="102" t="s">
        <v>17</v>
      </c>
      <c r="AE293" s="102" t="s">
        <v>17</v>
      </c>
      <c r="AF293" s="102" t="s">
        <v>17</v>
      </c>
      <c r="AG293" s="102" t="s">
        <v>17</v>
      </c>
      <c r="AH293" s="102" t="s">
        <v>17</v>
      </c>
      <c r="AI293" s="135"/>
    </row>
    <row r="294" spans="1:35" s="3" customFormat="1" ht="87.75" customHeight="1" x14ac:dyDescent="0.25">
      <c r="A294" s="21" t="s">
        <v>472</v>
      </c>
      <c r="B294" s="4" t="s">
        <v>356</v>
      </c>
      <c r="C294" s="385"/>
      <c r="D294" s="385"/>
      <c r="E294" s="385"/>
      <c r="F294" s="179">
        <v>44927</v>
      </c>
      <c r="G294" s="264">
        <v>46022</v>
      </c>
      <c r="H294" s="44"/>
      <c r="I294" s="38"/>
      <c r="J294" s="38"/>
      <c r="K294" s="38"/>
      <c r="L294" s="38"/>
      <c r="M294" s="38"/>
      <c r="N294" s="38"/>
      <c r="O294" s="38"/>
      <c r="P294" s="38"/>
      <c r="Q294" s="38"/>
      <c r="R294" s="38"/>
      <c r="S294" s="38"/>
      <c r="T294" s="38"/>
      <c r="U294" s="38"/>
      <c r="V294" s="38"/>
      <c r="W294" s="102" t="s">
        <v>17</v>
      </c>
      <c r="X294" s="102" t="s">
        <v>17</v>
      </c>
      <c r="Y294" s="102" t="s">
        <v>17</v>
      </c>
      <c r="Z294" s="102" t="s">
        <v>17</v>
      </c>
      <c r="AA294" s="102" t="s">
        <v>17</v>
      </c>
      <c r="AB294" s="102" t="s">
        <v>17</v>
      </c>
      <c r="AC294" s="102" t="s">
        <v>17</v>
      </c>
      <c r="AD294" s="102" t="s">
        <v>17</v>
      </c>
      <c r="AE294" s="102" t="s">
        <v>17</v>
      </c>
      <c r="AF294" s="102" t="s">
        <v>17</v>
      </c>
      <c r="AG294" s="102" t="s">
        <v>17</v>
      </c>
      <c r="AH294" s="102" t="s">
        <v>17</v>
      </c>
    </row>
    <row r="295" spans="1:35" s="3" customFormat="1" ht="58.5" customHeight="1" x14ac:dyDescent="0.25">
      <c r="A295" s="21"/>
      <c r="B295" s="4" t="s">
        <v>739</v>
      </c>
      <c r="C295" s="132"/>
      <c r="D295" s="132"/>
      <c r="E295" s="91"/>
      <c r="F295" s="179">
        <v>44927</v>
      </c>
      <c r="G295" s="264">
        <v>46022</v>
      </c>
      <c r="H295" s="44"/>
      <c r="I295" s="38"/>
      <c r="J295" s="38"/>
      <c r="K295" s="38"/>
      <c r="L295" s="38"/>
      <c r="M295" s="38"/>
      <c r="N295" s="38"/>
      <c r="O295" s="38"/>
      <c r="P295" s="38"/>
      <c r="Q295" s="38"/>
      <c r="R295" s="38"/>
      <c r="S295" s="38"/>
      <c r="T295" s="38"/>
      <c r="U295" s="38"/>
      <c r="V295" s="38"/>
      <c r="W295" s="44" t="s">
        <v>17</v>
      </c>
      <c r="X295" s="102" t="s">
        <v>17</v>
      </c>
      <c r="Y295" s="102" t="s">
        <v>17</v>
      </c>
      <c r="Z295" s="102" t="s">
        <v>17</v>
      </c>
      <c r="AA295" s="102" t="s">
        <v>17</v>
      </c>
      <c r="AB295" s="102" t="s">
        <v>17</v>
      </c>
      <c r="AC295" s="102" t="s">
        <v>17</v>
      </c>
      <c r="AD295" s="102" t="s">
        <v>17</v>
      </c>
      <c r="AE295" s="102" t="s">
        <v>17</v>
      </c>
      <c r="AF295" s="102" t="s">
        <v>17</v>
      </c>
      <c r="AG295" s="102" t="s">
        <v>17</v>
      </c>
      <c r="AH295" s="102" t="s">
        <v>17</v>
      </c>
      <c r="AI295" s="135"/>
    </row>
    <row r="296" spans="1:35" s="3" customFormat="1" ht="119.25" customHeight="1" x14ac:dyDescent="0.25">
      <c r="A296" s="20" t="s">
        <v>600</v>
      </c>
      <c r="B296" s="13" t="s">
        <v>330</v>
      </c>
      <c r="C296" s="384" t="s">
        <v>778</v>
      </c>
      <c r="D296" s="384" t="s">
        <v>641</v>
      </c>
      <c r="E296" s="384" t="s">
        <v>261</v>
      </c>
      <c r="F296" s="179">
        <v>44927</v>
      </c>
      <c r="G296" s="264">
        <v>46022</v>
      </c>
      <c r="H296" s="44"/>
      <c r="I296" s="38"/>
      <c r="J296" s="38"/>
      <c r="K296" s="38"/>
      <c r="L296" s="38"/>
      <c r="M296" s="38"/>
      <c r="N296" s="38"/>
      <c r="O296" s="38"/>
      <c r="P296" s="38"/>
      <c r="Q296" s="38"/>
      <c r="R296" s="38"/>
      <c r="S296" s="38"/>
      <c r="T296" s="38"/>
      <c r="U296" s="38"/>
      <c r="V296" s="38"/>
      <c r="W296" s="102" t="s">
        <v>17</v>
      </c>
      <c r="X296" s="102" t="s">
        <v>17</v>
      </c>
      <c r="Y296" s="102" t="s">
        <v>17</v>
      </c>
      <c r="Z296" s="102" t="s">
        <v>17</v>
      </c>
      <c r="AA296" s="102" t="s">
        <v>17</v>
      </c>
      <c r="AB296" s="102" t="s">
        <v>17</v>
      </c>
      <c r="AC296" s="102" t="s">
        <v>17</v>
      </c>
      <c r="AD296" s="102" t="s">
        <v>17</v>
      </c>
      <c r="AE296" s="102" t="s">
        <v>17</v>
      </c>
      <c r="AF296" s="102" t="s">
        <v>17</v>
      </c>
      <c r="AG296" s="102" t="s">
        <v>17</v>
      </c>
      <c r="AH296" s="102" t="s">
        <v>17</v>
      </c>
    </row>
    <row r="297" spans="1:35" s="3" customFormat="1" ht="58.5" customHeight="1" x14ac:dyDescent="0.25">
      <c r="A297" s="21" t="s">
        <v>473</v>
      </c>
      <c r="B297" s="4" t="s">
        <v>392</v>
      </c>
      <c r="C297" s="385"/>
      <c r="D297" s="385"/>
      <c r="E297" s="385"/>
      <c r="F297" s="179">
        <v>44927</v>
      </c>
      <c r="G297" s="264">
        <v>46022</v>
      </c>
      <c r="H297" s="44"/>
      <c r="I297" s="38"/>
      <c r="J297" s="38"/>
      <c r="K297" s="38"/>
      <c r="L297" s="38"/>
      <c r="M297" s="38"/>
      <c r="N297" s="38"/>
      <c r="O297" s="38"/>
      <c r="P297" s="38"/>
      <c r="Q297" s="38"/>
      <c r="R297" s="38"/>
      <c r="S297" s="38"/>
      <c r="T297" s="38"/>
      <c r="U297" s="38"/>
      <c r="V297" s="38"/>
      <c r="W297" s="102" t="s">
        <v>17</v>
      </c>
      <c r="X297" s="102" t="s">
        <v>17</v>
      </c>
      <c r="Y297" s="102" t="s">
        <v>17</v>
      </c>
      <c r="Z297" s="102" t="s">
        <v>17</v>
      </c>
      <c r="AA297" s="102" t="s">
        <v>17</v>
      </c>
      <c r="AB297" s="102" t="s">
        <v>17</v>
      </c>
      <c r="AC297" s="102" t="s">
        <v>17</v>
      </c>
      <c r="AD297" s="102" t="s">
        <v>17</v>
      </c>
      <c r="AE297" s="102" t="s">
        <v>17</v>
      </c>
      <c r="AF297" s="102" t="s">
        <v>17</v>
      </c>
      <c r="AG297" s="102" t="s">
        <v>17</v>
      </c>
      <c r="AH297" s="102" t="s">
        <v>17</v>
      </c>
    </row>
    <row r="298" spans="1:35" s="3" customFormat="1" ht="58.5" customHeight="1" x14ac:dyDescent="0.25">
      <c r="A298" s="21"/>
      <c r="B298" s="4" t="s">
        <v>740</v>
      </c>
      <c r="C298" s="133"/>
      <c r="D298" s="132"/>
      <c r="E298" s="91"/>
      <c r="F298" s="179">
        <v>44927</v>
      </c>
      <c r="G298" s="264">
        <v>46022</v>
      </c>
      <c r="H298" s="44"/>
      <c r="I298" s="38"/>
      <c r="J298" s="38"/>
      <c r="K298" s="38"/>
      <c r="L298" s="38"/>
      <c r="M298" s="38"/>
      <c r="N298" s="38"/>
      <c r="O298" s="38"/>
      <c r="P298" s="38"/>
      <c r="Q298" s="38"/>
      <c r="R298" s="38"/>
      <c r="S298" s="38"/>
      <c r="T298" s="38"/>
      <c r="U298" s="38"/>
      <c r="V298" s="38"/>
      <c r="W298" s="102" t="s">
        <v>17</v>
      </c>
      <c r="X298" s="102" t="s">
        <v>17</v>
      </c>
      <c r="Y298" s="102" t="s">
        <v>17</v>
      </c>
      <c r="Z298" s="102" t="s">
        <v>17</v>
      </c>
      <c r="AA298" s="102" t="s">
        <v>17</v>
      </c>
      <c r="AB298" s="102" t="s">
        <v>17</v>
      </c>
      <c r="AC298" s="102" t="s">
        <v>17</v>
      </c>
      <c r="AD298" s="102" t="s">
        <v>17</v>
      </c>
      <c r="AE298" s="102" t="s">
        <v>17</v>
      </c>
      <c r="AF298" s="102" t="s">
        <v>17</v>
      </c>
      <c r="AG298" s="102" t="s">
        <v>17</v>
      </c>
      <c r="AH298" s="102" t="s">
        <v>17</v>
      </c>
      <c r="AI298" s="135"/>
    </row>
    <row r="299" spans="1:35" s="3" customFormat="1" ht="131.25" customHeight="1" x14ac:dyDescent="0.25">
      <c r="A299" s="20" t="s">
        <v>601</v>
      </c>
      <c r="B299" s="13" t="s">
        <v>363</v>
      </c>
      <c r="C299" s="384" t="s">
        <v>778</v>
      </c>
      <c r="D299" s="384" t="s">
        <v>642</v>
      </c>
      <c r="E299" s="384" t="s">
        <v>331</v>
      </c>
      <c r="F299" s="179">
        <v>44927</v>
      </c>
      <c r="G299" s="264">
        <v>46022</v>
      </c>
      <c r="H299" s="44"/>
      <c r="I299" s="38"/>
      <c r="J299" s="38"/>
      <c r="K299" s="38"/>
      <c r="L299" s="38"/>
      <c r="M299" s="38"/>
      <c r="N299" s="38"/>
      <c r="O299" s="38"/>
      <c r="P299" s="38"/>
      <c r="Q299" s="38"/>
      <c r="R299" s="38"/>
      <c r="S299" s="38"/>
      <c r="T299" s="38"/>
      <c r="U299" s="38"/>
      <c r="V299" s="38"/>
      <c r="W299" s="102" t="s">
        <v>17</v>
      </c>
      <c r="X299" s="102" t="s">
        <v>17</v>
      </c>
      <c r="Y299" s="102" t="s">
        <v>17</v>
      </c>
      <c r="Z299" s="102" t="s">
        <v>17</v>
      </c>
      <c r="AA299" s="102" t="s">
        <v>17</v>
      </c>
      <c r="AB299" s="102" t="s">
        <v>17</v>
      </c>
      <c r="AC299" s="102" t="s">
        <v>17</v>
      </c>
      <c r="AD299" s="102" t="s">
        <v>17</v>
      </c>
      <c r="AE299" s="102" t="s">
        <v>17</v>
      </c>
      <c r="AF299" s="102" t="s">
        <v>17</v>
      </c>
      <c r="AG299" s="102" t="s">
        <v>17</v>
      </c>
      <c r="AH299" s="102" t="s">
        <v>17</v>
      </c>
    </row>
    <row r="300" spans="1:35" s="3" customFormat="1" ht="137.25" customHeight="1" x14ac:dyDescent="0.25">
      <c r="A300" s="21" t="s">
        <v>474</v>
      </c>
      <c r="B300" s="4" t="s">
        <v>332</v>
      </c>
      <c r="C300" s="385"/>
      <c r="D300" s="385"/>
      <c r="E300" s="385"/>
      <c r="F300" s="179">
        <v>44927</v>
      </c>
      <c r="G300" s="264">
        <v>46022</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5"/>
    </row>
    <row r="301" spans="1:35" s="3" customFormat="1" ht="78" customHeight="1" x14ac:dyDescent="0.25">
      <c r="A301" s="21"/>
      <c r="B301" s="4" t="s">
        <v>741</v>
      </c>
      <c r="D301" s="5"/>
      <c r="E301" s="91"/>
      <c r="F301" s="179">
        <v>44927</v>
      </c>
      <c r="G301" s="264">
        <v>46022</v>
      </c>
      <c r="H301" s="44"/>
      <c r="I301" s="38"/>
      <c r="J301" s="38"/>
      <c r="K301" s="38"/>
      <c r="L301" s="38"/>
      <c r="M301" s="38"/>
      <c r="N301" s="38"/>
      <c r="O301" s="38"/>
      <c r="P301" s="38"/>
      <c r="Q301" s="38"/>
      <c r="R301" s="38"/>
      <c r="S301" s="38"/>
      <c r="T301" s="38"/>
      <c r="U301" s="38"/>
      <c r="V301" s="38"/>
      <c r="W301" s="15" t="s">
        <v>17</v>
      </c>
      <c r="X301" s="15" t="s">
        <v>17</v>
      </c>
      <c r="Y301" s="15" t="s">
        <v>17</v>
      </c>
      <c r="Z301" s="15" t="s">
        <v>17</v>
      </c>
      <c r="AA301" s="15" t="s">
        <v>17</v>
      </c>
      <c r="AB301" s="15" t="s">
        <v>17</v>
      </c>
      <c r="AC301" s="15" t="s">
        <v>17</v>
      </c>
      <c r="AD301" s="15" t="s">
        <v>17</v>
      </c>
      <c r="AE301" s="15" t="s">
        <v>17</v>
      </c>
      <c r="AF301" s="15" t="s">
        <v>17</v>
      </c>
      <c r="AG301" s="15" t="s">
        <v>17</v>
      </c>
      <c r="AH301" s="15" t="s">
        <v>17</v>
      </c>
      <c r="AI301" s="135"/>
    </row>
    <row r="302" spans="1:35" s="3" customFormat="1" ht="139.5" customHeight="1" x14ac:dyDescent="0.25">
      <c r="A302" s="20" t="s">
        <v>602</v>
      </c>
      <c r="B302" s="13" t="s">
        <v>333</v>
      </c>
      <c r="C302" s="384" t="s">
        <v>778</v>
      </c>
      <c r="D302" s="384" t="s">
        <v>643</v>
      </c>
      <c r="E302" s="384" t="s">
        <v>334</v>
      </c>
      <c r="F302" s="179">
        <v>44927</v>
      </c>
      <c r="G302" s="264">
        <v>46022</v>
      </c>
      <c r="H302" s="44"/>
      <c r="I302" s="38"/>
      <c r="J302" s="38"/>
      <c r="K302" s="38"/>
      <c r="L302" s="38"/>
      <c r="M302" s="38"/>
      <c r="N302" s="38"/>
      <c r="O302" s="38"/>
      <c r="P302" s="38"/>
      <c r="Q302" s="38"/>
      <c r="R302" s="38"/>
      <c r="S302" s="38"/>
      <c r="T302" s="38"/>
      <c r="U302" s="38"/>
      <c r="V302" s="38"/>
      <c r="W302" s="44"/>
      <c r="X302" s="102"/>
      <c r="Z302" s="102" t="s">
        <v>17</v>
      </c>
      <c r="AA302" s="102"/>
      <c r="AB302" s="102"/>
      <c r="AC302" s="102"/>
      <c r="AD302" s="102" t="s">
        <v>17</v>
      </c>
      <c r="AE302" s="102"/>
      <c r="AF302" s="102"/>
      <c r="AG302" s="102"/>
      <c r="AH302" s="102" t="s">
        <v>17</v>
      </c>
      <c r="AI302" s="135"/>
    </row>
    <row r="303" spans="1:35" s="3" customFormat="1" ht="76.5" customHeight="1" x14ac:dyDescent="0.25">
      <c r="A303" s="21" t="s">
        <v>475</v>
      </c>
      <c r="B303" s="4" t="s">
        <v>335</v>
      </c>
      <c r="C303" s="385"/>
      <c r="D303" s="385"/>
      <c r="E303" s="385"/>
      <c r="F303" s="179">
        <v>44927</v>
      </c>
      <c r="G303" s="264">
        <v>46022</v>
      </c>
      <c r="H303" s="44"/>
      <c r="I303" s="38"/>
      <c r="J303" s="38"/>
      <c r="K303" s="38"/>
      <c r="L303" s="38"/>
      <c r="M303" s="38"/>
      <c r="N303" s="38"/>
      <c r="O303" s="38"/>
      <c r="P303" s="38"/>
      <c r="Q303" s="38"/>
      <c r="R303" s="38"/>
      <c r="S303" s="38"/>
      <c r="T303" s="38"/>
      <c r="U303" s="38"/>
      <c r="V303" s="38"/>
      <c r="W303" s="44"/>
      <c r="X303" s="102"/>
      <c r="Y303" s="102"/>
      <c r="Z303" s="15" t="s">
        <v>17</v>
      </c>
      <c r="AA303" s="15"/>
      <c r="AB303" s="15"/>
      <c r="AC303" s="15"/>
      <c r="AD303" s="15" t="s">
        <v>17</v>
      </c>
      <c r="AE303" s="15"/>
      <c r="AF303" s="15"/>
      <c r="AG303" s="15"/>
      <c r="AH303" s="15" t="s">
        <v>17</v>
      </c>
      <c r="AI303" s="135"/>
    </row>
    <row r="304" spans="1:35" s="3" customFormat="1" ht="70.5" customHeight="1" x14ac:dyDescent="0.25">
      <c r="A304" s="21"/>
      <c r="B304" s="4" t="s">
        <v>742</v>
      </c>
      <c r="C304" s="91"/>
      <c r="D304" s="91"/>
      <c r="E304" s="91"/>
      <c r="F304" s="179">
        <v>44927</v>
      </c>
      <c r="G304" s="264">
        <v>46022</v>
      </c>
      <c r="H304" s="44"/>
      <c r="I304" s="38"/>
      <c r="J304" s="38"/>
      <c r="K304" s="38"/>
      <c r="L304" s="38"/>
      <c r="M304" s="38"/>
      <c r="N304" s="38"/>
      <c r="O304" s="38"/>
      <c r="P304" s="38"/>
      <c r="Q304" s="38"/>
      <c r="R304" s="38"/>
      <c r="S304" s="38"/>
      <c r="T304" s="38"/>
      <c r="U304" s="38"/>
      <c r="V304" s="38"/>
      <c r="W304" s="44"/>
      <c r="X304" s="102"/>
      <c r="Y304" s="102"/>
      <c r="Z304" s="15" t="s">
        <v>17</v>
      </c>
      <c r="AA304" s="15"/>
      <c r="AB304" s="15"/>
      <c r="AC304" s="15"/>
      <c r="AD304" s="15" t="s">
        <v>17</v>
      </c>
      <c r="AE304" s="15"/>
      <c r="AF304" s="15"/>
      <c r="AG304" s="15"/>
      <c r="AH304" s="15" t="s">
        <v>17</v>
      </c>
      <c r="AI304" s="135"/>
    </row>
    <row r="305" spans="1:35" s="3" customFormat="1" ht="78.75" x14ac:dyDescent="0.25">
      <c r="A305" s="20" t="s">
        <v>603</v>
      </c>
      <c r="B305" s="13" t="s">
        <v>262</v>
      </c>
      <c r="C305" s="384" t="s">
        <v>778</v>
      </c>
      <c r="D305" s="384" t="s">
        <v>644</v>
      </c>
      <c r="E305" s="407" t="s">
        <v>337</v>
      </c>
      <c r="F305" s="179">
        <v>44927</v>
      </c>
      <c r="G305" s="264">
        <v>46022</v>
      </c>
      <c r="H305" s="44"/>
      <c r="I305" s="38"/>
      <c r="J305" s="38"/>
      <c r="K305" s="38"/>
      <c r="L305" s="38"/>
      <c r="M305" s="38"/>
      <c r="N305" s="38"/>
      <c r="O305" s="38"/>
      <c r="P305" s="38"/>
      <c r="Q305" s="38"/>
      <c r="R305" s="38"/>
      <c r="S305" s="38"/>
      <c r="T305" s="38"/>
      <c r="U305" s="38"/>
      <c r="V305" s="38"/>
      <c r="W305" s="102" t="s">
        <v>17</v>
      </c>
      <c r="X305" s="102" t="s">
        <v>17</v>
      </c>
      <c r="Y305" s="102" t="s">
        <v>17</v>
      </c>
      <c r="Z305" s="102" t="s">
        <v>17</v>
      </c>
      <c r="AA305" s="102" t="s">
        <v>17</v>
      </c>
      <c r="AB305" s="102" t="s">
        <v>17</v>
      </c>
      <c r="AC305" s="102" t="s">
        <v>17</v>
      </c>
      <c r="AD305" s="102" t="s">
        <v>17</v>
      </c>
      <c r="AE305" s="102" t="s">
        <v>17</v>
      </c>
      <c r="AF305" s="102" t="s">
        <v>17</v>
      </c>
      <c r="AG305" s="102" t="s">
        <v>17</v>
      </c>
      <c r="AH305" s="102" t="s">
        <v>17</v>
      </c>
      <c r="AI305" s="27"/>
    </row>
    <row r="306" spans="1:35" s="3" customFormat="1" ht="171.75" customHeight="1" x14ac:dyDescent="0.25">
      <c r="A306" s="21" t="s">
        <v>476</v>
      </c>
      <c r="B306" s="4" t="s">
        <v>336</v>
      </c>
      <c r="C306" s="385"/>
      <c r="D306" s="385"/>
      <c r="E306" s="407"/>
      <c r="F306" s="179">
        <v>44927</v>
      </c>
      <c r="G306" s="264">
        <v>46022</v>
      </c>
      <c r="H306" s="44"/>
      <c r="I306" s="38"/>
      <c r="J306" s="38"/>
      <c r="K306" s="38"/>
      <c r="L306" s="38"/>
      <c r="M306" s="38"/>
      <c r="N306" s="38"/>
      <c r="O306" s="38"/>
      <c r="P306" s="38"/>
      <c r="Q306" s="38"/>
      <c r="R306" s="38"/>
      <c r="S306" s="38"/>
      <c r="T306" s="38"/>
      <c r="U306" s="38"/>
      <c r="V306" s="38"/>
      <c r="W306" s="102" t="s">
        <v>17</v>
      </c>
      <c r="X306" s="102" t="s">
        <v>17</v>
      </c>
      <c r="Y306" s="102" t="s">
        <v>17</v>
      </c>
      <c r="Z306" s="102" t="s">
        <v>17</v>
      </c>
      <c r="AA306" s="102" t="s">
        <v>17</v>
      </c>
      <c r="AB306" s="102" t="s">
        <v>17</v>
      </c>
      <c r="AC306" s="102" t="s">
        <v>17</v>
      </c>
      <c r="AD306" s="102" t="s">
        <v>17</v>
      </c>
      <c r="AE306" s="102" t="s">
        <v>17</v>
      </c>
      <c r="AF306" s="102" t="s">
        <v>17</v>
      </c>
      <c r="AG306" s="102" t="s">
        <v>17</v>
      </c>
      <c r="AH306" s="102" t="s">
        <v>17</v>
      </c>
      <c r="AI306" s="135"/>
    </row>
    <row r="307" spans="1:35" s="3" customFormat="1" ht="93.75" customHeight="1" x14ac:dyDescent="0.25">
      <c r="A307" s="21"/>
      <c r="B307" s="4" t="s">
        <v>743</v>
      </c>
      <c r="C307" s="91"/>
      <c r="D307" s="91"/>
      <c r="E307" s="117"/>
      <c r="F307" s="179">
        <v>44927</v>
      </c>
      <c r="G307" s="264">
        <v>46022</v>
      </c>
      <c r="H307" s="44"/>
      <c r="I307" s="38"/>
      <c r="J307" s="38"/>
      <c r="K307" s="38"/>
      <c r="L307" s="38"/>
      <c r="M307" s="38"/>
      <c r="N307" s="38"/>
      <c r="O307" s="38"/>
      <c r="P307" s="38"/>
      <c r="Q307" s="38"/>
      <c r="R307" s="38"/>
      <c r="S307" s="38"/>
      <c r="T307" s="38"/>
      <c r="U307" s="38"/>
      <c r="V307" s="38"/>
      <c r="W307" s="102" t="s">
        <v>17</v>
      </c>
      <c r="X307" s="102" t="s">
        <v>17</v>
      </c>
      <c r="Y307" s="102" t="s">
        <v>17</v>
      </c>
      <c r="Z307" s="102" t="s">
        <v>17</v>
      </c>
      <c r="AA307" s="102" t="s">
        <v>17</v>
      </c>
      <c r="AB307" s="102" t="s">
        <v>17</v>
      </c>
      <c r="AC307" s="102" t="s">
        <v>17</v>
      </c>
      <c r="AD307" s="102" t="s">
        <v>17</v>
      </c>
      <c r="AE307" s="102" t="s">
        <v>17</v>
      </c>
      <c r="AF307" s="102" t="s">
        <v>17</v>
      </c>
      <c r="AG307" s="102" t="s">
        <v>17</v>
      </c>
      <c r="AH307" s="102" t="s">
        <v>17</v>
      </c>
      <c r="AI307" s="135"/>
    </row>
    <row r="308" spans="1:35" s="3" customFormat="1" ht="338.25" customHeight="1" x14ac:dyDescent="0.25">
      <c r="A308" s="20" t="s">
        <v>604</v>
      </c>
      <c r="B308" s="13" t="s">
        <v>263</v>
      </c>
      <c r="C308" s="402" t="s">
        <v>780</v>
      </c>
      <c r="D308" s="402" t="s">
        <v>645</v>
      </c>
      <c r="E308" s="404" t="s">
        <v>264</v>
      </c>
      <c r="F308" s="179">
        <v>44927</v>
      </c>
      <c r="G308" s="264">
        <v>46022</v>
      </c>
      <c r="H308" s="44"/>
      <c r="I308" s="38"/>
      <c r="J308" s="38"/>
      <c r="K308" s="38"/>
      <c r="L308" s="38"/>
      <c r="M308" s="38"/>
      <c r="N308" s="38"/>
      <c r="O308" s="38"/>
      <c r="P308" s="38"/>
      <c r="Q308" s="38"/>
      <c r="R308" s="38"/>
      <c r="S308" s="38"/>
      <c r="T308" s="38"/>
      <c r="U308" s="38"/>
      <c r="V308" s="38"/>
      <c r="W308" s="102" t="s">
        <v>17</v>
      </c>
      <c r="X308" s="102" t="s">
        <v>17</v>
      </c>
      <c r="Y308" s="102" t="s">
        <v>17</v>
      </c>
      <c r="Z308" s="102" t="s">
        <v>17</v>
      </c>
      <c r="AA308" s="102" t="s">
        <v>17</v>
      </c>
      <c r="AB308" s="102" t="s">
        <v>17</v>
      </c>
      <c r="AC308" s="102" t="s">
        <v>17</v>
      </c>
      <c r="AD308" s="102" t="s">
        <v>17</v>
      </c>
      <c r="AE308" s="102" t="s">
        <v>17</v>
      </c>
      <c r="AF308" s="102" t="s">
        <v>17</v>
      </c>
      <c r="AG308" s="102" t="s">
        <v>17</v>
      </c>
      <c r="AH308" s="102" t="s">
        <v>17</v>
      </c>
      <c r="AI308" s="135"/>
    </row>
    <row r="309" spans="1:35" s="3" customFormat="1" ht="189" customHeight="1" x14ac:dyDescent="0.25">
      <c r="A309" s="21" t="s">
        <v>477</v>
      </c>
      <c r="B309" s="4" t="s">
        <v>777</v>
      </c>
      <c r="C309" s="403"/>
      <c r="D309" s="403"/>
      <c r="E309" s="405"/>
      <c r="F309" s="179">
        <v>44927</v>
      </c>
      <c r="G309" s="264">
        <v>46022</v>
      </c>
      <c r="H309" s="44"/>
      <c r="I309" s="38"/>
      <c r="J309" s="38"/>
      <c r="K309" s="38"/>
      <c r="L309" s="38"/>
      <c r="M309" s="38"/>
      <c r="N309" s="38"/>
      <c r="O309" s="38"/>
      <c r="P309" s="38"/>
      <c r="Q309" s="38"/>
      <c r="R309" s="38"/>
      <c r="S309" s="38"/>
      <c r="T309" s="38"/>
      <c r="U309" s="38"/>
      <c r="V309" s="38"/>
      <c r="W309" s="102" t="s">
        <v>17</v>
      </c>
      <c r="X309" s="102" t="s">
        <v>17</v>
      </c>
      <c r="Y309" s="102" t="s">
        <v>17</v>
      </c>
      <c r="Z309" s="102" t="s">
        <v>17</v>
      </c>
      <c r="AA309" s="102" t="s">
        <v>17</v>
      </c>
      <c r="AB309" s="102" t="s">
        <v>17</v>
      </c>
      <c r="AC309" s="102" t="s">
        <v>17</v>
      </c>
      <c r="AD309" s="102" t="s">
        <v>17</v>
      </c>
      <c r="AE309" s="102" t="s">
        <v>17</v>
      </c>
      <c r="AF309" s="102" t="s">
        <v>17</v>
      </c>
      <c r="AG309" s="102" t="s">
        <v>17</v>
      </c>
      <c r="AH309" s="102" t="s">
        <v>17</v>
      </c>
      <c r="AI309" s="135"/>
    </row>
    <row r="310" spans="1:35" s="3" customFormat="1" ht="355.5" customHeight="1" x14ac:dyDescent="0.25">
      <c r="A310" s="21" t="s">
        <v>478</v>
      </c>
      <c r="B310" s="4" t="s">
        <v>744</v>
      </c>
      <c r="C310" s="384" t="s">
        <v>780</v>
      </c>
      <c r="D310" s="254" t="s">
        <v>645</v>
      </c>
      <c r="E310" s="406"/>
      <c r="F310" s="179">
        <v>44927</v>
      </c>
      <c r="G310" s="264">
        <v>46022</v>
      </c>
      <c r="H310" s="44"/>
      <c r="I310" s="38"/>
      <c r="J310" s="38"/>
      <c r="K310" s="38"/>
      <c r="L310" s="38"/>
      <c r="M310" s="38"/>
      <c r="N310" s="38"/>
      <c r="O310" s="38"/>
      <c r="P310" s="38"/>
      <c r="Q310" s="38"/>
      <c r="R310" s="38"/>
      <c r="S310" s="38"/>
      <c r="T310" s="38"/>
      <c r="U310" s="38"/>
      <c r="V310" s="38"/>
      <c r="W310" s="102" t="s">
        <v>17</v>
      </c>
      <c r="X310" s="102" t="s">
        <v>17</v>
      </c>
      <c r="Y310" s="102" t="s">
        <v>17</v>
      </c>
      <c r="Z310" s="102" t="s">
        <v>17</v>
      </c>
      <c r="AA310" s="102" t="s">
        <v>17</v>
      </c>
      <c r="AB310" s="102" t="s">
        <v>17</v>
      </c>
      <c r="AC310" s="102" t="s">
        <v>17</v>
      </c>
      <c r="AD310" s="102" t="s">
        <v>17</v>
      </c>
      <c r="AE310" s="102" t="s">
        <v>17</v>
      </c>
      <c r="AF310" s="102" t="s">
        <v>17</v>
      </c>
      <c r="AG310" s="102" t="s">
        <v>17</v>
      </c>
      <c r="AH310" s="102" t="s">
        <v>17</v>
      </c>
      <c r="AI310" s="135"/>
    </row>
    <row r="311" spans="1:35" s="3" customFormat="1" ht="125.25" customHeight="1" x14ac:dyDescent="0.25">
      <c r="A311" s="21"/>
      <c r="B311" s="4" t="s">
        <v>745</v>
      </c>
      <c r="C311" s="385"/>
      <c r="D311" s="91"/>
      <c r="E311" s="91"/>
      <c r="F311" s="179">
        <v>44927</v>
      </c>
      <c r="G311" s="264">
        <v>46022</v>
      </c>
      <c r="H311" s="44"/>
      <c r="I311" s="38"/>
      <c r="J311" s="38"/>
      <c r="K311" s="38"/>
      <c r="L311" s="38"/>
      <c r="M311" s="38"/>
      <c r="N311" s="38"/>
      <c r="O311" s="38"/>
      <c r="P311" s="38"/>
      <c r="Q311" s="38"/>
      <c r="R311" s="38"/>
      <c r="S311" s="38"/>
      <c r="T311" s="38"/>
      <c r="U311" s="38"/>
      <c r="V311" s="38"/>
      <c r="W311" s="154" t="s">
        <v>17</v>
      </c>
      <c r="X311" s="155" t="s">
        <v>17</v>
      </c>
      <c r="Y311" s="155" t="s">
        <v>17</v>
      </c>
      <c r="Z311" s="155" t="s">
        <v>17</v>
      </c>
      <c r="AA311" s="155" t="s">
        <v>17</v>
      </c>
      <c r="AB311" s="155" t="s">
        <v>17</v>
      </c>
      <c r="AC311" s="155" t="s">
        <v>17</v>
      </c>
      <c r="AD311" s="155" t="s">
        <v>17</v>
      </c>
      <c r="AE311" s="155" t="s">
        <v>17</v>
      </c>
      <c r="AF311" s="155" t="s">
        <v>17</v>
      </c>
      <c r="AG311" s="155" t="s">
        <v>17</v>
      </c>
      <c r="AH311" s="155" t="s">
        <v>17</v>
      </c>
      <c r="AI311" s="135"/>
    </row>
    <row r="312" spans="1:35" s="3" customFormat="1" ht="159.75" customHeight="1" x14ac:dyDescent="0.25">
      <c r="A312" s="20" t="s">
        <v>605</v>
      </c>
      <c r="B312" s="13" t="s">
        <v>266</v>
      </c>
      <c r="C312" s="384" t="s">
        <v>778</v>
      </c>
      <c r="D312" s="384" t="s">
        <v>645</v>
      </c>
      <c r="E312" s="384" t="s">
        <v>265</v>
      </c>
      <c r="F312" s="179">
        <v>44927</v>
      </c>
      <c r="G312" s="264">
        <v>46022</v>
      </c>
      <c r="H312" s="44"/>
      <c r="I312" s="38"/>
      <c r="J312" s="38"/>
      <c r="K312" s="38"/>
      <c r="L312" s="38"/>
      <c r="M312" s="38"/>
      <c r="N312" s="38"/>
      <c r="O312" s="38"/>
      <c r="P312" s="38"/>
      <c r="Q312" s="38"/>
      <c r="R312" s="38"/>
      <c r="S312" s="38"/>
      <c r="T312" s="38"/>
      <c r="U312" s="38"/>
      <c r="V312" s="38"/>
      <c r="W312" s="102" t="s">
        <v>17</v>
      </c>
      <c r="X312" s="102" t="s">
        <v>17</v>
      </c>
      <c r="Y312" s="102" t="s">
        <v>17</v>
      </c>
      <c r="Z312" s="102" t="s">
        <v>17</v>
      </c>
      <c r="AA312" s="102" t="s">
        <v>17</v>
      </c>
      <c r="AB312" s="102" t="s">
        <v>17</v>
      </c>
      <c r="AC312" s="102" t="s">
        <v>17</v>
      </c>
      <c r="AD312" s="102" t="s">
        <v>17</v>
      </c>
      <c r="AE312" s="102" t="s">
        <v>17</v>
      </c>
      <c r="AF312" s="102" t="s">
        <v>17</v>
      </c>
      <c r="AG312" s="102" t="s">
        <v>17</v>
      </c>
      <c r="AH312" s="102" t="s">
        <v>17</v>
      </c>
      <c r="AI312" s="135"/>
    </row>
    <row r="313" spans="1:35" s="3" customFormat="1" ht="123.75" customHeight="1" x14ac:dyDescent="0.25">
      <c r="A313" s="21" t="s">
        <v>479</v>
      </c>
      <c r="B313" s="4" t="s">
        <v>267</v>
      </c>
      <c r="C313" s="385"/>
      <c r="D313" s="385"/>
      <c r="E313" s="385"/>
      <c r="F313" s="179">
        <v>44927</v>
      </c>
      <c r="G313" s="264">
        <v>46022</v>
      </c>
      <c r="H313" s="44"/>
      <c r="I313" s="38"/>
      <c r="J313" s="38"/>
      <c r="K313" s="38"/>
      <c r="L313" s="38"/>
      <c r="M313" s="38"/>
      <c r="N313" s="38"/>
      <c r="O313" s="38"/>
      <c r="P313" s="38"/>
      <c r="Q313" s="38"/>
      <c r="R313" s="38"/>
      <c r="S313" s="38"/>
      <c r="T313" s="38"/>
      <c r="U313" s="38"/>
      <c r="V313" s="38"/>
      <c r="W313" s="102" t="s">
        <v>17</v>
      </c>
      <c r="X313" s="102" t="s">
        <v>17</v>
      </c>
      <c r="Y313" s="102" t="s">
        <v>17</v>
      </c>
      <c r="Z313" s="102" t="s">
        <v>17</v>
      </c>
      <c r="AA313" s="102" t="s">
        <v>17</v>
      </c>
      <c r="AB313" s="102" t="s">
        <v>17</v>
      </c>
      <c r="AC313" s="102" t="s">
        <v>17</v>
      </c>
      <c r="AD313" s="102" t="s">
        <v>17</v>
      </c>
      <c r="AE313" s="102" t="s">
        <v>17</v>
      </c>
      <c r="AF313" s="102" t="s">
        <v>17</v>
      </c>
      <c r="AG313" s="102" t="s">
        <v>17</v>
      </c>
      <c r="AH313" s="102" t="s">
        <v>17</v>
      </c>
      <c r="AI313" s="135"/>
    </row>
    <row r="314" spans="1:35" s="3" customFormat="1" ht="129" customHeight="1" x14ac:dyDescent="0.25">
      <c r="A314" s="21"/>
      <c r="B314" s="4" t="s">
        <v>746</v>
      </c>
      <c r="C314" s="5"/>
      <c r="D314" s="5"/>
      <c r="E314" s="117"/>
      <c r="F314" s="179">
        <v>44927</v>
      </c>
      <c r="G314" s="264">
        <v>46022</v>
      </c>
      <c r="H314" s="44"/>
      <c r="I314" s="38"/>
      <c r="J314" s="38"/>
      <c r="K314" s="38"/>
      <c r="L314" s="38"/>
      <c r="M314" s="38"/>
      <c r="N314" s="38"/>
      <c r="O314" s="38"/>
      <c r="P314" s="38"/>
      <c r="Q314" s="38"/>
      <c r="R314" s="38"/>
      <c r="S314" s="38"/>
      <c r="T314" s="38"/>
      <c r="U314" s="38"/>
      <c r="V314" s="38"/>
      <c r="W314" s="102" t="s">
        <v>17</v>
      </c>
      <c r="X314" s="102" t="s">
        <v>17</v>
      </c>
      <c r="Y314" s="102" t="s">
        <v>17</v>
      </c>
      <c r="Z314" s="102" t="s">
        <v>17</v>
      </c>
      <c r="AA314" s="102" t="s">
        <v>17</v>
      </c>
      <c r="AB314" s="102" t="s">
        <v>17</v>
      </c>
      <c r="AC314" s="102" t="s">
        <v>17</v>
      </c>
      <c r="AD314" s="102" t="s">
        <v>17</v>
      </c>
      <c r="AE314" s="102" t="s">
        <v>17</v>
      </c>
      <c r="AF314" s="102" t="s">
        <v>17</v>
      </c>
      <c r="AG314" s="102" t="s">
        <v>17</v>
      </c>
      <c r="AH314" s="102" t="s">
        <v>17</v>
      </c>
      <c r="AI314" s="135"/>
    </row>
    <row r="315" spans="1:35" s="3" customFormat="1" ht="30.75" customHeight="1" x14ac:dyDescent="0.25">
      <c r="A315" s="357" t="s">
        <v>540</v>
      </c>
      <c r="B315" s="358"/>
      <c r="C315" s="358"/>
      <c r="D315" s="358"/>
      <c r="E315" s="358"/>
      <c r="F315" s="358"/>
      <c r="G315" s="358"/>
      <c r="H315" s="358"/>
      <c r="I315" s="358"/>
      <c r="J315" s="358"/>
      <c r="K315" s="358"/>
      <c r="L315" s="358"/>
      <c r="M315" s="358"/>
      <c r="N315" s="358"/>
      <c r="O315" s="358"/>
      <c r="P315" s="358"/>
      <c r="Q315" s="358"/>
      <c r="R315" s="358"/>
      <c r="S315" s="358"/>
      <c r="T315" s="358"/>
      <c r="U315" s="358"/>
      <c r="V315" s="358"/>
      <c r="W315" s="358"/>
      <c r="X315" s="358"/>
      <c r="Y315" s="358"/>
      <c r="Z315" s="358"/>
      <c r="AA315" s="358"/>
      <c r="AB315" s="358"/>
      <c r="AC315" s="358"/>
      <c r="AD315" s="358"/>
      <c r="AE315" s="358"/>
      <c r="AF315" s="358"/>
      <c r="AG315" s="358"/>
      <c r="AH315" s="359"/>
    </row>
    <row r="316" spans="1:35" s="2" customFormat="1" ht="204.75" x14ac:dyDescent="0.25">
      <c r="A316" s="20" t="s">
        <v>606</v>
      </c>
      <c r="B316" s="13" t="s">
        <v>268</v>
      </c>
      <c r="C316" s="384" t="s">
        <v>778</v>
      </c>
      <c r="D316" s="384" t="s">
        <v>646</v>
      </c>
      <c r="E316" s="321" t="s">
        <v>269</v>
      </c>
      <c r="F316" s="179">
        <v>44927</v>
      </c>
      <c r="G316" s="264">
        <v>46022</v>
      </c>
      <c r="H316" s="41"/>
      <c r="I316" s="41"/>
      <c r="J316" s="41"/>
      <c r="K316" s="41"/>
      <c r="L316" s="43"/>
      <c r="M316" s="41"/>
      <c r="N316" s="41"/>
      <c r="O316" s="41"/>
      <c r="P316" s="41"/>
      <c r="Q316" s="43"/>
      <c r="R316" s="41"/>
      <c r="S316" s="41"/>
      <c r="T316" s="41"/>
      <c r="U316" s="41"/>
      <c r="V316" s="43"/>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49.25" customHeight="1" x14ac:dyDescent="0.25">
      <c r="A317" s="21" t="s">
        <v>480</v>
      </c>
      <c r="B317" s="4" t="s">
        <v>338</v>
      </c>
      <c r="C317" s="386"/>
      <c r="D317" s="386"/>
      <c r="E317" s="322"/>
      <c r="F317" s="179">
        <v>44927</v>
      </c>
      <c r="G317" s="264">
        <v>46022</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94.5" x14ac:dyDescent="0.25">
      <c r="A318" s="21" t="s">
        <v>481</v>
      </c>
      <c r="B318" s="4" t="s">
        <v>339</v>
      </c>
      <c r="C318" s="385"/>
      <c r="D318" s="385"/>
      <c r="E318" s="315"/>
      <c r="F318" s="179">
        <v>44927</v>
      </c>
      <c r="G318" s="264">
        <v>46022</v>
      </c>
      <c r="H318" s="38"/>
      <c r="I318" s="38"/>
      <c r="J318" s="38"/>
      <c r="K318" s="38"/>
      <c r="L318" s="44"/>
      <c r="M318" s="38"/>
      <c r="N318" s="38"/>
      <c r="O318" s="38"/>
      <c r="P318" s="38"/>
      <c r="Q318" s="44"/>
      <c r="R318" s="38"/>
      <c r="S318" s="38"/>
      <c r="T318" s="38"/>
      <c r="U318" s="38"/>
      <c r="V318" s="44"/>
      <c r="W318" s="61" t="s">
        <v>17</v>
      </c>
      <c r="X318" s="61" t="s">
        <v>17</v>
      </c>
      <c r="Y318" s="61" t="s">
        <v>17</v>
      </c>
      <c r="Z318" s="61" t="s">
        <v>17</v>
      </c>
      <c r="AA318" s="61" t="s">
        <v>17</v>
      </c>
      <c r="AB318" s="61" t="s">
        <v>17</v>
      </c>
      <c r="AC318" s="61" t="s">
        <v>17</v>
      </c>
      <c r="AD318" s="61" t="s">
        <v>17</v>
      </c>
      <c r="AE318" s="61" t="s">
        <v>17</v>
      </c>
      <c r="AF318" s="61" t="s">
        <v>17</v>
      </c>
      <c r="AG318" s="61" t="s">
        <v>17</v>
      </c>
      <c r="AH318" s="61" t="s">
        <v>17</v>
      </c>
    </row>
    <row r="319" spans="1:35" s="3" customFormat="1" ht="103.5" customHeight="1" x14ac:dyDescent="0.25">
      <c r="A319" s="21"/>
      <c r="B319" s="4" t="s">
        <v>747</v>
      </c>
      <c r="C319" s="91"/>
      <c r="D319" s="91"/>
      <c r="E319" s="21"/>
      <c r="F319" s="179">
        <v>44927</v>
      </c>
      <c r="G319" s="264">
        <v>46022</v>
      </c>
      <c r="H319" s="38"/>
      <c r="I319" s="38"/>
      <c r="J319" s="38"/>
      <c r="K319" s="38"/>
      <c r="L319" s="44"/>
      <c r="M319" s="38"/>
      <c r="N319" s="38"/>
      <c r="O319" s="38"/>
      <c r="P319" s="38"/>
      <c r="Q319" s="44"/>
      <c r="R319" s="38"/>
      <c r="S319" s="38"/>
      <c r="T319" s="38"/>
      <c r="U319" s="38"/>
      <c r="V319" s="44"/>
      <c r="W319" s="102" t="s">
        <v>17</v>
      </c>
      <c r="X319" s="102" t="s">
        <v>17</v>
      </c>
      <c r="Y319" s="102" t="s">
        <v>17</v>
      </c>
      <c r="Z319" s="102" t="s">
        <v>17</v>
      </c>
      <c r="AA319" s="102" t="s">
        <v>17</v>
      </c>
      <c r="AB319" s="102" t="s">
        <v>17</v>
      </c>
      <c r="AC319" s="102" t="s">
        <v>17</v>
      </c>
      <c r="AD319" s="102" t="s">
        <v>17</v>
      </c>
      <c r="AE319" s="102" t="s">
        <v>17</v>
      </c>
      <c r="AF319" s="102" t="s">
        <v>17</v>
      </c>
      <c r="AG319" s="102" t="s">
        <v>17</v>
      </c>
      <c r="AH319" s="102" t="s">
        <v>17</v>
      </c>
    </row>
    <row r="320" spans="1:35" s="3" customFormat="1" ht="213.75" customHeight="1" x14ac:dyDescent="0.25">
      <c r="A320" s="20" t="s">
        <v>607</v>
      </c>
      <c r="B320" s="13" t="s">
        <v>270</v>
      </c>
      <c r="C320" s="384" t="s">
        <v>778</v>
      </c>
      <c r="D320" s="384" t="s">
        <v>646</v>
      </c>
      <c r="E320" s="360" t="s">
        <v>353</v>
      </c>
      <c r="F320" s="179">
        <v>44927</v>
      </c>
      <c r="G320" s="264">
        <v>46022</v>
      </c>
      <c r="H320" s="38"/>
      <c r="I320" s="38"/>
      <c r="J320" s="38"/>
      <c r="K320" s="38"/>
      <c r="L320" s="44"/>
      <c r="M320" s="38"/>
      <c r="N320" s="38"/>
      <c r="O320" s="38"/>
      <c r="P320" s="38"/>
      <c r="Q320" s="44"/>
      <c r="R320" s="38"/>
      <c r="S320" s="38"/>
      <c r="T320" s="38"/>
      <c r="U320" s="38"/>
      <c r="V320" s="44"/>
      <c r="W320" s="102" t="s">
        <v>17</v>
      </c>
      <c r="X320" s="102" t="s">
        <v>17</v>
      </c>
      <c r="Y320" s="102" t="s">
        <v>17</v>
      </c>
      <c r="Z320" s="102" t="s">
        <v>17</v>
      </c>
      <c r="AA320" s="102" t="s">
        <v>17</v>
      </c>
      <c r="AB320" s="102" t="s">
        <v>17</v>
      </c>
      <c r="AC320" s="102" t="s">
        <v>17</v>
      </c>
      <c r="AD320" s="102" t="s">
        <v>17</v>
      </c>
      <c r="AE320" s="102" t="s">
        <v>17</v>
      </c>
      <c r="AF320" s="102" t="s">
        <v>17</v>
      </c>
      <c r="AG320" s="102" t="s">
        <v>17</v>
      </c>
      <c r="AH320" s="102" t="s">
        <v>17</v>
      </c>
    </row>
    <row r="321" spans="1:34" s="3" customFormat="1" ht="104.25" customHeight="1" x14ac:dyDescent="0.25">
      <c r="A321" s="21" t="s">
        <v>482</v>
      </c>
      <c r="B321" s="4" t="s">
        <v>271</v>
      </c>
      <c r="C321" s="386"/>
      <c r="D321" s="386"/>
      <c r="E321" s="387"/>
      <c r="F321" s="179">
        <v>44927</v>
      </c>
      <c r="G321" s="264">
        <v>46022</v>
      </c>
      <c r="H321" s="38"/>
      <c r="I321" s="38"/>
      <c r="J321" s="38"/>
      <c r="K321" s="38"/>
      <c r="L321" s="44"/>
      <c r="M321" s="38"/>
      <c r="N321" s="38"/>
      <c r="O321" s="38"/>
      <c r="P321" s="38"/>
      <c r="Q321" s="44"/>
      <c r="R321" s="38"/>
      <c r="S321" s="38"/>
      <c r="T321" s="38"/>
      <c r="U321" s="38"/>
      <c r="V321" s="44"/>
      <c r="W321" s="102" t="s">
        <v>17</v>
      </c>
      <c r="X321" s="102" t="s">
        <v>17</v>
      </c>
      <c r="Y321" s="102" t="s">
        <v>17</v>
      </c>
      <c r="Z321" s="102" t="s">
        <v>17</v>
      </c>
      <c r="AA321" s="102" t="s">
        <v>17</v>
      </c>
      <c r="AB321" s="102" t="s">
        <v>17</v>
      </c>
      <c r="AC321" s="102" t="s">
        <v>17</v>
      </c>
      <c r="AD321" s="102" t="s">
        <v>17</v>
      </c>
      <c r="AE321" s="102" t="s">
        <v>17</v>
      </c>
      <c r="AF321" s="102" t="s">
        <v>17</v>
      </c>
      <c r="AG321" s="102" t="s">
        <v>17</v>
      </c>
      <c r="AH321" s="102" t="s">
        <v>17</v>
      </c>
    </row>
    <row r="322" spans="1:34" s="3" customFormat="1" ht="107.25" customHeight="1" x14ac:dyDescent="0.25">
      <c r="A322" s="21" t="s">
        <v>483</v>
      </c>
      <c r="B322" s="4" t="s">
        <v>340</v>
      </c>
      <c r="C322" s="385"/>
      <c r="D322" s="385"/>
      <c r="E322" s="387"/>
      <c r="F322" s="179">
        <v>44927</v>
      </c>
      <c r="G322" s="264">
        <v>46022</v>
      </c>
      <c r="H322" s="38"/>
      <c r="I322" s="38"/>
      <c r="J322" s="38"/>
      <c r="K322" s="38"/>
      <c r="L322" s="44"/>
      <c r="M322" s="38"/>
      <c r="N322" s="38"/>
      <c r="O322" s="38"/>
      <c r="P322" s="38"/>
      <c r="Q322" s="44"/>
      <c r="R322" s="38"/>
      <c r="S322" s="38"/>
      <c r="T322" s="38"/>
      <c r="U322" s="38"/>
      <c r="V322" s="44"/>
      <c r="W322" s="102" t="s">
        <v>17</v>
      </c>
      <c r="X322" s="102" t="s">
        <v>17</v>
      </c>
      <c r="Y322" s="102" t="s">
        <v>17</v>
      </c>
      <c r="Z322" s="102" t="s">
        <v>17</v>
      </c>
      <c r="AA322" s="102" t="s">
        <v>17</v>
      </c>
      <c r="AB322" s="102" t="s">
        <v>17</v>
      </c>
      <c r="AC322" s="102" t="s">
        <v>17</v>
      </c>
      <c r="AD322" s="102" t="s">
        <v>17</v>
      </c>
      <c r="AE322" s="102" t="s">
        <v>17</v>
      </c>
      <c r="AF322" s="102" t="s">
        <v>17</v>
      </c>
      <c r="AG322" s="102" t="s">
        <v>17</v>
      </c>
      <c r="AH322" s="102" t="s">
        <v>17</v>
      </c>
    </row>
    <row r="323" spans="1:34" s="3" customFormat="1" ht="62.25" customHeight="1" x14ac:dyDescent="0.25">
      <c r="A323" s="21"/>
      <c r="B323" s="292" t="s">
        <v>748</v>
      </c>
      <c r="C323" s="91"/>
      <c r="D323" s="91"/>
      <c r="E323" s="361"/>
      <c r="F323" s="179">
        <v>44927</v>
      </c>
      <c r="G323" s="264">
        <v>46022</v>
      </c>
      <c r="H323" s="38"/>
      <c r="I323" s="38"/>
      <c r="J323" s="38"/>
      <c r="K323" s="38"/>
      <c r="L323" s="44"/>
      <c r="M323" s="38"/>
      <c r="N323" s="38"/>
      <c r="O323" s="38"/>
      <c r="P323" s="38"/>
      <c r="Q323" s="44"/>
      <c r="R323" s="38"/>
      <c r="S323" s="38"/>
      <c r="T323" s="38"/>
      <c r="U323" s="38"/>
      <c r="V323" s="44"/>
      <c r="W323" s="15" t="s">
        <v>17</v>
      </c>
      <c r="X323" s="15" t="s">
        <v>17</v>
      </c>
      <c r="Y323" s="15" t="s">
        <v>17</v>
      </c>
      <c r="Z323" s="15" t="s">
        <v>17</v>
      </c>
      <c r="AA323" s="15" t="s">
        <v>17</v>
      </c>
      <c r="AB323" s="15" t="s">
        <v>17</v>
      </c>
      <c r="AC323" s="15" t="s">
        <v>17</v>
      </c>
      <c r="AD323" s="15" t="s">
        <v>17</v>
      </c>
      <c r="AE323" s="15" t="s">
        <v>17</v>
      </c>
      <c r="AF323" s="15" t="s">
        <v>17</v>
      </c>
      <c r="AG323" s="15" t="s">
        <v>17</v>
      </c>
      <c r="AH323" s="15" t="s">
        <v>17</v>
      </c>
    </row>
    <row r="324" spans="1:34" s="3" customFormat="1" ht="186.75" customHeight="1" x14ac:dyDescent="0.25">
      <c r="A324" s="20" t="s">
        <v>608</v>
      </c>
      <c r="B324" s="13" t="s">
        <v>272</v>
      </c>
      <c r="C324" s="384" t="s">
        <v>778</v>
      </c>
      <c r="D324" s="384" t="s">
        <v>646</v>
      </c>
      <c r="E324" s="360" t="s">
        <v>273</v>
      </c>
      <c r="F324" s="179">
        <v>44927</v>
      </c>
      <c r="G324" s="264">
        <v>46022</v>
      </c>
      <c r="H324" s="38"/>
      <c r="I324" s="38"/>
      <c r="J324" s="38"/>
      <c r="K324" s="38"/>
      <c r="L324" s="44"/>
      <c r="M324" s="38"/>
      <c r="N324" s="38"/>
      <c r="O324" s="38"/>
      <c r="P324" s="38"/>
      <c r="Q324" s="44"/>
      <c r="R324" s="38"/>
      <c r="S324" s="38"/>
      <c r="T324" s="38"/>
      <c r="U324" s="38"/>
      <c r="V324" s="44"/>
      <c r="W324" s="102"/>
      <c r="X324" s="102" t="s">
        <v>17</v>
      </c>
      <c r="Y324" s="102"/>
      <c r="Z324" s="102"/>
      <c r="AA324" s="102"/>
      <c r="AB324" s="102" t="s">
        <v>17</v>
      </c>
      <c r="AC324" s="102"/>
      <c r="AD324" s="102"/>
      <c r="AE324" s="102"/>
      <c r="AF324" s="102" t="s">
        <v>17</v>
      </c>
      <c r="AG324" s="102"/>
      <c r="AH324" s="102"/>
    </row>
    <row r="325" spans="1:34" s="3" customFormat="1" ht="121.5" customHeight="1" x14ac:dyDescent="0.25">
      <c r="A325" s="21" t="s">
        <v>484</v>
      </c>
      <c r="B325" s="4" t="s">
        <v>279</v>
      </c>
      <c r="C325" s="386"/>
      <c r="D325" s="386"/>
      <c r="E325" s="387"/>
      <c r="F325" s="179">
        <v>44927</v>
      </c>
      <c r="G325" s="264">
        <v>46022</v>
      </c>
      <c r="H325" s="38"/>
      <c r="I325" s="38"/>
      <c r="J325" s="38"/>
      <c r="K325" s="38"/>
      <c r="L325" s="44"/>
      <c r="M325" s="38"/>
      <c r="N325" s="38"/>
      <c r="O325" s="38"/>
      <c r="P325" s="38"/>
      <c r="Q325" s="44"/>
      <c r="R325" s="38"/>
      <c r="S325" s="38"/>
      <c r="T325" s="38"/>
      <c r="U325" s="38"/>
      <c r="V325" s="44"/>
      <c r="W325" s="102"/>
      <c r="X325" s="102" t="s">
        <v>17</v>
      </c>
      <c r="Y325" s="102"/>
      <c r="Z325" s="102"/>
      <c r="AA325" s="102"/>
      <c r="AB325" s="102" t="s">
        <v>17</v>
      </c>
      <c r="AC325" s="102"/>
      <c r="AD325" s="102"/>
      <c r="AE325" s="102"/>
      <c r="AF325" s="102" t="s">
        <v>17</v>
      </c>
      <c r="AG325" s="102"/>
      <c r="AH325" s="102"/>
    </row>
    <row r="326" spans="1:34" s="3" customFormat="1" ht="230.25" customHeight="1" x14ac:dyDescent="0.25">
      <c r="A326" s="21" t="s">
        <v>485</v>
      </c>
      <c r="B326" s="4" t="s">
        <v>280</v>
      </c>
      <c r="C326" s="385"/>
      <c r="D326" s="385"/>
      <c r="E326" s="361"/>
      <c r="F326" s="179">
        <v>44927</v>
      </c>
      <c r="G326" s="264">
        <v>46022</v>
      </c>
      <c r="H326" s="38"/>
      <c r="I326" s="38"/>
      <c r="J326" s="38"/>
      <c r="K326" s="38"/>
      <c r="L326" s="44"/>
      <c r="M326" s="38"/>
      <c r="N326" s="38"/>
      <c r="O326" s="38"/>
      <c r="P326" s="38"/>
      <c r="Q326" s="44"/>
      <c r="R326" s="38"/>
      <c r="S326" s="38"/>
      <c r="T326" s="38"/>
      <c r="U326" s="38"/>
      <c r="V326" s="44"/>
      <c r="W326" s="102"/>
      <c r="X326" s="102" t="s">
        <v>17</v>
      </c>
      <c r="Y326" s="102"/>
      <c r="Z326" s="102"/>
      <c r="AA326" s="102"/>
      <c r="AB326" s="102" t="s">
        <v>17</v>
      </c>
      <c r="AC326" s="102"/>
      <c r="AD326" s="102"/>
      <c r="AE326" s="102"/>
      <c r="AF326" s="102" t="s">
        <v>17</v>
      </c>
      <c r="AG326" s="102"/>
      <c r="AH326" s="102"/>
    </row>
    <row r="327" spans="1:34" s="3" customFormat="1" ht="70.5" customHeight="1" x14ac:dyDescent="0.25">
      <c r="A327" s="21"/>
      <c r="B327" s="292" t="s">
        <v>749</v>
      </c>
      <c r="C327" s="91"/>
      <c r="D327" s="91"/>
      <c r="E327" s="21"/>
      <c r="F327" s="179">
        <v>44927</v>
      </c>
      <c r="G327" s="264">
        <v>46022</v>
      </c>
      <c r="H327" s="38"/>
      <c r="I327" s="38"/>
      <c r="J327" s="38"/>
      <c r="K327" s="38"/>
      <c r="L327" s="44"/>
      <c r="M327" s="38"/>
      <c r="N327" s="38"/>
      <c r="O327" s="38"/>
      <c r="P327" s="38"/>
      <c r="Q327" s="44"/>
      <c r="R327" s="38"/>
      <c r="S327" s="38"/>
      <c r="T327" s="38"/>
      <c r="U327" s="38"/>
      <c r="V327" s="44"/>
      <c r="W327" s="102"/>
      <c r="X327" s="102" t="s">
        <v>17</v>
      </c>
      <c r="Y327" s="102"/>
      <c r="Z327" s="102"/>
      <c r="AA327" s="102"/>
      <c r="AB327" s="102" t="s">
        <v>17</v>
      </c>
      <c r="AC327" s="102"/>
      <c r="AD327" s="102"/>
      <c r="AE327" s="102"/>
      <c r="AF327" s="102" t="s">
        <v>17</v>
      </c>
      <c r="AG327" s="102"/>
      <c r="AH327" s="102"/>
    </row>
    <row r="328" spans="1:34" s="3" customFormat="1" ht="283.5" customHeight="1" x14ac:dyDescent="0.25">
      <c r="A328" s="20" t="s">
        <v>609</v>
      </c>
      <c r="B328" s="13" t="s">
        <v>274</v>
      </c>
      <c r="C328" s="384" t="s">
        <v>778</v>
      </c>
      <c r="D328" s="384" t="s">
        <v>646</v>
      </c>
      <c r="E328" s="360" t="s">
        <v>275</v>
      </c>
      <c r="F328" s="179">
        <v>44927</v>
      </c>
      <c r="G328" s="264">
        <v>46022</v>
      </c>
      <c r="H328" s="38"/>
      <c r="I328" s="38"/>
      <c r="J328" s="38"/>
      <c r="K328" s="38"/>
      <c r="L328" s="44"/>
      <c r="M328" s="38"/>
      <c r="N328" s="38"/>
      <c r="O328" s="38"/>
      <c r="P328" s="38"/>
      <c r="Q328" s="44"/>
      <c r="R328" s="38"/>
      <c r="S328" s="38"/>
      <c r="T328" s="38"/>
      <c r="U328" s="38"/>
      <c r="V328" s="44"/>
      <c r="W328" s="102"/>
      <c r="X328" s="102" t="s">
        <v>17</v>
      </c>
      <c r="Y328" s="102"/>
      <c r="Z328" s="102"/>
      <c r="AA328" s="102"/>
      <c r="AB328" s="102" t="s">
        <v>17</v>
      </c>
      <c r="AC328" s="102"/>
      <c r="AD328" s="102"/>
      <c r="AE328" s="102"/>
      <c r="AF328" s="102" t="s">
        <v>17</v>
      </c>
      <c r="AG328" s="102"/>
      <c r="AH328" s="102"/>
    </row>
    <row r="329" spans="1:34" s="3" customFormat="1" ht="213.75" customHeight="1" x14ac:dyDescent="0.25">
      <c r="A329" s="21" t="s">
        <v>486</v>
      </c>
      <c r="B329" s="4" t="s">
        <v>277</v>
      </c>
      <c r="C329" s="386"/>
      <c r="D329" s="386"/>
      <c r="E329" s="387"/>
      <c r="F329" s="179">
        <v>44927</v>
      </c>
      <c r="G329" s="264">
        <v>46022</v>
      </c>
      <c r="H329" s="38"/>
      <c r="I329" s="38"/>
      <c r="J329" s="38"/>
      <c r="K329" s="38"/>
      <c r="L329" s="44"/>
      <c r="M329" s="38"/>
      <c r="N329" s="38"/>
      <c r="O329" s="38"/>
      <c r="P329" s="38"/>
      <c r="Q329" s="44"/>
      <c r="R329" s="38"/>
      <c r="S329" s="38"/>
      <c r="T329" s="38"/>
      <c r="U329" s="38"/>
      <c r="V329" s="44"/>
      <c r="W329" s="102"/>
      <c r="X329" s="102" t="s">
        <v>17</v>
      </c>
      <c r="Y329" s="102"/>
      <c r="Z329" s="102"/>
      <c r="AA329" s="102"/>
      <c r="AB329" s="102" t="s">
        <v>17</v>
      </c>
      <c r="AC329" s="102"/>
      <c r="AD329" s="102"/>
      <c r="AE329" s="102"/>
      <c r="AF329" s="102" t="s">
        <v>17</v>
      </c>
      <c r="AG329" s="102"/>
      <c r="AH329" s="102"/>
    </row>
    <row r="330" spans="1:34" s="3" customFormat="1" ht="202.5" customHeight="1" x14ac:dyDescent="0.25">
      <c r="A330" s="21" t="s">
        <v>610</v>
      </c>
      <c r="B330" s="4" t="s">
        <v>278</v>
      </c>
      <c r="C330" s="385"/>
      <c r="D330" s="385"/>
      <c r="E330" s="361"/>
      <c r="F330" s="179">
        <v>44927</v>
      </c>
      <c r="G330" s="264">
        <v>46022</v>
      </c>
      <c r="H330" s="38"/>
      <c r="I330" s="38"/>
      <c r="J330" s="38"/>
      <c r="K330" s="38"/>
      <c r="L330" s="44"/>
      <c r="M330" s="38"/>
      <c r="N330" s="38"/>
      <c r="O330" s="38"/>
      <c r="P330" s="38"/>
      <c r="Q330" s="44"/>
      <c r="R330" s="38"/>
      <c r="S330" s="38"/>
      <c r="T330" s="38"/>
      <c r="U330" s="38"/>
      <c r="V330" s="44"/>
      <c r="W330" s="102"/>
      <c r="X330" s="102" t="s">
        <v>17</v>
      </c>
      <c r="Y330" s="102"/>
      <c r="Z330" s="102"/>
      <c r="AA330" s="102"/>
      <c r="AB330" s="102" t="s">
        <v>17</v>
      </c>
      <c r="AC330" s="102"/>
      <c r="AD330" s="102"/>
      <c r="AE330" s="102"/>
      <c r="AF330" s="102" t="s">
        <v>17</v>
      </c>
      <c r="AG330" s="102"/>
      <c r="AH330" s="102"/>
    </row>
    <row r="331" spans="1:34" s="3" customFormat="1" ht="202.5" customHeight="1" x14ac:dyDescent="0.25">
      <c r="A331" s="21"/>
      <c r="B331" s="292" t="s">
        <v>750</v>
      </c>
      <c r="C331" s="91"/>
      <c r="D331" s="91"/>
      <c r="E331" s="21"/>
      <c r="F331" s="179">
        <v>44927</v>
      </c>
      <c r="G331" s="264">
        <v>46022</v>
      </c>
      <c r="H331" s="38"/>
      <c r="I331" s="38"/>
      <c r="J331" s="38"/>
      <c r="K331" s="38"/>
      <c r="L331" s="44"/>
      <c r="M331" s="38"/>
      <c r="N331" s="38"/>
      <c r="O331" s="38"/>
      <c r="P331" s="38"/>
      <c r="Q331" s="44"/>
      <c r="R331" s="38"/>
      <c r="S331" s="38"/>
      <c r="T331" s="38"/>
      <c r="U331" s="38"/>
      <c r="V331" s="44"/>
      <c r="W331" s="102"/>
      <c r="X331" s="102" t="s">
        <v>17</v>
      </c>
      <c r="Y331" s="102"/>
      <c r="Z331" s="102"/>
      <c r="AA331" s="102"/>
      <c r="AB331" s="102" t="s">
        <v>17</v>
      </c>
      <c r="AC331" s="102"/>
      <c r="AD331" s="102"/>
      <c r="AE331" s="102"/>
      <c r="AF331" s="102" t="s">
        <v>17</v>
      </c>
      <c r="AG331" s="102"/>
      <c r="AH331" s="102"/>
    </row>
    <row r="332" spans="1:34" s="3" customFormat="1" ht="121.5" customHeight="1" x14ac:dyDescent="0.25">
      <c r="A332" s="20" t="s">
        <v>611</v>
      </c>
      <c r="B332" s="13" t="s">
        <v>276</v>
      </c>
      <c r="C332" s="384" t="s">
        <v>778</v>
      </c>
      <c r="D332" s="384" t="s">
        <v>646</v>
      </c>
      <c r="E332" s="360" t="s">
        <v>281</v>
      </c>
      <c r="F332" s="179">
        <v>44927</v>
      </c>
      <c r="G332" s="264">
        <v>46022</v>
      </c>
      <c r="H332" s="38"/>
      <c r="I332" s="38"/>
      <c r="J332" s="38"/>
      <c r="K332" s="38"/>
      <c r="L332" s="44"/>
      <c r="M332" s="38"/>
      <c r="N332" s="38"/>
      <c r="O332" s="38"/>
      <c r="P332" s="38"/>
      <c r="Q332" s="44"/>
      <c r="R332" s="38"/>
      <c r="S332" s="38"/>
      <c r="T332" s="38"/>
      <c r="U332" s="38"/>
      <c r="V332" s="44"/>
      <c r="W332" s="102" t="s">
        <v>17</v>
      </c>
      <c r="X332" s="102" t="s">
        <v>17</v>
      </c>
      <c r="Y332" s="102" t="s">
        <v>17</v>
      </c>
      <c r="Z332" s="102" t="s">
        <v>17</v>
      </c>
      <c r="AA332" s="102" t="s">
        <v>17</v>
      </c>
      <c r="AB332" s="102" t="s">
        <v>17</v>
      </c>
      <c r="AC332" s="102" t="s">
        <v>17</v>
      </c>
      <c r="AD332" s="102" t="s">
        <v>17</v>
      </c>
      <c r="AE332" s="102" t="s">
        <v>17</v>
      </c>
      <c r="AF332" s="102" t="s">
        <v>17</v>
      </c>
      <c r="AG332" s="102" t="s">
        <v>17</v>
      </c>
      <c r="AH332" s="102" t="s">
        <v>17</v>
      </c>
    </row>
    <row r="333" spans="1:34" s="3" customFormat="1" ht="163.5" customHeight="1" x14ac:dyDescent="0.25">
      <c r="A333" s="21" t="s">
        <v>487</v>
      </c>
      <c r="B333" s="4" t="s">
        <v>341</v>
      </c>
      <c r="C333" s="386"/>
      <c r="D333" s="386"/>
      <c r="E333" s="387"/>
      <c r="F333" s="179">
        <v>44927</v>
      </c>
      <c r="G333" s="264">
        <v>46022</v>
      </c>
      <c r="H333" s="38"/>
      <c r="I333" s="38"/>
      <c r="J333" s="38"/>
      <c r="K333" s="38"/>
      <c r="L333" s="44"/>
      <c r="M333" s="38"/>
      <c r="N333" s="38"/>
      <c r="O333" s="38"/>
      <c r="P333" s="38"/>
      <c r="Q333" s="44"/>
      <c r="R333" s="38"/>
      <c r="S333" s="38"/>
      <c r="T333" s="38"/>
      <c r="U333" s="38"/>
      <c r="V333" s="44"/>
      <c r="W333" s="102" t="s">
        <v>17</v>
      </c>
      <c r="X333" s="102" t="s">
        <v>17</v>
      </c>
      <c r="Y333" s="102" t="s">
        <v>17</v>
      </c>
      <c r="Z333" s="102" t="s">
        <v>17</v>
      </c>
      <c r="AA333" s="102" t="s">
        <v>17</v>
      </c>
      <c r="AB333" s="102" t="s">
        <v>17</v>
      </c>
      <c r="AC333" s="102" t="s">
        <v>17</v>
      </c>
      <c r="AD333" s="102" t="s">
        <v>17</v>
      </c>
      <c r="AE333" s="102" t="s">
        <v>17</v>
      </c>
      <c r="AF333" s="102" t="s">
        <v>17</v>
      </c>
      <c r="AG333" s="102" t="s">
        <v>17</v>
      </c>
      <c r="AH333" s="102" t="s">
        <v>17</v>
      </c>
    </row>
    <row r="334" spans="1:34" s="3" customFormat="1" ht="234.75" customHeight="1" x14ac:dyDescent="0.25">
      <c r="A334" s="21" t="s">
        <v>612</v>
      </c>
      <c r="B334" s="4" t="s">
        <v>342</v>
      </c>
      <c r="C334" s="385"/>
      <c r="D334" s="385"/>
      <c r="E334" s="361"/>
      <c r="F334" s="179">
        <v>44927</v>
      </c>
      <c r="G334" s="264">
        <v>46022</v>
      </c>
      <c r="H334" s="38"/>
      <c r="I334" s="38"/>
      <c r="J334" s="38"/>
      <c r="K334" s="38"/>
      <c r="L334" s="44"/>
      <c r="M334" s="38"/>
      <c r="N334" s="38"/>
      <c r="O334" s="38"/>
      <c r="P334" s="38"/>
      <c r="Q334" s="44"/>
      <c r="R334" s="38"/>
      <c r="S334" s="38"/>
      <c r="T334" s="38"/>
      <c r="U334" s="38"/>
      <c r="V334" s="44"/>
      <c r="W334" s="102"/>
      <c r="X334" s="102" t="s">
        <v>17</v>
      </c>
      <c r="Y334" s="102"/>
      <c r="Z334" s="102"/>
      <c r="AA334" s="102"/>
      <c r="AB334" s="102" t="s">
        <v>17</v>
      </c>
      <c r="AC334" s="102"/>
      <c r="AD334" s="102"/>
      <c r="AE334" s="102"/>
      <c r="AF334" s="102" t="s">
        <v>17</v>
      </c>
      <c r="AG334" s="102"/>
      <c r="AH334" s="102"/>
    </row>
    <row r="335" spans="1:34" s="3" customFormat="1" ht="90" customHeight="1" x14ac:dyDescent="0.25">
      <c r="A335" s="21"/>
      <c r="B335" s="292" t="s">
        <v>751</v>
      </c>
      <c r="C335" s="91"/>
      <c r="D335" s="91"/>
      <c r="E335" s="21"/>
      <c r="F335" s="179">
        <v>44927</v>
      </c>
      <c r="G335" s="264">
        <v>46022</v>
      </c>
      <c r="H335" s="38"/>
      <c r="I335" s="38"/>
      <c r="J335" s="38"/>
      <c r="K335" s="38"/>
      <c r="L335" s="44"/>
      <c r="M335" s="38"/>
      <c r="N335" s="38"/>
      <c r="O335" s="38"/>
      <c r="P335" s="38"/>
      <c r="Q335" s="44"/>
      <c r="R335" s="38"/>
      <c r="S335" s="38"/>
      <c r="T335" s="38"/>
      <c r="U335" s="38"/>
      <c r="V335" s="44"/>
      <c r="W335" s="102" t="s">
        <v>17</v>
      </c>
      <c r="X335" s="102" t="s">
        <v>17</v>
      </c>
      <c r="Y335" s="102" t="s">
        <v>17</v>
      </c>
      <c r="Z335" s="102" t="s">
        <v>17</v>
      </c>
      <c r="AA335" s="102" t="s">
        <v>17</v>
      </c>
      <c r="AB335" s="102" t="s">
        <v>17</v>
      </c>
      <c r="AC335" s="102" t="s">
        <v>17</v>
      </c>
      <c r="AD335" s="102" t="s">
        <v>17</v>
      </c>
      <c r="AE335" s="102" t="s">
        <v>17</v>
      </c>
      <c r="AF335" s="102" t="s">
        <v>17</v>
      </c>
      <c r="AG335" s="102" t="s">
        <v>17</v>
      </c>
      <c r="AH335" s="102" t="s">
        <v>17</v>
      </c>
    </row>
    <row r="336" spans="1:34" s="3" customFormat="1" ht="256.5" customHeight="1" x14ac:dyDescent="0.25">
      <c r="A336" s="20" t="s">
        <v>613</v>
      </c>
      <c r="B336" s="13" t="s">
        <v>282</v>
      </c>
      <c r="C336" s="384" t="s">
        <v>778</v>
      </c>
      <c r="D336" s="384" t="s">
        <v>646</v>
      </c>
      <c r="E336" s="360" t="s">
        <v>284</v>
      </c>
      <c r="F336" s="179">
        <v>44927</v>
      </c>
      <c r="G336" s="264">
        <v>46022</v>
      </c>
      <c r="H336" s="38"/>
      <c r="I336" s="38"/>
      <c r="J336" s="38"/>
      <c r="K336" s="38"/>
      <c r="L336" s="44"/>
      <c r="M336" s="38"/>
      <c r="N336" s="38"/>
      <c r="O336" s="38"/>
      <c r="P336" s="38"/>
      <c r="Q336" s="44"/>
      <c r="R336" s="38"/>
      <c r="S336" s="38"/>
      <c r="T336" s="38"/>
      <c r="U336" s="38"/>
      <c r="V336" s="44"/>
      <c r="W336" s="102" t="s">
        <v>17</v>
      </c>
      <c r="X336" s="102" t="s">
        <v>17</v>
      </c>
      <c r="Y336" s="102" t="s">
        <v>17</v>
      </c>
      <c r="Z336" s="102" t="s">
        <v>17</v>
      </c>
      <c r="AA336" s="102" t="s">
        <v>17</v>
      </c>
      <c r="AB336" s="102" t="s">
        <v>17</v>
      </c>
      <c r="AC336" s="102" t="s">
        <v>17</v>
      </c>
      <c r="AD336" s="102" t="s">
        <v>17</v>
      </c>
      <c r="AE336" s="102" t="s">
        <v>17</v>
      </c>
      <c r="AF336" s="102" t="s">
        <v>17</v>
      </c>
      <c r="AG336" s="102" t="s">
        <v>17</v>
      </c>
      <c r="AH336" s="102" t="s">
        <v>17</v>
      </c>
    </row>
    <row r="337" spans="1:34" s="3" customFormat="1" ht="189" x14ac:dyDescent="0.25">
      <c r="A337" s="21" t="s">
        <v>488</v>
      </c>
      <c r="B337" s="4" t="s">
        <v>283</v>
      </c>
      <c r="C337" s="385"/>
      <c r="D337" s="385"/>
      <c r="E337" s="361"/>
      <c r="F337" s="179">
        <v>44927</v>
      </c>
      <c r="G337" s="264">
        <v>46022</v>
      </c>
      <c r="H337" s="38"/>
      <c r="I337" s="38"/>
      <c r="J337" s="38"/>
      <c r="K337" s="38"/>
      <c r="L337" s="44"/>
      <c r="M337" s="38"/>
      <c r="N337" s="38"/>
      <c r="O337" s="38"/>
      <c r="P337" s="38"/>
      <c r="Q337" s="44"/>
      <c r="R337" s="38"/>
      <c r="S337" s="38"/>
      <c r="T337" s="38"/>
      <c r="U337" s="38"/>
      <c r="V337" s="44"/>
      <c r="W337" s="102" t="s">
        <v>17</v>
      </c>
      <c r="X337" s="102" t="s">
        <v>17</v>
      </c>
      <c r="Y337" s="102" t="s">
        <v>17</v>
      </c>
      <c r="Z337" s="102" t="s">
        <v>17</v>
      </c>
      <c r="AA337" s="102" t="s">
        <v>17</v>
      </c>
      <c r="AB337" s="102" t="s">
        <v>17</v>
      </c>
      <c r="AC337" s="102" t="s">
        <v>17</v>
      </c>
      <c r="AD337" s="102" t="s">
        <v>17</v>
      </c>
      <c r="AE337" s="102" t="s">
        <v>17</v>
      </c>
      <c r="AF337" s="102" t="s">
        <v>17</v>
      </c>
      <c r="AG337" s="102" t="s">
        <v>17</v>
      </c>
      <c r="AH337" s="102" t="s">
        <v>17</v>
      </c>
    </row>
    <row r="338" spans="1:34" s="3" customFormat="1" ht="70.5" customHeight="1" x14ac:dyDescent="0.25">
      <c r="A338" s="21"/>
      <c r="B338" s="292" t="s">
        <v>683</v>
      </c>
      <c r="C338" s="91"/>
      <c r="D338" s="91"/>
      <c r="E338" s="21"/>
      <c r="F338" s="179">
        <v>44927</v>
      </c>
      <c r="G338" s="264">
        <v>46022</v>
      </c>
      <c r="H338" s="38"/>
      <c r="I338" s="38"/>
      <c r="J338" s="38"/>
      <c r="K338" s="38"/>
      <c r="L338" s="44"/>
      <c r="M338" s="38"/>
      <c r="N338" s="38"/>
      <c r="O338" s="38"/>
      <c r="P338" s="38"/>
      <c r="Q338" s="44"/>
      <c r="R338" s="38"/>
      <c r="S338" s="38"/>
      <c r="T338" s="38"/>
      <c r="U338" s="38"/>
      <c r="V338" s="44"/>
      <c r="W338" s="102" t="s">
        <v>17</v>
      </c>
      <c r="X338" s="102" t="s">
        <v>17</v>
      </c>
      <c r="Y338" s="102" t="s">
        <v>17</v>
      </c>
      <c r="Z338" s="102" t="s">
        <v>17</v>
      </c>
      <c r="AA338" s="102" t="s">
        <v>17</v>
      </c>
      <c r="AB338" s="102" t="s">
        <v>17</v>
      </c>
      <c r="AC338" s="102" t="s">
        <v>17</v>
      </c>
      <c r="AD338" s="102" t="s">
        <v>17</v>
      </c>
      <c r="AE338" s="102" t="s">
        <v>17</v>
      </c>
      <c r="AF338" s="102" t="s">
        <v>17</v>
      </c>
      <c r="AG338" s="102" t="s">
        <v>17</v>
      </c>
      <c r="AH338" s="102" t="s">
        <v>17</v>
      </c>
    </row>
    <row r="339" spans="1:34" s="3" customFormat="1" ht="141.75" x14ac:dyDescent="0.25">
      <c r="A339" s="21" t="s">
        <v>614</v>
      </c>
      <c r="B339" s="13" t="s">
        <v>286</v>
      </c>
      <c r="C339" s="384" t="s">
        <v>778</v>
      </c>
      <c r="D339" s="384" t="s">
        <v>646</v>
      </c>
      <c r="E339" s="360" t="s">
        <v>285</v>
      </c>
      <c r="F339" s="179">
        <v>44927</v>
      </c>
      <c r="G339" s="264">
        <v>46022</v>
      </c>
      <c r="H339" s="38"/>
      <c r="I339" s="38"/>
      <c r="J339" s="38"/>
      <c r="K339" s="38"/>
      <c r="L339" s="44"/>
      <c r="M339" s="38"/>
      <c r="N339" s="38"/>
      <c r="O339" s="38"/>
      <c r="P339" s="38"/>
      <c r="Q339" s="44"/>
      <c r="R339" s="38"/>
      <c r="S339" s="38"/>
      <c r="T339" s="38"/>
      <c r="U339" s="38"/>
      <c r="V339" s="44"/>
      <c r="W339" s="102" t="s">
        <v>17</v>
      </c>
      <c r="X339" s="102"/>
      <c r="Y339" s="102"/>
      <c r="Z339" s="102"/>
      <c r="AA339" s="102" t="s">
        <v>17</v>
      </c>
      <c r="AB339" s="102"/>
      <c r="AC339" s="102"/>
      <c r="AD339" s="102"/>
      <c r="AE339" s="102" t="s">
        <v>17</v>
      </c>
      <c r="AF339" s="102"/>
      <c r="AG339" s="102" t="s">
        <v>17</v>
      </c>
      <c r="AH339" s="102"/>
    </row>
    <row r="340" spans="1:34" s="3" customFormat="1" ht="148.5" customHeight="1" x14ac:dyDescent="0.25">
      <c r="A340" s="21" t="s">
        <v>489</v>
      </c>
      <c r="B340" s="4" t="s">
        <v>343</v>
      </c>
      <c r="C340" s="385"/>
      <c r="D340" s="385"/>
      <c r="E340" s="361"/>
      <c r="F340" s="179">
        <v>44927</v>
      </c>
      <c r="G340" s="264">
        <v>46022</v>
      </c>
      <c r="H340" s="38"/>
      <c r="I340" s="38"/>
      <c r="J340" s="38"/>
      <c r="K340" s="38"/>
      <c r="L340" s="44"/>
      <c r="M340" s="38"/>
      <c r="N340" s="38"/>
      <c r="O340" s="38"/>
      <c r="P340" s="38"/>
      <c r="Q340" s="44"/>
      <c r="R340" s="38"/>
      <c r="S340" s="38"/>
      <c r="T340" s="38"/>
      <c r="U340" s="38"/>
      <c r="V340" s="44"/>
      <c r="W340" s="102" t="s">
        <v>17</v>
      </c>
      <c r="X340" s="102"/>
      <c r="Y340" s="102"/>
      <c r="Z340" s="102"/>
      <c r="AA340" s="102" t="s">
        <v>17</v>
      </c>
      <c r="AB340" s="102"/>
      <c r="AC340" s="102"/>
      <c r="AD340" s="102"/>
      <c r="AE340" s="102" t="s">
        <v>17</v>
      </c>
      <c r="AF340" s="102"/>
      <c r="AG340" s="102"/>
      <c r="AH340" s="102"/>
    </row>
    <row r="341" spans="1:34" s="3" customFormat="1" ht="75.75" customHeight="1" x14ac:dyDescent="0.25">
      <c r="A341" s="21"/>
      <c r="B341" s="292" t="s">
        <v>752</v>
      </c>
      <c r="C341" s="91"/>
      <c r="D341" s="91"/>
      <c r="E341" s="21"/>
      <c r="F341" s="179">
        <v>44927</v>
      </c>
      <c r="G341" s="264">
        <v>46022</v>
      </c>
      <c r="H341" s="38"/>
      <c r="I341" s="38"/>
      <c r="J341" s="38"/>
      <c r="K341" s="38"/>
      <c r="L341" s="44"/>
      <c r="M341" s="38"/>
      <c r="N341" s="38"/>
      <c r="O341" s="38"/>
      <c r="P341" s="38"/>
      <c r="Q341" s="44"/>
      <c r="R341" s="38"/>
      <c r="S341" s="38"/>
      <c r="T341" s="38"/>
      <c r="U341" s="38"/>
      <c r="V341" s="44"/>
      <c r="W341" s="102" t="s">
        <v>17</v>
      </c>
      <c r="X341" s="102"/>
      <c r="Y341" s="102"/>
      <c r="Z341" s="102"/>
      <c r="AA341" s="102" t="s">
        <v>17</v>
      </c>
      <c r="AB341" s="102"/>
      <c r="AC341" s="102"/>
      <c r="AD341" s="102"/>
      <c r="AE341" s="102" t="s">
        <v>17</v>
      </c>
      <c r="AF341" s="102"/>
      <c r="AG341" s="102"/>
      <c r="AH341" s="102"/>
    </row>
    <row r="342" spans="1:34" s="3" customFormat="1" ht="181.5" customHeight="1" x14ac:dyDescent="0.25">
      <c r="A342" s="21" t="s">
        <v>614</v>
      </c>
      <c r="B342" s="13" t="s">
        <v>287</v>
      </c>
      <c r="C342" s="384" t="s">
        <v>778</v>
      </c>
      <c r="D342" s="384" t="s">
        <v>646</v>
      </c>
      <c r="E342" s="360" t="s">
        <v>288</v>
      </c>
      <c r="F342" s="179">
        <v>44927</v>
      </c>
      <c r="G342" s="264">
        <v>46022</v>
      </c>
      <c r="H342" s="38"/>
      <c r="I342" s="38"/>
      <c r="J342" s="38"/>
      <c r="K342" s="38"/>
      <c r="L342" s="44"/>
      <c r="M342" s="38"/>
      <c r="N342" s="38"/>
      <c r="O342" s="38"/>
      <c r="P342" s="38"/>
      <c r="Q342" s="44"/>
      <c r="R342" s="38"/>
      <c r="S342" s="38"/>
      <c r="T342" s="38"/>
      <c r="U342" s="38"/>
      <c r="V342" s="44"/>
      <c r="W342" s="102" t="s">
        <v>17</v>
      </c>
      <c r="X342" s="102" t="s">
        <v>17</v>
      </c>
      <c r="Y342" s="102" t="s">
        <v>17</v>
      </c>
      <c r="Z342" s="102" t="s">
        <v>17</v>
      </c>
      <c r="AA342" s="102" t="s">
        <v>17</v>
      </c>
      <c r="AB342" s="102" t="s">
        <v>17</v>
      </c>
      <c r="AC342" s="102" t="s">
        <v>17</v>
      </c>
      <c r="AD342" s="102" t="s">
        <v>17</v>
      </c>
      <c r="AE342" s="102" t="s">
        <v>17</v>
      </c>
      <c r="AF342" s="102" t="s">
        <v>17</v>
      </c>
      <c r="AG342" s="102" t="s">
        <v>17</v>
      </c>
      <c r="AH342" s="102" t="s">
        <v>17</v>
      </c>
    </row>
    <row r="343" spans="1:34" s="3" customFormat="1" ht="189.75" customHeight="1" x14ac:dyDescent="0.25">
      <c r="A343" s="21" t="s">
        <v>489</v>
      </c>
      <c r="B343" s="4" t="s">
        <v>289</v>
      </c>
      <c r="C343" s="385"/>
      <c r="D343" s="385"/>
      <c r="E343" s="361"/>
      <c r="F343" s="179">
        <v>44927</v>
      </c>
      <c r="G343" s="264">
        <v>46022</v>
      </c>
      <c r="H343" s="38"/>
      <c r="I343" s="38"/>
      <c r="J343" s="38"/>
      <c r="K343" s="38"/>
      <c r="L343" s="44"/>
      <c r="M343" s="38"/>
      <c r="N343" s="38"/>
      <c r="O343" s="38"/>
      <c r="P343" s="38"/>
      <c r="Q343" s="44"/>
      <c r="R343" s="38"/>
      <c r="S343" s="38"/>
      <c r="T343" s="38"/>
      <c r="U343" s="38"/>
      <c r="V343" s="44"/>
      <c r="W343" s="102" t="s">
        <v>17</v>
      </c>
      <c r="X343" s="102" t="s">
        <v>17</v>
      </c>
      <c r="Y343" s="102" t="s">
        <v>17</v>
      </c>
      <c r="Z343" s="102" t="s">
        <v>17</v>
      </c>
      <c r="AA343" s="102" t="s">
        <v>17</v>
      </c>
      <c r="AB343" s="102" t="s">
        <v>17</v>
      </c>
      <c r="AC343" s="102" t="s">
        <v>17</v>
      </c>
      <c r="AD343" s="102" t="s">
        <v>17</v>
      </c>
      <c r="AE343" s="102" t="s">
        <v>17</v>
      </c>
      <c r="AF343" s="102" t="s">
        <v>17</v>
      </c>
      <c r="AG343" s="102" t="s">
        <v>17</v>
      </c>
      <c r="AH343" s="102" t="s">
        <v>17</v>
      </c>
    </row>
    <row r="344" spans="1:34" s="3" customFormat="1" ht="87.75" customHeight="1" x14ac:dyDescent="0.25">
      <c r="A344" s="21"/>
      <c r="B344" s="76" t="s">
        <v>753</v>
      </c>
      <c r="C344" s="91"/>
      <c r="D344" s="91"/>
      <c r="E344" s="21"/>
      <c r="F344" s="179">
        <v>44927</v>
      </c>
      <c r="G344" s="264">
        <v>46022</v>
      </c>
      <c r="H344" s="38"/>
      <c r="I344" s="38"/>
      <c r="J344" s="38"/>
      <c r="K344" s="38"/>
      <c r="L344" s="44"/>
      <c r="M344" s="38"/>
      <c r="N344" s="38"/>
      <c r="O344" s="38"/>
      <c r="P344" s="38"/>
      <c r="Q344" s="44"/>
      <c r="R344" s="38"/>
      <c r="S344" s="38"/>
      <c r="T344" s="38"/>
      <c r="U344" s="38"/>
      <c r="V344" s="44"/>
      <c r="W344" s="102" t="s">
        <v>17</v>
      </c>
      <c r="X344" s="102" t="s">
        <v>17</v>
      </c>
      <c r="Y344" s="102" t="s">
        <v>17</v>
      </c>
      <c r="Z344" s="102" t="s">
        <v>17</v>
      </c>
      <c r="AA344" s="102" t="s">
        <v>17</v>
      </c>
      <c r="AB344" s="102" t="s">
        <v>17</v>
      </c>
      <c r="AC344" s="102" t="s">
        <v>17</v>
      </c>
      <c r="AD344" s="102" t="s">
        <v>17</v>
      </c>
      <c r="AE344" s="102" t="s">
        <v>17</v>
      </c>
      <c r="AF344" s="102" t="s">
        <v>17</v>
      </c>
      <c r="AG344" s="102" t="s">
        <v>17</v>
      </c>
      <c r="AH344" s="102" t="s">
        <v>17</v>
      </c>
    </row>
    <row r="345" spans="1:34" s="2" customFormat="1" ht="24.75" customHeight="1" x14ac:dyDescent="0.25">
      <c r="A345" s="357" t="s">
        <v>290</v>
      </c>
      <c r="B345" s="358"/>
      <c r="C345" s="358"/>
      <c r="D345" s="358"/>
      <c r="E345" s="358"/>
      <c r="F345" s="358"/>
      <c r="G345" s="358"/>
      <c r="H345" s="358"/>
      <c r="I345" s="358"/>
      <c r="J345" s="358"/>
      <c r="K345" s="358"/>
      <c r="L345" s="358"/>
      <c r="M345" s="358"/>
      <c r="N345" s="358"/>
      <c r="O345" s="358"/>
      <c r="P345" s="358"/>
      <c r="Q345" s="358"/>
      <c r="R345" s="358"/>
      <c r="S345" s="358"/>
      <c r="T345" s="358"/>
      <c r="U345" s="358"/>
      <c r="V345" s="358"/>
      <c r="W345" s="358"/>
      <c r="X345" s="358"/>
      <c r="Y345" s="358"/>
      <c r="Z345" s="358"/>
      <c r="AA345" s="358"/>
      <c r="AB345" s="358"/>
      <c r="AC345" s="358"/>
      <c r="AD345" s="358"/>
      <c r="AE345" s="358"/>
      <c r="AF345" s="358"/>
      <c r="AG345" s="358"/>
      <c r="AH345" s="359"/>
    </row>
    <row r="346" spans="1:34" s="3" customFormat="1" ht="91.5" customHeight="1" x14ac:dyDescent="0.25">
      <c r="A346" s="94" t="s">
        <v>616</v>
      </c>
      <c r="B346" s="13" t="s">
        <v>291</v>
      </c>
      <c r="C346" s="384" t="s">
        <v>778</v>
      </c>
      <c r="D346" s="334" t="s">
        <v>646</v>
      </c>
      <c r="E346" s="360" t="s">
        <v>354</v>
      </c>
      <c r="F346" s="179">
        <v>44927</v>
      </c>
      <c r="G346" s="264">
        <v>46022</v>
      </c>
      <c r="H346" s="41"/>
      <c r="I346" s="41"/>
      <c r="J346" s="41"/>
      <c r="K346" s="41"/>
      <c r="L346" s="43"/>
      <c r="M346" s="41"/>
      <c r="N346" s="41"/>
      <c r="O346" s="41"/>
      <c r="P346" s="41"/>
      <c r="Q346" s="43"/>
      <c r="R346" s="41"/>
      <c r="S346" s="41"/>
      <c r="T346" s="41"/>
      <c r="U346" s="41"/>
      <c r="V346" s="43"/>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42.5" customHeight="1" x14ac:dyDescent="0.25">
      <c r="A347" s="21" t="s">
        <v>490</v>
      </c>
      <c r="B347" s="4" t="s">
        <v>358</v>
      </c>
      <c r="C347" s="385"/>
      <c r="D347" s="335"/>
      <c r="E347" s="361"/>
      <c r="F347" s="179">
        <v>44927</v>
      </c>
      <c r="G347" s="264">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08" customHeight="1" x14ac:dyDescent="0.25">
      <c r="A348" s="21"/>
      <c r="B348" s="4" t="s">
        <v>754</v>
      </c>
      <c r="C348" s="56"/>
      <c r="D348" s="57"/>
      <c r="E348" s="119"/>
      <c r="F348" s="179">
        <v>44927</v>
      </c>
      <c r="G348" s="264">
        <v>46022</v>
      </c>
      <c r="H348" s="38"/>
      <c r="I348" s="38"/>
      <c r="J348" s="38"/>
      <c r="K348" s="38"/>
      <c r="L348" s="44"/>
      <c r="M348" s="38"/>
      <c r="N348" s="38"/>
      <c r="O348" s="38"/>
      <c r="P348" s="38"/>
      <c r="Q348" s="44"/>
      <c r="R348" s="38"/>
      <c r="S348" s="38"/>
      <c r="T348" s="38"/>
      <c r="U348" s="38"/>
      <c r="V348" s="44"/>
      <c r="W348" s="102" t="s">
        <v>17</v>
      </c>
      <c r="X348" s="102" t="s">
        <v>17</v>
      </c>
      <c r="Y348" s="102" t="s">
        <v>17</v>
      </c>
      <c r="Z348" s="102" t="s">
        <v>17</v>
      </c>
      <c r="AA348" s="102" t="s">
        <v>17</v>
      </c>
      <c r="AB348" s="102" t="s">
        <v>17</v>
      </c>
      <c r="AC348" s="102" t="s">
        <v>17</v>
      </c>
      <c r="AD348" s="102" t="s">
        <v>17</v>
      </c>
      <c r="AE348" s="102" t="s">
        <v>17</v>
      </c>
      <c r="AF348" s="102" t="s">
        <v>17</v>
      </c>
      <c r="AG348" s="102" t="s">
        <v>17</v>
      </c>
      <c r="AH348" s="102" t="s">
        <v>17</v>
      </c>
    </row>
    <row r="349" spans="1:34" s="2" customFormat="1" ht="105.75" customHeight="1" x14ac:dyDescent="0.25">
      <c r="A349" s="20" t="s">
        <v>615</v>
      </c>
      <c r="B349" s="13" t="s">
        <v>292</v>
      </c>
      <c r="C349" s="384" t="s">
        <v>778</v>
      </c>
      <c r="D349" s="321" t="s">
        <v>646</v>
      </c>
      <c r="E349" s="360" t="s">
        <v>355</v>
      </c>
      <c r="F349" s="179">
        <v>44927</v>
      </c>
      <c r="G349" s="264">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88.5" customHeight="1" x14ac:dyDescent="0.25">
      <c r="A350" s="21" t="s">
        <v>460</v>
      </c>
      <c r="B350" s="4" t="s">
        <v>293</v>
      </c>
      <c r="C350" s="386"/>
      <c r="D350" s="322"/>
      <c r="E350" s="387"/>
      <c r="F350" s="179">
        <v>44927</v>
      </c>
      <c r="G350" s="264">
        <v>46022</v>
      </c>
      <c r="H350" s="41"/>
      <c r="I350" s="41"/>
      <c r="J350" s="41"/>
      <c r="K350" s="41"/>
      <c r="L350" s="43"/>
      <c r="M350" s="41"/>
      <c r="N350" s="41"/>
      <c r="O350" s="41"/>
      <c r="P350" s="41"/>
      <c r="Q350" s="43"/>
      <c r="R350" s="41"/>
      <c r="S350" s="41"/>
      <c r="T350" s="41"/>
      <c r="U350" s="41"/>
      <c r="V350" s="43"/>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19.25" customHeight="1" x14ac:dyDescent="0.25">
      <c r="A351" s="21" t="s">
        <v>491</v>
      </c>
      <c r="B351" s="4" t="s">
        <v>344</v>
      </c>
      <c r="C351" s="385"/>
      <c r="D351" s="315"/>
      <c r="E351" s="361"/>
      <c r="F351" s="179">
        <v>44927</v>
      </c>
      <c r="G351" s="264">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68.25" customHeight="1" x14ac:dyDescent="0.25">
      <c r="A352" s="21"/>
      <c r="B352" s="4" t="s">
        <v>755</v>
      </c>
      <c r="C352" s="75"/>
      <c r="D352" s="75"/>
      <c r="E352" s="21"/>
      <c r="F352" s="179">
        <v>44927</v>
      </c>
      <c r="G352" s="264">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251.25" customHeight="1" x14ac:dyDescent="0.25">
      <c r="A353" s="20" t="s">
        <v>617</v>
      </c>
      <c r="B353" s="13" t="s">
        <v>294</v>
      </c>
      <c r="C353" s="321" t="s">
        <v>778</v>
      </c>
      <c r="D353" s="118" t="s">
        <v>688</v>
      </c>
      <c r="E353" s="360" t="s">
        <v>299</v>
      </c>
      <c r="F353" s="179">
        <v>44927</v>
      </c>
      <c r="G353" s="264">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90" customHeight="1" x14ac:dyDescent="0.25">
      <c r="A354" s="21" t="s">
        <v>492</v>
      </c>
      <c r="B354" s="4" t="s">
        <v>295</v>
      </c>
      <c r="C354" s="396"/>
      <c r="D354" s="118" t="s">
        <v>689</v>
      </c>
      <c r="E354" s="387"/>
      <c r="F354" s="179">
        <v>44927</v>
      </c>
      <c r="G354" s="264">
        <v>46022</v>
      </c>
      <c r="H354" s="41"/>
      <c r="I354" s="41"/>
      <c r="J354" s="41"/>
      <c r="K354" s="41"/>
      <c r="L354" s="43"/>
      <c r="M354" s="41"/>
      <c r="N354" s="41"/>
      <c r="O354" s="41"/>
      <c r="P354" s="41"/>
      <c r="Q354" s="43"/>
      <c r="R354" s="41"/>
      <c r="S354" s="41"/>
      <c r="T354" s="41"/>
      <c r="U354" s="41"/>
      <c r="V354" s="43"/>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158.25" customHeight="1" x14ac:dyDescent="0.25">
      <c r="A355" s="21" t="s">
        <v>618</v>
      </c>
      <c r="B355" s="4" t="s">
        <v>296</v>
      </c>
      <c r="C355" s="397"/>
      <c r="D355" s="118" t="s">
        <v>378</v>
      </c>
      <c r="E355" s="361"/>
      <c r="F355" s="179">
        <v>44927</v>
      </c>
      <c r="G355" s="264">
        <v>46022</v>
      </c>
      <c r="H355" s="38"/>
      <c r="I355" s="38"/>
      <c r="J355" s="38"/>
      <c r="K355" s="38"/>
      <c r="L355" s="44"/>
      <c r="M355" s="38"/>
      <c r="N355" s="38"/>
      <c r="O355" s="38"/>
      <c r="P355" s="38"/>
      <c r="Q355" s="44"/>
      <c r="R355" s="38"/>
      <c r="S355" s="38"/>
      <c r="T355" s="38"/>
      <c r="U355" s="38"/>
      <c r="V355" s="44"/>
      <c r="W355" s="61" t="s">
        <v>17</v>
      </c>
      <c r="X355" s="61" t="s">
        <v>17</v>
      </c>
      <c r="Y355" s="61" t="s">
        <v>17</v>
      </c>
      <c r="Z355" s="61" t="s">
        <v>17</v>
      </c>
      <c r="AA355" s="61" t="s">
        <v>17</v>
      </c>
      <c r="AB355" s="61" t="s">
        <v>17</v>
      </c>
      <c r="AC355" s="61" t="s">
        <v>17</v>
      </c>
      <c r="AD355" s="61" t="s">
        <v>17</v>
      </c>
      <c r="AE355" s="61" t="s">
        <v>17</v>
      </c>
      <c r="AF355" s="61" t="s">
        <v>17</v>
      </c>
      <c r="AG355" s="61" t="s">
        <v>17</v>
      </c>
      <c r="AH355" s="61" t="s">
        <v>17</v>
      </c>
    </row>
    <row r="356" spans="1:34" s="3" customFormat="1" ht="87.75" customHeight="1" x14ac:dyDescent="0.25">
      <c r="A356" s="21"/>
      <c r="B356" s="4" t="s">
        <v>756</v>
      </c>
      <c r="C356" s="118"/>
      <c r="D356" s="118"/>
      <c r="E356" s="21"/>
      <c r="F356" s="179">
        <v>44927</v>
      </c>
      <c r="G356" s="264">
        <v>46022</v>
      </c>
      <c r="H356" s="38"/>
      <c r="I356" s="38"/>
      <c r="J356" s="38"/>
      <c r="K356" s="38"/>
      <c r="L356" s="44"/>
      <c r="M356" s="38"/>
      <c r="N356" s="38"/>
      <c r="O356" s="38"/>
      <c r="P356" s="38"/>
      <c r="Q356" s="44"/>
      <c r="R356" s="38"/>
      <c r="S356" s="38"/>
      <c r="T356" s="38"/>
      <c r="U356" s="38"/>
      <c r="V356" s="44"/>
      <c r="W356" s="102" t="s">
        <v>17</v>
      </c>
      <c r="X356" s="102" t="s">
        <v>17</v>
      </c>
      <c r="Y356" s="102" t="s">
        <v>17</v>
      </c>
      <c r="Z356" s="102" t="s">
        <v>17</v>
      </c>
      <c r="AA356" s="102" t="s">
        <v>17</v>
      </c>
      <c r="AB356" s="102" t="s">
        <v>17</v>
      </c>
      <c r="AC356" s="102" t="s">
        <v>17</v>
      </c>
      <c r="AD356" s="102" t="s">
        <v>17</v>
      </c>
      <c r="AE356" s="102" t="s">
        <v>17</v>
      </c>
      <c r="AF356" s="102" t="s">
        <v>17</v>
      </c>
      <c r="AG356" s="102" t="s">
        <v>17</v>
      </c>
      <c r="AH356" s="102" t="s">
        <v>17</v>
      </c>
    </row>
    <row r="357" spans="1:34" s="3" customFormat="1" ht="139.5" customHeight="1" x14ac:dyDescent="0.25">
      <c r="A357" s="20" t="s">
        <v>619</v>
      </c>
      <c r="B357" s="13" t="s">
        <v>297</v>
      </c>
      <c r="C357" s="288" t="s">
        <v>778</v>
      </c>
      <c r="D357" s="321" t="s">
        <v>689</v>
      </c>
      <c r="E357" s="360" t="s">
        <v>298</v>
      </c>
      <c r="F357" s="179">
        <v>44927</v>
      </c>
      <c r="G357" s="264">
        <v>46022</v>
      </c>
      <c r="H357" s="38"/>
      <c r="I357" s="38"/>
      <c r="J357" s="38"/>
      <c r="K357" s="38"/>
      <c r="L357" s="44"/>
      <c r="M357" s="38"/>
      <c r="N357" s="38"/>
      <c r="O357" s="38"/>
      <c r="P357" s="38"/>
      <c r="Q357" s="44"/>
      <c r="R357" s="38"/>
      <c r="S357" s="38"/>
      <c r="T357" s="38"/>
      <c r="U357" s="38"/>
      <c r="V357" s="44"/>
      <c r="W357" s="102" t="s">
        <v>17</v>
      </c>
      <c r="X357" s="102" t="s">
        <v>17</v>
      </c>
      <c r="Y357" s="102" t="s">
        <v>17</v>
      </c>
      <c r="Z357" s="102" t="s">
        <v>17</v>
      </c>
      <c r="AA357" s="102" t="s">
        <v>17</v>
      </c>
      <c r="AB357" s="102" t="s">
        <v>17</v>
      </c>
      <c r="AC357" s="102" t="s">
        <v>17</v>
      </c>
      <c r="AD357" s="102" t="s">
        <v>17</v>
      </c>
      <c r="AE357" s="102" t="s">
        <v>17</v>
      </c>
      <c r="AF357" s="102" t="s">
        <v>17</v>
      </c>
      <c r="AG357" s="102" t="s">
        <v>17</v>
      </c>
      <c r="AH357" s="102" t="s">
        <v>17</v>
      </c>
    </row>
    <row r="358" spans="1:34" s="3" customFormat="1" ht="81.75" customHeight="1" x14ac:dyDescent="0.25">
      <c r="A358" s="21" t="s">
        <v>493</v>
      </c>
      <c r="B358" s="4" t="s">
        <v>300</v>
      </c>
      <c r="C358" s="289"/>
      <c r="D358" s="315"/>
      <c r="E358" s="361"/>
      <c r="F358" s="179">
        <v>44927</v>
      </c>
      <c r="G358" s="264">
        <v>46022</v>
      </c>
      <c r="H358" s="38"/>
      <c r="I358" s="38"/>
      <c r="J358" s="38"/>
      <c r="K358" s="38"/>
      <c r="L358" s="44"/>
      <c r="M358" s="38"/>
      <c r="N358" s="38"/>
      <c r="O358" s="38"/>
      <c r="P358" s="38"/>
      <c r="Q358" s="44"/>
      <c r="R358" s="38"/>
      <c r="S358" s="38"/>
      <c r="T358" s="38"/>
      <c r="U358" s="38"/>
      <c r="V358" s="44"/>
      <c r="W358" s="102" t="s">
        <v>17</v>
      </c>
      <c r="X358" s="102" t="s">
        <v>17</v>
      </c>
      <c r="Y358" s="102" t="s">
        <v>17</v>
      </c>
      <c r="Z358" s="102" t="s">
        <v>17</v>
      </c>
      <c r="AA358" s="102" t="s">
        <v>17</v>
      </c>
      <c r="AB358" s="102" t="s">
        <v>17</v>
      </c>
      <c r="AC358" s="102" t="s">
        <v>17</v>
      </c>
      <c r="AD358" s="102" t="s">
        <v>17</v>
      </c>
      <c r="AE358" s="102" t="s">
        <v>17</v>
      </c>
      <c r="AF358" s="102" t="s">
        <v>17</v>
      </c>
      <c r="AG358" s="102" t="s">
        <v>17</v>
      </c>
      <c r="AH358" s="102" t="s">
        <v>17</v>
      </c>
    </row>
    <row r="359" spans="1:34" s="3" customFormat="1" ht="60" customHeight="1" x14ac:dyDescent="0.25">
      <c r="A359" s="21"/>
      <c r="B359" s="4" t="s">
        <v>757</v>
      </c>
      <c r="C359" s="118"/>
      <c r="D359" s="118"/>
      <c r="E359" s="21"/>
      <c r="F359" s="179">
        <v>44927</v>
      </c>
      <c r="G359" s="264">
        <v>46022</v>
      </c>
      <c r="H359" s="38"/>
      <c r="I359" s="38"/>
      <c r="J359" s="38"/>
      <c r="K359" s="38"/>
      <c r="L359" s="44"/>
      <c r="M359" s="38"/>
      <c r="N359" s="38"/>
      <c r="O359" s="38"/>
      <c r="P359" s="38"/>
      <c r="Q359" s="44"/>
      <c r="R359" s="38"/>
      <c r="S359" s="38"/>
      <c r="T359" s="38"/>
      <c r="U359" s="38"/>
      <c r="V359" s="44"/>
      <c r="W359" s="102"/>
      <c r="X359" s="102"/>
      <c r="Y359" s="102"/>
      <c r="Z359" s="102" t="s">
        <v>17</v>
      </c>
      <c r="AA359" s="102"/>
      <c r="AB359" s="102"/>
      <c r="AC359" s="102"/>
      <c r="AD359" s="102" t="s">
        <v>17</v>
      </c>
      <c r="AE359" s="102"/>
      <c r="AF359" s="102"/>
      <c r="AG359" s="102"/>
      <c r="AH359" s="102" t="s">
        <v>17</v>
      </c>
    </row>
    <row r="360" spans="1:34" s="3" customFormat="1" ht="123" customHeight="1" x14ac:dyDescent="0.25">
      <c r="A360" s="20" t="s">
        <v>620</v>
      </c>
      <c r="B360" s="13" t="s">
        <v>364</v>
      </c>
      <c r="C360" s="384" t="s">
        <v>778</v>
      </c>
      <c r="D360" s="321" t="s">
        <v>646</v>
      </c>
      <c r="E360" s="360" t="s">
        <v>301</v>
      </c>
      <c r="F360" s="179">
        <v>44927</v>
      </c>
      <c r="G360" s="264">
        <v>46022</v>
      </c>
      <c r="H360" s="38"/>
      <c r="I360" s="38"/>
      <c r="J360" s="38"/>
      <c r="K360" s="38"/>
      <c r="L360" s="44"/>
      <c r="M360" s="38"/>
      <c r="N360" s="38"/>
      <c r="O360" s="38"/>
      <c r="P360" s="38"/>
      <c r="Q360" s="44"/>
      <c r="R360" s="38"/>
      <c r="S360" s="38"/>
      <c r="T360" s="38"/>
      <c r="U360" s="38"/>
      <c r="V360" s="44"/>
      <c r="W360" s="102" t="s">
        <v>17</v>
      </c>
      <c r="X360" s="102" t="s">
        <v>17</v>
      </c>
      <c r="Y360" s="102" t="s">
        <v>17</v>
      </c>
      <c r="Z360" s="102" t="s">
        <v>17</v>
      </c>
      <c r="AA360" s="102" t="s">
        <v>17</v>
      </c>
      <c r="AB360" s="102" t="s">
        <v>17</v>
      </c>
      <c r="AC360" s="102" t="s">
        <v>17</v>
      </c>
      <c r="AD360" s="102" t="s">
        <v>17</v>
      </c>
      <c r="AE360" s="102" t="s">
        <v>17</v>
      </c>
      <c r="AF360" s="102" t="s">
        <v>17</v>
      </c>
      <c r="AG360" s="102" t="s">
        <v>17</v>
      </c>
      <c r="AH360" s="102" t="s">
        <v>17</v>
      </c>
    </row>
    <row r="361" spans="1:34" s="3" customFormat="1" ht="74.25" customHeight="1" x14ac:dyDescent="0.25">
      <c r="A361" s="21" t="s">
        <v>494</v>
      </c>
      <c r="B361" s="4" t="s">
        <v>345</v>
      </c>
      <c r="C361" s="385"/>
      <c r="D361" s="315"/>
      <c r="E361" s="361"/>
      <c r="F361" s="179">
        <v>44927</v>
      </c>
      <c r="G361" s="264">
        <v>46022</v>
      </c>
      <c r="H361" s="38"/>
      <c r="I361" s="38"/>
      <c r="J361" s="38"/>
      <c r="K361" s="38"/>
      <c r="L361" s="44"/>
      <c r="M361" s="38"/>
      <c r="N361" s="38"/>
      <c r="O361" s="38"/>
      <c r="P361" s="38"/>
      <c r="Q361" s="44"/>
      <c r="R361" s="38"/>
      <c r="S361" s="38"/>
      <c r="T361" s="38"/>
      <c r="U361" s="38"/>
      <c r="V361" s="44"/>
      <c r="W361" s="102" t="s">
        <v>17</v>
      </c>
      <c r="X361" s="102" t="s">
        <v>17</v>
      </c>
      <c r="Y361" s="102" t="s">
        <v>17</v>
      </c>
      <c r="Z361" s="102" t="s">
        <v>17</v>
      </c>
      <c r="AA361" s="102" t="s">
        <v>17</v>
      </c>
      <c r="AB361" s="102" t="s">
        <v>17</v>
      </c>
      <c r="AC361" s="102" t="s">
        <v>17</v>
      </c>
      <c r="AD361" s="102" t="s">
        <v>17</v>
      </c>
      <c r="AE361" s="102" t="s">
        <v>17</v>
      </c>
      <c r="AF361" s="102" t="s">
        <v>17</v>
      </c>
      <c r="AG361" s="102" t="s">
        <v>17</v>
      </c>
      <c r="AH361" s="102" t="s">
        <v>17</v>
      </c>
    </row>
    <row r="362" spans="1:34" s="3" customFormat="1" ht="74.25" customHeight="1" x14ac:dyDescent="0.25">
      <c r="A362" s="21"/>
      <c r="B362" s="4" t="s">
        <v>758</v>
      </c>
      <c r="C362" s="118"/>
      <c r="D362" s="118"/>
      <c r="E362" s="21"/>
      <c r="F362" s="179">
        <v>44927</v>
      </c>
      <c r="G362" s="264">
        <v>46022</v>
      </c>
      <c r="H362" s="38"/>
      <c r="I362" s="38"/>
      <c r="J362" s="38"/>
      <c r="K362" s="38"/>
      <c r="L362" s="44"/>
      <c r="M362" s="38"/>
      <c r="N362" s="38"/>
      <c r="O362" s="38"/>
      <c r="P362" s="38"/>
      <c r="Q362" s="44"/>
      <c r="R362" s="38"/>
      <c r="S362" s="38"/>
      <c r="T362" s="38"/>
      <c r="U362" s="38"/>
      <c r="V362" s="44"/>
      <c r="W362" s="102" t="s">
        <v>17</v>
      </c>
      <c r="X362" s="102" t="s">
        <v>17</v>
      </c>
      <c r="Y362" s="102" t="s">
        <v>17</v>
      </c>
      <c r="Z362" s="102" t="s">
        <v>17</v>
      </c>
      <c r="AA362" s="102" t="s">
        <v>17</v>
      </c>
      <c r="AB362" s="102" t="s">
        <v>17</v>
      </c>
      <c r="AC362" s="102" t="s">
        <v>17</v>
      </c>
      <c r="AD362" s="102" t="s">
        <v>17</v>
      </c>
      <c r="AE362" s="102" t="s">
        <v>17</v>
      </c>
      <c r="AF362" s="102" t="s">
        <v>17</v>
      </c>
      <c r="AG362" s="102" t="s">
        <v>17</v>
      </c>
      <c r="AH362" s="102" t="s">
        <v>17</v>
      </c>
    </row>
    <row r="363" spans="1:34" s="3" customFormat="1" ht="198.75" customHeight="1" x14ac:dyDescent="0.25">
      <c r="A363" s="20" t="s">
        <v>621</v>
      </c>
      <c r="B363" s="13" t="s">
        <v>302</v>
      </c>
      <c r="C363" s="321" t="s">
        <v>778</v>
      </c>
      <c r="D363" s="321" t="s">
        <v>690</v>
      </c>
      <c r="E363" s="360" t="s">
        <v>303</v>
      </c>
      <c r="F363" s="179">
        <v>44927</v>
      </c>
      <c r="G363" s="264">
        <v>46022</v>
      </c>
      <c r="H363" s="38"/>
      <c r="I363" s="38"/>
      <c r="J363" s="38"/>
      <c r="K363" s="38"/>
      <c r="L363" s="44"/>
      <c r="M363" s="38"/>
      <c r="N363" s="38"/>
      <c r="O363" s="38"/>
      <c r="P363" s="38"/>
      <c r="Q363" s="44"/>
      <c r="R363" s="38"/>
      <c r="S363" s="38"/>
      <c r="T363" s="38"/>
      <c r="U363" s="38"/>
      <c r="V363" s="44"/>
      <c r="W363" s="102" t="s">
        <v>17</v>
      </c>
      <c r="X363" s="102" t="s">
        <v>17</v>
      </c>
      <c r="Y363" s="102" t="s">
        <v>17</v>
      </c>
      <c r="Z363" s="102" t="s">
        <v>17</v>
      </c>
      <c r="AA363" s="102" t="s">
        <v>17</v>
      </c>
      <c r="AB363" s="102" t="s">
        <v>17</v>
      </c>
      <c r="AC363" s="102" t="s">
        <v>17</v>
      </c>
      <c r="AD363" s="102" t="s">
        <v>17</v>
      </c>
      <c r="AE363" s="102" t="s">
        <v>17</v>
      </c>
      <c r="AF363" s="102" t="s">
        <v>17</v>
      </c>
      <c r="AG363" s="102" t="s">
        <v>17</v>
      </c>
      <c r="AH363" s="102" t="s">
        <v>17</v>
      </c>
    </row>
    <row r="364" spans="1:34" s="3" customFormat="1" ht="102.75" customHeight="1" x14ac:dyDescent="0.25">
      <c r="A364" s="21" t="s">
        <v>495</v>
      </c>
      <c r="B364" s="4" t="s">
        <v>677</v>
      </c>
      <c r="C364" s="396"/>
      <c r="D364" s="315"/>
      <c r="E364" s="361"/>
      <c r="F364" s="179">
        <v>44927</v>
      </c>
      <c r="G364" s="264">
        <v>46022</v>
      </c>
      <c r="H364" s="38"/>
      <c r="I364" s="38"/>
      <c r="J364" s="38"/>
      <c r="K364" s="38"/>
      <c r="L364" s="44"/>
      <c r="M364" s="38"/>
      <c r="N364" s="38"/>
      <c r="O364" s="38"/>
      <c r="P364" s="38"/>
      <c r="Q364" s="44"/>
      <c r="R364" s="38"/>
      <c r="S364" s="38"/>
      <c r="T364" s="38"/>
      <c r="U364" s="38"/>
      <c r="V364" s="44"/>
      <c r="W364" s="102" t="s">
        <v>17</v>
      </c>
      <c r="X364" s="102" t="s">
        <v>17</v>
      </c>
      <c r="Y364" s="102" t="s">
        <v>17</v>
      </c>
      <c r="Z364" s="102" t="s">
        <v>17</v>
      </c>
      <c r="AA364" s="102" t="s">
        <v>17</v>
      </c>
      <c r="AB364" s="102" t="s">
        <v>17</v>
      </c>
      <c r="AC364" s="102" t="s">
        <v>17</v>
      </c>
      <c r="AD364" s="102" t="s">
        <v>17</v>
      </c>
      <c r="AE364" s="102" t="s">
        <v>17</v>
      </c>
      <c r="AF364" s="102" t="s">
        <v>17</v>
      </c>
      <c r="AG364" s="102" t="s">
        <v>17</v>
      </c>
      <c r="AH364" s="102" t="s">
        <v>17</v>
      </c>
    </row>
    <row r="365" spans="1:34" s="3" customFormat="1" ht="62.25" customHeight="1" x14ac:dyDescent="0.25">
      <c r="A365" s="21"/>
      <c r="B365" s="4" t="s">
        <v>759</v>
      </c>
      <c r="C365" s="396"/>
      <c r="D365" s="118"/>
      <c r="E365" s="21"/>
      <c r="F365" s="179">
        <v>44927</v>
      </c>
      <c r="G365" s="264">
        <v>46022</v>
      </c>
      <c r="H365" s="38"/>
      <c r="I365" s="38"/>
      <c r="J365" s="38"/>
      <c r="K365" s="38"/>
      <c r="L365" s="44"/>
      <c r="M365" s="38"/>
      <c r="N365" s="38"/>
      <c r="O365" s="38"/>
      <c r="P365" s="38"/>
      <c r="Q365" s="44"/>
      <c r="R365" s="38"/>
      <c r="S365" s="38"/>
      <c r="T365" s="38"/>
      <c r="U365" s="38"/>
      <c r="V365" s="44"/>
      <c r="W365" s="102" t="s">
        <v>17</v>
      </c>
      <c r="X365" s="102" t="s">
        <v>17</v>
      </c>
      <c r="Y365" s="102" t="s">
        <v>17</v>
      </c>
      <c r="Z365" s="102" t="s">
        <v>17</v>
      </c>
      <c r="AA365" s="102" t="s">
        <v>17</v>
      </c>
      <c r="AB365" s="102" t="s">
        <v>17</v>
      </c>
      <c r="AC365" s="102" t="s">
        <v>17</v>
      </c>
      <c r="AD365" s="102" t="s">
        <v>17</v>
      </c>
      <c r="AE365" s="102" t="s">
        <v>17</v>
      </c>
      <c r="AF365" s="102" t="s">
        <v>17</v>
      </c>
      <c r="AG365" s="102" t="s">
        <v>17</v>
      </c>
      <c r="AH365" s="102" t="s">
        <v>17</v>
      </c>
    </row>
    <row r="366" spans="1:34" s="3" customFormat="1" ht="90" customHeight="1" x14ac:dyDescent="0.25">
      <c r="A366" s="20" t="s">
        <v>622</v>
      </c>
      <c r="B366" s="13" t="s">
        <v>304</v>
      </c>
      <c r="C366" s="396"/>
      <c r="D366" s="321" t="s">
        <v>378</v>
      </c>
      <c r="E366" s="360" t="s">
        <v>305</v>
      </c>
      <c r="F366" s="179">
        <v>44927</v>
      </c>
      <c r="G366" s="264">
        <v>46022</v>
      </c>
      <c r="H366" s="38"/>
      <c r="I366" s="38"/>
      <c r="J366" s="38"/>
      <c r="K366" s="38"/>
      <c r="L366" s="44"/>
      <c r="M366" s="38"/>
      <c r="N366" s="38"/>
      <c r="O366" s="38"/>
      <c r="P366" s="38"/>
      <c r="Q366" s="44"/>
      <c r="R366" s="38"/>
      <c r="S366" s="38"/>
      <c r="T366" s="38"/>
      <c r="U366" s="38"/>
      <c r="V366" s="44"/>
      <c r="W366" s="102" t="s">
        <v>17</v>
      </c>
      <c r="X366" s="102" t="s">
        <v>17</v>
      </c>
      <c r="Y366" s="102" t="s">
        <v>17</v>
      </c>
      <c r="Z366" s="102" t="s">
        <v>17</v>
      </c>
      <c r="AA366" s="102" t="s">
        <v>17</v>
      </c>
      <c r="AB366" s="102" t="s">
        <v>17</v>
      </c>
      <c r="AC366" s="102" t="s">
        <v>17</v>
      </c>
      <c r="AD366" s="102" t="s">
        <v>17</v>
      </c>
      <c r="AE366" s="102" t="s">
        <v>17</v>
      </c>
      <c r="AF366" s="102" t="s">
        <v>17</v>
      </c>
      <c r="AG366" s="102" t="s">
        <v>17</v>
      </c>
      <c r="AH366" s="102" t="s">
        <v>17</v>
      </c>
    </row>
    <row r="367" spans="1:34" s="3" customFormat="1" ht="110.25" customHeight="1" x14ac:dyDescent="0.25">
      <c r="A367" s="21" t="s">
        <v>496</v>
      </c>
      <c r="B367" s="4" t="s">
        <v>346</v>
      </c>
      <c r="C367" s="397"/>
      <c r="D367" s="315"/>
      <c r="E367" s="361"/>
      <c r="F367" s="179">
        <v>44927</v>
      </c>
      <c r="G367" s="264">
        <v>46022</v>
      </c>
      <c r="H367" s="38"/>
      <c r="I367" s="38"/>
      <c r="J367" s="38"/>
      <c r="K367" s="38"/>
      <c r="L367" s="44"/>
      <c r="M367" s="38"/>
      <c r="N367" s="38"/>
      <c r="O367" s="38"/>
      <c r="P367" s="38"/>
      <c r="Q367" s="44"/>
      <c r="R367" s="38"/>
      <c r="S367" s="38"/>
      <c r="T367" s="38"/>
      <c r="U367" s="38"/>
      <c r="V367" s="44"/>
      <c r="W367" s="102" t="s">
        <v>17</v>
      </c>
      <c r="X367" s="102" t="s">
        <v>17</v>
      </c>
      <c r="Y367" s="102" t="s">
        <v>17</v>
      </c>
      <c r="Z367" s="102" t="s">
        <v>17</v>
      </c>
      <c r="AA367" s="102" t="s">
        <v>17</v>
      </c>
      <c r="AB367" s="102" t="s">
        <v>17</v>
      </c>
      <c r="AC367" s="102" t="s">
        <v>17</v>
      </c>
      <c r="AD367" s="102" t="s">
        <v>17</v>
      </c>
      <c r="AE367" s="102" t="s">
        <v>17</v>
      </c>
      <c r="AF367" s="102" t="s">
        <v>17</v>
      </c>
      <c r="AG367" s="102" t="s">
        <v>17</v>
      </c>
      <c r="AH367" s="102" t="s">
        <v>17</v>
      </c>
    </row>
    <row r="368" spans="1:34" s="3" customFormat="1" ht="58.5" customHeight="1" x14ac:dyDescent="0.25">
      <c r="A368" s="21"/>
      <c r="B368" s="4" t="s">
        <v>760</v>
      </c>
      <c r="C368" s="118"/>
      <c r="D368" s="118"/>
      <c r="E368" s="21"/>
      <c r="F368" s="179">
        <v>44927</v>
      </c>
      <c r="G368" s="264">
        <v>46022</v>
      </c>
      <c r="H368" s="38"/>
      <c r="I368" s="38"/>
      <c r="J368" s="38"/>
      <c r="K368" s="38"/>
      <c r="L368" s="44"/>
      <c r="M368" s="38"/>
      <c r="N368" s="38"/>
      <c r="O368" s="38"/>
      <c r="P368" s="38"/>
      <c r="Q368" s="44"/>
      <c r="R368" s="38"/>
      <c r="S368" s="38"/>
      <c r="T368" s="38"/>
      <c r="U368" s="38"/>
      <c r="V368" s="44"/>
      <c r="W368" s="102" t="s">
        <v>17</v>
      </c>
      <c r="X368" s="102" t="s">
        <v>17</v>
      </c>
      <c r="Y368" s="102" t="s">
        <v>17</v>
      </c>
      <c r="Z368" s="102" t="s">
        <v>17</v>
      </c>
      <c r="AA368" s="102" t="s">
        <v>17</v>
      </c>
      <c r="AB368" s="102" t="s">
        <v>17</v>
      </c>
      <c r="AC368" s="102" t="s">
        <v>17</v>
      </c>
      <c r="AD368" s="102" t="s">
        <v>17</v>
      </c>
      <c r="AE368" s="102" t="s">
        <v>17</v>
      </c>
      <c r="AF368" s="102" t="s">
        <v>17</v>
      </c>
      <c r="AG368" s="102" t="s">
        <v>17</v>
      </c>
      <c r="AH368" s="102" t="s">
        <v>17</v>
      </c>
    </row>
    <row r="369" spans="1:35" s="3" customFormat="1" ht="177.75" customHeight="1" x14ac:dyDescent="0.25">
      <c r="A369" s="20">
        <v>78</v>
      </c>
      <c r="B369" s="13" t="s">
        <v>306</v>
      </c>
      <c r="C369" s="384" t="s">
        <v>778</v>
      </c>
      <c r="D369" s="321" t="s">
        <v>646</v>
      </c>
      <c r="E369" s="360" t="s">
        <v>307</v>
      </c>
      <c r="F369" s="179">
        <v>44927</v>
      </c>
      <c r="G369" s="264">
        <v>46022</v>
      </c>
      <c r="H369" s="38"/>
      <c r="I369" s="38"/>
      <c r="J369" s="38"/>
      <c r="K369" s="38"/>
      <c r="L369" s="44"/>
      <c r="M369" s="38"/>
      <c r="N369" s="38"/>
      <c r="O369" s="38"/>
      <c r="P369" s="38"/>
      <c r="Q369" s="44"/>
      <c r="R369" s="38"/>
      <c r="S369" s="38"/>
      <c r="T369" s="38"/>
      <c r="U369" s="38"/>
      <c r="V369" s="44"/>
      <c r="W369" s="102" t="s">
        <v>17</v>
      </c>
      <c r="X369" s="102" t="s">
        <v>17</v>
      </c>
      <c r="Y369" s="102" t="s">
        <v>17</v>
      </c>
      <c r="Z369" s="102" t="s">
        <v>17</v>
      </c>
      <c r="AA369" s="102" t="s">
        <v>17</v>
      </c>
      <c r="AB369" s="102" t="s">
        <v>17</v>
      </c>
      <c r="AC369" s="102" t="s">
        <v>17</v>
      </c>
      <c r="AD369" s="102" t="s">
        <v>17</v>
      </c>
      <c r="AE369" s="102" t="s">
        <v>17</v>
      </c>
      <c r="AF369" s="102" t="s">
        <v>17</v>
      </c>
      <c r="AG369" s="102" t="s">
        <v>17</v>
      </c>
      <c r="AH369" s="102" t="s">
        <v>17</v>
      </c>
    </row>
    <row r="370" spans="1:35" s="3" customFormat="1" ht="177.75" customHeight="1" x14ac:dyDescent="0.25">
      <c r="A370" s="21" t="s">
        <v>497</v>
      </c>
      <c r="B370" s="4" t="s">
        <v>309</v>
      </c>
      <c r="C370" s="385"/>
      <c r="D370" s="315"/>
      <c r="E370" s="361"/>
      <c r="F370" s="179">
        <v>44927</v>
      </c>
      <c r="G370" s="264">
        <v>46022</v>
      </c>
      <c r="H370" s="38"/>
      <c r="I370" s="38"/>
      <c r="J370" s="38"/>
      <c r="K370" s="38"/>
      <c r="L370" s="44"/>
      <c r="M370" s="38"/>
      <c r="N370" s="38"/>
      <c r="O370" s="38"/>
      <c r="P370" s="38"/>
      <c r="Q370" s="44"/>
      <c r="R370" s="38"/>
      <c r="S370" s="38"/>
      <c r="T370" s="38"/>
      <c r="U370" s="38"/>
      <c r="V370" s="44"/>
      <c r="W370" s="102" t="s">
        <v>17</v>
      </c>
      <c r="X370" s="102" t="s">
        <v>17</v>
      </c>
      <c r="Y370" s="102" t="s">
        <v>17</v>
      </c>
      <c r="Z370" s="102" t="s">
        <v>17</v>
      </c>
      <c r="AA370" s="102" t="s">
        <v>17</v>
      </c>
      <c r="AB370" s="102" t="s">
        <v>17</v>
      </c>
      <c r="AC370" s="102" t="s">
        <v>17</v>
      </c>
      <c r="AD370" s="102" t="s">
        <v>17</v>
      </c>
      <c r="AE370" s="102" t="s">
        <v>17</v>
      </c>
      <c r="AF370" s="102" t="s">
        <v>17</v>
      </c>
      <c r="AG370" s="102" t="s">
        <v>17</v>
      </c>
      <c r="AH370" s="102" t="s">
        <v>17</v>
      </c>
    </row>
    <row r="371" spans="1:35" s="3" customFormat="1" ht="123" customHeight="1" x14ac:dyDescent="0.25">
      <c r="A371" s="21"/>
      <c r="B371" s="4" t="s">
        <v>761</v>
      </c>
      <c r="C371" s="118"/>
      <c r="D371" s="118"/>
      <c r="E371" s="21"/>
      <c r="F371" s="179">
        <v>44927</v>
      </c>
      <c r="G371" s="264">
        <v>46022</v>
      </c>
      <c r="H371" s="38"/>
      <c r="I371" s="38"/>
      <c r="J371" s="38"/>
      <c r="K371" s="38"/>
      <c r="L371" s="44"/>
      <c r="M371" s="38"/>
      <c r="N371" s="38"/>
      <c r="O371" s="38"/>
      <c r="P371" s="38"/>
      <c r="Q371" s="44"/>
      <c r="R371" s="38"/>
      <c r="S371" s="38"/>
      <c r="T371" s="38"/>
      <c r="U371" s="38"/>
      <c r="V371" s="44"/>
      <c r="W371" s="102" t="s">
        <v>17</v>
      </c>
      <c r="X371" s="102" t="s">
        <v>17</v>
      </c>
      <c r="Y371" s="102" t="s">
        <v>17</v>
      </c>
      <c r="Z371" s="102" t="s">
        <v>17</v>
      </c>
      <c r="AA371" s="102" t="s">
        <v>17</v>
      </c>
      <c r="AB371" s="102" t="s">
        <v>17</v>
      </c>
      <c r="AC371" s="102" t="s">
        <v>17</v>
      </c>
      <c r="AD371" s="102" t="s">
        <v>17</v>
      </c>
      <c r="AE371" s="102" t="s">
        <v>17</v>
      </c>
      <c r="AF371" s="102" t="s">
        <v>17</v>
      </c>
      <c r="AG371" s="102" t="s">
        <v>17</v>
      </c>
      <c r="AH371" s="102" t="s">
        <v>17</v>
      </c>
    </row>
    <row r="372" spans="1:35" s="3" customFormat="1" ht="93.75" customHeight="1" x14ac:dyDescent="0.25">
      <c r="A372" s="20">
        <v>79</v>
      </c>
      <c r="B372" s="13" t="s">
        <v>308</v>
      </c>
      <c r="C372" s="384" t="s">
        <v>778</v>
      </c>
      <c r="D372" s="321" t="s">
        <v>646</v>
      </c>
      <c r="E372" s="360" t="s">
        <v>310</v>
      </c>
      <c r="F372" s="179">
        <v>44927</v>
      </c>
      <c r="G372" s="264">
        <v>46022</v>
      </c>
      <c r="H372" s="38"/>
      <c r="I372" s="38"/>
      <c r="J372" s="38"/>
      <c r="K372" s="38"/>
      <c r="L372" s="44"/>
      <c r="M372" s="38"/>
      <c r="N372" s="38"/>
      <c r="O372" s="38"/>
      <c r="P372" s="38"/>
      <c r="Q372" s="44"/>
      <c r="R372" s="38"/>
      <c r="S372" s="38"/>
      <c r="T372" s="38"/>
      <c r="U372" s="38"/>
      <c r="V372" s="44"/>
      <c r="W372" s="102" t="s">
        <v>17</v>
      </c>
      <c r="X372" s="102" t="s">
        <v>17</v>
      </c>
      <c r="Y372" s="102" t="s">
        <v>17</v>
      </c>
      <c r="Z372" s="102" t="s">
        <v>17</v>
      </c>
      <c r="AA372" s="102" t="s">
        <v>17</v>
      </c>
      <c r="AB372" s="102" t="s">
        <v>17</v>
      </c>
      <c r="AC372" s="102" t="s">
        <v>17</v>
      </c>
      <c r="AD372" s="102" t="s">
        <v>17</v>
      </c>
      <c r="AE372" s="102" t="s">
        <v>17</v>
      </c>
      <c r="AF372" s="102" t="s">
        <v>17</v>
      </c>
      <c r="AG372" s="102" t="s">
        <v>17</v>
      </c>
      <c r="AH372" s="102" t="s">
        <v>17</v>
      </c>
    </row>
    <row r="373" spans="1:35" s="3" customFormat="1" ht="120.75" customHeight="1" x14ac:dyDescent="0.25">
      <c r="A373" s="21" t="s">
        <v>498</v>
      </c>
      <c r="B373" s="4" t="s">
        <v>347</v>
      </c>
      <c r="C373" s="386"/>
      <c r="D373" s="322"/>
      <c r="E373" s="387"/>
      <c r="F373" s="179">
        <v>44927</v>
      </c>
      <c r="G373" s="264">
        <v>46022</v>
      </c>
      <c r="H373" s="38"/>
      <c r="I373" s="38"/>
      <c r="J373" s="38"/>
      <c r="K373" s="38"/>
      <c r="L373" s="44"/>
      <c r="M373" s="38"/>
      <c r="N373" s="38"/>
      <c r="O373" s="38"/>
      <c r="P373" s="38"/>
      <c r="Q373" s="44"/>
      <c r="R373" s="38"/>
      <c r="S373" s="38"/>
      <c r="T373" s="38"/>
      <c r="U373" s="38"/>
      <c r="V373" s="44"/>
      <c r="W373" s="102" t="s">
        <v>17</v>
      </c>
      <c r="X373" s="102" t="s">
        <v>17</v>
      </c>
      <c r="Y373" s="102" t="s">
        <v>17</v>
      </c>
      <c r="Z373" s="102" t="s">
        <v>17</v>
      </c>
      <c r="AA373" s="102" t="s">
        <v>17</v>
      </c>
      <c r="AB373" s="102" t="s">
        <v>17</v>
      </c>
      <c r="AC373" s="102" t="s">
        <v>17</v>
      </c>
      <c r="AD373" s="102" t="s">
        <v>17</v>
      </c>
      <c r="AE373" s="102" t="s">
        <v>17</v>
      </c>
      <c r="AF373" s="102" t="s">
        <v>17</v>
      </c>
      <c r="AG373" s="102" t="s">
        <v>17</v>
      </c>
      <c r="AH373" s="102" t="s">
        <v>17</v>
      </c>
    </row>
    <row r="374" spans="1:35" s="3" customFormat="1" ht="107.25" customHeight="1" x14ac:dyDescent="0.25">
      <c r="A374" s="21" t="s">
        <v>623</v>
      </c>
      <c r="B374" s="4" t="s">
        <v>348</v>
      </c>
      <c r="C374" s="386"/>
      <c r="D374" s="322"/>
      <c r="E374" s="387"/>
      <c r="F374" s="179">
        <v>44927</v>
      </c>
      <c r="G374" s="264">
        <v>46022</v>
      </c>
      <c r="H374" s="38"/>
      <c r="I374" s="38"/>
      <c r="J374" s="38"/>
      <c r="K374" s="38"/>
      <c r="L374" s="44"/>
      <c r="M374" s="38"/>
      <c r="N374" s="38"/>
      <c r="O374" s="38"/>
      <c r="P374" s="38"/>
      <c r="Q374" s="44"/>
      <c r="R374" s="38"/>
      <c r="S374" s="38"/>
      <c r="T374" s="38"/>
      <c r="U374" s="38"/>
      <c r="V374" s="44"/>
      <c r="W374" s="102" t="s">
        <v>17</v>
      </c>
      <c r="X374" s="102" t="s">
        <v>17</v>
      </c>
      <c r="Y374" s="102" t="s">
        <v>17</v>
      </c>
      <c r="Z374" s="102" t="s">
        <v>17</v>
      </c>
      <c r="AA374" s="102" t="s">
        <v>17</v>
      </c>
      <c r="AB374" s="102" t="s">
        <v>17</v>
      </c>
      <c r="AC374" s="102" t="s">
        <v>17</v>
      </c>
      <c r="AD374" s="102" t="s">
        <v>17</v>
      </c>
      <c r="AE374" s="102" t="s">
        <v>17</v>
      </c>
      <c r="AF374" s="102" t="s">
        <v>17</v>
      </c>
      <c r="AG374" s="102" t="s">
        <v>17</v>
      </c>
      <c r="AH374" s="102" t="s">
        <v>17</v>
      </c>
    </row>
    <row r="375" spans="1:35" s="3" customFormat="1" ht="86.25" customHeight="1" x14ac:dyDescent="0.25">
      <c r="A375" s="21" t="s">
        <v>624</v>
      </c>
      <c r="B375" s="4" t="s">
        <v>349</v>
      </c>
      <c r="C375" s="385"/>
      <c r="D375" s="315"/>
      <c r="E375" s="361"/>
      <c r="F375" s="179">
        <v>44927</v>
      </c>
      <c r="G375" s="264">
        <v>46022</v>
      </c>
      <c r="H375" s="38"/>
      <c r="I375" s="38"/>
      <c r="J375" s="38"/>
      <c r="K375" s="38"/>
      <c r="L375" s="44"/>
      <c r="M375" s="38"/>
      <c r="N375" s="38"/>
      <c r="O375" s="38"/>
      <c r="P375" s="38"/>
      <c r="Q375" s="44"/>
      <c r="R375" s="38"/>
      <c r="S375" s="38"/>
      <c r="T375" s="38"/>
      <c r="U375" s="38"/>
      <c r="V375" s="44"/>
      <c r="W375" s="102" t="s">
        <v>17</v>
      </c>
      <c r="X375" s="102" t="s">
        <v>17</v>
      </c>
      <c r="Y375" s="102" t="s">
        <v>17</v>
      </c>
      <c r="Z375" s="102" t="s">
        <v>17</v>
      </c>
      <c r="AA375" s="102" t="s">
        <v>17</v>
      </c>
      <c r="AB375" s="102" t="s">
        <v>17</v>
      </c>
      <c r="AC375" s="102" t="s">
        <v>17</v>
      </c>
      <c r="AD375" s="102" t="s">
        <v>17</v>
      </c>
      <c r="AE375" s="102" t="s">
        <v>17</v>
      </c>
      <c r="AF375" s="102" t="s">
        <v>17</v>
      </c>
      <c r="AG375" s="102" t="s">
        <v>17</v>
      </c>
      <c r="AH375" s="102" t="s">
        <v>17</v>
      </c>
    </row>
    <row r="376" spans="1:35" s="3" customFormat="1" ht="69.75" customHeight="1" x14ac:dyDescent="0.25">
      <c r="B376" s="4" t="s">
        <v>762</v>
      </c>
      <c r="C376" s="104"/>
      <c r="D376" s="21"/>
      <c r="E376" s="80"/>
      <c r="F376" s="179">
        <v>44927</v>
      </c>
      <c r="G376" s="264">
        <v>46022</v>
      </c>
      <c r="H376" s="38"/>
      <c r="I376" s="38"/>
      <c r="J376" s="38"/>
      <c r="K376" s="44"/>
      <c r="L376" s="102"/>
      <c r="M376" s="38"/>
      <c r="N376" s="38"/>
      <c r="O376" s="38"/>
      <c r="P376" s="44"/>
      <c r="Q376" s="38"/>
      <c r="R376" s="38"/>
      <c r="S376" s="38"/>
      <c r="T376" s="38"/>
      <c r="U376" s="44"/>
      <c r="V376" s="38"/>
      <c r="W376" s="102" t="s">
        <v>17</v>
      </c>
      <c r="X376" s="102" t="s">
        <v>17</v>
      </c>
      <c r="Y376" s="102" t="s">
        <v>17</v>
      </c>
      <c r="Z376" s="102" t="s">
        <v>17</v>
      </c>
      <c r="AA376" s="102" t="s">
        <v>17</v>
      </c>
      <c r="AB376" s="102" t="s">
        <v>17</v>
      </c>
      <c r="AC376" s="102" t="s">
        <v>17</v>
      </c>
      <c r="AD376" s="102" t="s">
        <v>17</v>
      </c>
      <c r="AE376" s="102" t="s">
        <v>17</v>
      </c>
      <c r="AF376" s="102" t="s">
        <v>17</v>
      </c>
      <c r="AG376" s="102" t="s">
        <v>17</v>
      </c>
      <c r="AH376" s="102" t="s">
        <v>17</v>
      </c>
    </row>
    <row r="377" spans="1:35" s="3" customFormat="1" ht="121.5" customHeight="1" x14ac:dyDescent="0.25">
      <c r="A377" s="20">
        <v>80</v>
      </c>
      <c r="B377" s="13" t="s">
        <v>365</v>
      </c>
      <c r="C377" s="384" t="s">
        <v>778</v>
      </c>
      <c r="D377" s="321" t="s">
        <v>646</v>
      </c>
      <c r="E377" s="360" t="s">
        <v>310</v>
      </c>
      <c r="F377" s="179">
        <v>44927</v>
      </c>
      <c r="G377" s="264">
        <v>46022</v>
      </c>
      <c r="H377" s="38"/>
      <c r="I377" s="38"/>
      <c r="J377" s="38"/>
      <c r="K377" s="38"/>
      <c r="L377" s="44"/>
      <c r="M377" s="38"/>
      <c r="N377" s="38"/>
      <c r="O377" s="38"/>
      <c r="P377" s="38"/>
      <c r="Q377" s="44"/>
      <c r="R377" s="38"/>
      <c r="S377" s="38"/>
      <c r="T377" s="38"/>
      <c r="U377" s="38"/>
      <c r="V377" s="44"/>
      <c r="W377" s="102" t="s">
        <v>17</v>
      </c>
      <c r="X377" s="102" t="s">
        <v>17</v>
      </c>
      <c r="Y377" s="102" t="s">
        <v>17</v>
      </c>
      <c r="Z377" s="102" t="s">
        <v>17</v>
      </c>
      <c r="AA377" s="102" t="s">
        <v>17</v>
      </c>
      <c r="AB377" s="102" t="s">
        <v>17</v>
      </c>
      <c r="AC377" s="102" t="s">
        <v>17</v>
      </c>
      <c r="AD377" s="102" t="s">
        <v>17</v>
      </c>
      <c r="AE377" s="102" t="s">
        <v>17</v>
      </c>
      <c r="AF377" s="102" t="s">
        <v>17</v>
      </c>
      <c r="AG377" s="102" t="s">
        <v>17</v>
      </c>
      <c r="AH377" s="102" t="s">
        <v>17</v>
      </c>
    </row>
    <row r="378" spans="1:35" s="3" customFormat="1" ht="118.5" customHeight="1" x14ac:dyDescent="0.25">
      <c r="A378" s="21" t="s">
        <v>461</v>
      </c>
      <c r="B378" s="4" t="s">
        <v>367</v>
      </c>
      <c r="C378" s="385"/>
      <c r="D378" s="315"/>
      <c r="E378" s="361"/>
      <c r="F378" s="179">
        <v>44927</v>
      </c>
      <c r="G378" s="264">
        <v>46022</v>
      </c>
      <c r="H378" s="38"/>
      <c r="I378" s="38"/>
      <c r="J378" s="38"/>
      <c r="K378" s="38"/>
      <c r="L378" s="44"/>
      <c r="M378" s="38"/>
      <c r="N378" s="38"/>
      <c r="O378" s="38"/>
      <c r="P378" s="38"/>
      <c r="Q378" s="44"/>
      <c r="R378" s="38"/>
      <c r="S378" s="38"/>
      <c r="T378" s="38"/>
      <c r="U378" s="38"/>
      <c r="V378" s="44"/>
      <c r="W378" s="102" t="s">
        <v>17</v>
      </c>
      <c r="X378" s="102" t="s">
        <v>17</v>
      </c>
      <c r="Y378" s="102" t="s">
        <v>17</v>
      </c>
      <c r="Z378" s="102" t="s">
        <v>17</v>
      </c>
      <c r="AA378" s="102" t="s">
        <v>17</v>
      </c>
      <c r="AB378" s="102" t="s">
        <v>17</v>
      </c>
      <c r="AC378" s="102" t="s">
        <v>17</v>
      </c>
      <c r="AD378" s="102" t="s">
        <v>17</v>
      </c>
      <c r="AE378" s="102" t="s">
        <v>17</v>
      </c>
      <c r="AF378" s="102" t="s">
        <v>17</v>
      </c>
      <c r="AG378" s="102" t="s">
        <v>17</v>
      </c>
      <c r="AH378" s="102" t="s">
        <v>17</v>
      </c>
    </row>
    <row r="379" spans="1:35" s="2" customFormat="1" ht="84.75" customHeight="1" x14ac:dyDescent="0.25">
      <c r="A379" s="21"/>
      <c r="B379" s="4" t="s">
        <v>763</v>
      </c>
      <c r="C379" s="1"/>
      <c r="D379" s="122"/>
      <c r="E379" s="1"/>
      <c r="F379" s="179">
        <v>44927</v>
      </c>
      <c r="G379" s="264">
        <v>46022</v>
      </c>
      <c r="H379" s="1"/>
      <c r="I379" s="1"/>
      <c r="J379" s="1"/>
      <c r="K379" s="1"/>
      <c r="L379" s="1"/>
      <c r="M379" s="1"/>
      <c r="N379" s="1"/>
      <c r="O379" s="1"/>
      <c r="P379" s="1"/>
      <c r="Q379" s="1"/>
      <c r="R379" s="1"/>
      <c r="S379" s="1"/>
      <c r="T379" s="1"/>
      <c r="U379" s="1"/>
      <c r="V379" s="1"/>
      <c r="W379" s="102" t="s">
        <v>17</v>
      </c>
      <c r="X379" s="102" t="s">
        <v>17</v>
      </c>
      <c r="Y379" s="102" t="s">
        <v>17</v>
      </c>
      <c r="Z379" s="102" t="s">
        <v>17</v>
      </c>
      <c r="AA379" s="102" t="s">
        <v>17</v>
      </c>
      <c r="AB379" s="102" t="s">
        <v>17</v>
      </c>
      <c r="AC379" s="102" t="s">
        <v>17</v>
      </c>
      <c r="AD379" s="102" t="s">
        <v>17</v>
      </c>
      <c r="AE379" s="102" t="s">
        <v>17</v>
      </c>
      <c r="AF379" s="102" t="s">
        <v>17</v>
      </c>
      <c r="AG379" s="102" t="s">
        <v>17</v>
      </c>
      <c r="AH379" s="102" t="s">
        <v>17</v>
      </c>
    </row>
    <row r="380" spans="1:35" s="3" customFormat="1" ht="42" customHeight="1" x14ac:dyDescent="0.25">
      <c r="A380" s="357" t="s">
        <v>541</v>
      </c>
      <c r="B380" s="358"/>
      <c r="C380" s="358"/>
      <c r="D380" s="358"/>
      <c r="E380" s="358"/>
      <c r="F380" s="358"/>
      <c r="G380" s="358"/>
      <c r="H380" s="358"/>
      <c r="I380" s="358"/>
      <c r="J380" s="358"/>
      <c r="K380" s="358"/>
      <c r="L380" s="358"/>
      <c r="M380" s="358"/>
      <c r="N380" s="358"/>
      <c r="O380" s="358"/>
      <c r="P380" s="358"/>
      <c r="Q380" s="358"/>
      <c r="R380" s="358"/>
      <c r="S380" s="358"/>
      <c r="T380" s="358"/>
      <c r="U380" s="358"/>
      <c r="V380" s="358"/>
      <c r="W380" s="358"/>
      <c r="X380" s="358"/>
      <c r="Y380" s="358"/>
      <c r="Z380" s="358"/>
      <c r="AA380" s="358"/>
      <c r="AB380" s="358"/>
      <c r="AC380" s="358"/>
      <c r="AD380" s="358"/>
      <c r="AE380" s="358"/>
      <c r="AF380" s="358"/>
      <c r="AG380" s="358"/>
      <c r="AH380" s="359"/>
      <c r="AI380" s="140"/>
    </row>
    <row r="381" spans="1:35" s="3" customFormat="1" ht="132.75" customHeight="1" x14ac:dyDescent="0.25">
      <c r="A381" s="138" t="s">
        <v>625</v>
      </c>
      <c r="B381" s="139" t="s">
        <v>311</v>
      </c>
      <c r="C381" s="386" t="s">
        <v>778</v>
      </c>
      <c r="D381" s="322" t="s">
        <v>698</v>
      </c>
      <c r="E381" s="322" t="s">
        <v>376</v>
      </c>
      <c r="F381" s="179">
        <v>44927</v>
      </c>
      <c r="G381" s="264">
        <v>46022</v>
      </c>
      <c r="H381" s="78"/>
      <c r="I381" s="78"/>
      <c r="J381" s="78"/>
      <c r="K381" s="78"/>
      <c r="L381" s="126"/>
      <c r="M381" s="78"/>
      <c r="N381" s="78"/>
      <c r="O381" s="78"/>
      <c r="P381" s="78"/>
      <c r="Q381" s="126"/>
      <c r="R381" s="78"/>
      <c r="S381" s="78"/>
      <c r="T381" s="78"/>
      <c r="U381" s="78"/>
      <c r="V381" s="126"/>
      <c r="W381" s="127" t="s">
        <v>17</v>
      </c>
      <c r="X381" s="127" t="s">
        <v>17</v>
      </c>
      <c r="Y381" s="127" t="s">
        <v>17</v>
      </c>
      <c r="Z381" s="127" t="s">
        <v>17</v>
      </c>
      <c r="AA381" s="127" t="s">
        <v>17</v>
      </c>
      <c r="AB381" s="127" t="s">
        <v>17</v>
      </c>
      <c r="AC381" s="127" t="s">
        <v>17</v>
      </c>
      <c r="AD381" s="127" t="s">
        <v>17</v>
      </c>
      <c r="AE381" s="127" t="s">
        <v>17</v>
      </c>
      <c r="AF381" s="127" t="s">
        <v>17</v>
      </c>
      <c r="AG381" s="127" t="s">
        <v>17</v>
      </c>
      <c r="AH381" s="127" t="s">
        <v>17</v>
      </c>
    </row>
    <row r="382" spans="1:35" s="3" customFormat="1" ht="102" customHeight="1" x14ac:dyDescent="0.25">
      <c r="A382" s="123" t="s">
        <v>499</v>
      </c>
      <c r="B382" s="4" t="s">
        <v>377</v>
      </c>
      <c r="C382" s="385"/>
      <c r="D382" s="315"/>
      <c r="E382" s="315"/>
      <c r="F382" s="179">
        <v>44927</v>
      </c>
      <c r="G382" s="264">
        <v>46022</v>
      </c>
      <c r="H382" s="41"/>
      <c r="I382" s="41"/>
      <c r="J382" s="41"/>
      <c r="K382" s="41"/>
      <c r="L382" s="43"/>
      <c r="M382" s="41"/>
      <c r="N382" s="41"/>
      <c r="O382" s="41"/>
      <c r="P382" s="41"/>
      <c r="Q382" s="43"/>
      <c r="R382" s="41"/>
      <c r="S382" s="41"/>
      <c r="T382" s="41"/>
      <c r="U382" s="41"/>
      <c r="V382" s="43"/>
      <c r="W382" s="102" t="s">
        <v>17</v>
      </c>
      <c r="X382" s="102" t="s">
        <v>17</v>
      </c>
      <c r="Y382" s="102" t="s">
        <v>17</v>
      </c>
      <c r="Z382" s="102" t="s">
        <v>17</v>
      </c>
      <c r="AA382" s="102" t="s">
        <v>17</v>
      </c>
      <c r="AB382" s="102" t="s">
        <v>17</v>
      </c>
      <c r="AC382" s="102" t="s">
        <v>17</v>
      </c>
      <c r="AD382" s="102" t="s">
        <v>17</v>
      </c>
      <c r="AE382" s="102" t="s">
        <v>17</v>
      </c>
      <c r="AF382" s="102" t="s">
        <v>17</v>
      </c>
      <c r="AG382" s="102" t="s">
        <v>17</v>
      </c>
      <c r="AH382" s="102" t="s">
        <v>17</v>
      </c>
    </row>
    <row r="383" spans="1:35" s="3" customFormat="1" ht="42.75" customHeight="1" x14ac:dyDescent="0.25">
      <c r="A383" s="123"/>
      <c r="B383" s="4" t="s">
        <v>764</v>
      </c>
      <c r="C383" s="118"/>
      <c r="D383" s="118"/>
      <c r="E383" s="118"/>
      <c r="F383" s="179">
        <v>44927</v>
      </c>
      <c r="G383" s="264">
        <v>46022</v>
      </c>
      <c r="H383" s="41"/>
      <c r="I383" s="41"/>
      <c r="J383" s="41"/>
      <c r="K383" s="41"/>
      <c r="L383" s="43"/>
      <c r="M383" s="41"/>
      <c r="N383" s="41"/>
      <c r="O383" s="41"/>
      <c r="P383" s="41"/>
      <c r="Q383" s="43"/>
      <c r="R383" s="41"/>
      <c r="S383" s="41"/>
      <c r="T383" s="41"/>
      <c r="U383" s="41"/>
      <c r="V383" s="43"/>
      <c r="W383" s="102" t="s">
        <v>17</v>
      </c>
      <c r="X383" s="102" t="s">
        <v>17</v>
      </c>
      <c r="Y383" s="102" t="s">
        <v>17</v>
      </c>
      <c r="Z383" s="102" t="s">
        <v>17</v>
      </c>
      <c r="AA383" s="102" t="s">
        <v>17</v>
      </c>
      <c r="AB383" s="102" t="s">
        <v>17</v>
      </c>
      <c r="AC383" s="102" t="s">
        <v>17</v>
      </c>
      <c r="AD383" s="102" t="s">
        <v>17</v>
      </c>
      <c r="AE383" s="102" t="s">
        <v>17</v>
      </c>
      <c r="AF383" s="102" t="s">
        <v>17</v>
      </c>
      <c r="AG383" s="102" t="s">
        <v>17</v>
      </c>
      <c r="AH383" s="102" t="s">
        <v>17</v>
      </c>
    </row>
    <row r="384" spans="1:35" s="3" customFormat="1" ht="114.75" customHeight="1" x14ac:dyDescent="0.25">
      <c r="A384" s="176">
        <v>82</v>
      </c>
      <c r="B384" s="13" t="s">
        <v>312</v>
      </c>
      <c r="C384" s="384" t="s">
        <v>778</v>
      </c>
      <c r="D384" s="321" t="s">
        <v>507</v>
      </c>
      <c r="E384" s="360" t="s">
        <v>313</v>
      </c>
      <c r="F384" s="179">
        <v>44927</v>
      </c>
      <c r="G384" s="264">
        <v>46022</v>
      </c>
      <c r="H384" s="41"/>
      <c r="I384" s="41"/>
      <c r="J384" s="41"/>
      <c r="K384" s="41"/>
      <c r="L384" s="43"/>
      <c r="M384" s="41"/>
      <c r="N384" s="41"/>
      <c r="O384" s="41"/>
      <c r="P384" s="41"/>
      <c r="Q384" s="43"/>
      <c r="R384" s="41"/>
      <c r="S384" s="41"/>
      <c r="T384" s="41"/>
      <c r="U384" s="41"/>
      <c r="V384" s="43"/>
      <c r="W384" s="102" t="s">
        <v>17</v>
      </c>
      <c r="X384" s="102" t="s">
        <v>17</v>
      </c>
      <c r="Y384" s="102" t="s">
        <v>17</v>
      </c>
      <c r="Z384" s="102" t="s">
        <v>17</v>
      </c>
      <c r="AA384" s="102" t="s">
        <v>17</v>
      </c>
      <c r="AB384" s="102" t="s">
        <v>17</v>
      </c>
      <c r="AC384" s="102" t="s">
        <v>17</v>
      </c>
      <c r="AD384" s="102" t="s">
        <v>17</v>
      </c>
      <c r="AE384" s="102" t="s">
        <v>17</v>
      </c>
      <c r="AF384" s="102" t="s">
        <v>17</v>
      </c>
      <c r="AG384" s="102" t="s">
        <v>17</v>
      </c>
      <c r="AH384" s="102" t="s">
        <v>17</v>
      </c>
    </row>
    <row r="385" spans="1:34" s="3" customFormat="1" ht="105.75" customHeight="1" x14ac:dyDescent="0.25">
      <c r="A385" s="123" t="s">
        <v>500</v>
      </c>
      <c r="B385" s="4" t="s">
        <v>350</v>
      </c>
      <c r="C385" s="385"/>
      <c r="D385" s="315"/>
      <c r="E385" s="361"/>
      <c r="F385" s="179">
        <v>44927</v>
      </c>
      <c r="G385" s="264">
        <v>46022</v>
      </c>
      <c r="H385" s="41"/>
      <c r="I385" s="41"/>
      <c r="J385" s="41"/>
      <c r="K385" s="41"/>
      <c r="L385" s="43"/>
      <c r="M385" s="41"/>
      <c r="N385" s="41"/>
      <c r="O385" s="41"/>
      <c r="P385" s="41"/>
      <c r="Q385" s="43"/>
      <c r="R385" s="41"/>
      <c r="S385" s="41"/>
      <c r="T385" s="41"/>
      <c r="U385" s="41"/>
      <c r="V385" s="43"/>
      <c r="W385" s="102" t="s">
        <v>17</v>
      </c>
      <c r="X385" s="102" t="s">
        <v>17</v>
      </c>
      <c r="Y385" s="102" t="s">
        <v>17</v>
      </c>
      <c r="Z385" s="102" t="s">
        <v>17</v>
      </c>
      <c r="AA385" s="102" t="s">
        <v>17</v>
      </c>
      <c r="AB385" s="102" t="s">
        <v>17</v>
      </c>
      <c r="AC385" s="102" t="s">
        <v>17</v>
      </c>
      <c r="AD385" s="102" t="s">
        <v>17</v>
      </c>
      <c r="AE385" s="102" t="s">
        <v>17</v>
      </c>
      <c r="AF385" s="102" t="s">
        <v>17</v>
      </c>
      <c r="AG385" s="102" t="s">
        <v>17</v>
      </c>
      <c r="AH385" s="102" t="s">
        <v>17</v>
      </c>
    </row>
    <row r="386" spans="1:34" s="3" customFormat="1" ht="91.5" customHeight="1" x14ac:dyDescent="0.25">
      <c r="A386" s="141"/>
      <c r="B386" s="292" t="s">
        <v>765</v>
      </c>
      <c r="C386" s="137"/>
      <c r="D386" s="137"/>
      <c r="E386" s="137"/>
      <c r="F386" s="179">
        <v>44927</v>
      </c>
      <c r="G386" s="264">
        <v>46022</v>
      </c>
      <c r="H386" s="124"/>
      <c r="I386" s="124"/>
      <c r="J386" s="124"/>
      <c r="K386" s="124"/>
      <c r="L386" s="125"/>
      <c r="M386" s="124"/>
      <c r="N386" s="124"/>
      <c r="O386" s="124"/>
      <c r="P386" s="124"/>
      <c r="Q386" s="125"/>
      <c r="R386" s="124"/>
      <c r="S386" s="124"/>
      <c r="T386" s="124"/>
      <c r="U386" s="124"/>
      <c r="V386" s="125"/>
      <c r="W386" s="142" t="s">
        <v>17</v>
      </c>
      <c r="X386" s="142" t="s">
        <v>17</v>
      </c>
      <c r="Y386" s="142" t="s">
        <v>17</v>
      </c>
      <c r="Z386" s="142" t="s">
        <v>17</v>
      </c>
      <c r="AA386" s="142" t="s">
        <v>17</v>
      </c>
      <c r="AB386" s="142" t="s">
        <v>17</v>
      </c>
      <c r="AC386" s="142" t="s">
        <v>17</v>
      </c>
      <c r="AD386" s="142" t="s">
        <v>17</v>
      </c>
      <c r="AE386" s="142" t="s">
        <v>17</v>
      </c>
      <c r="AF386" s="142" t="s">
        <v>17</v>
      </c>
      <c r="AG386" s="142" t="s">
        <v>17</v>
      </c>
      <c r="AH386" s="142" t="s">
        <v>17</v>
      </c>
    </row>
    <row r="387" spans="1:34" s="3" customFormat="1" ht="72" customHeight="1" x14ac:dyDescent="0.25">
      <c r="A387" s="392" t="s">
        <v>542</v>
      </c>
      <c r="B387" s="393"/>
      <c r="C387" s="393"/>
      <c r="D387" s="393"/>
      <c r="E387" s="393"/>
      <c r="F387" s="393"/>
      <c r="G387" s="393"/>
      <c r="H387" s="393"/>
      <c r="I387" s="393"/>
      <c r="J387" s="393"/>
      <c r="K387" s="393"/>
      <c r="L387" s="393"/>
      <c r="M387" s="393"/>
      <c r="N387" s="393"/>
      <c r="O387" s="393"/>
      <c r="P387" s="393"/>
      <c r="Q387" s="393"/>
      <c r="R387" s="393"/>
      <c r="S387" s="393"/>
      <c r="T387" s="393"/>
      <c r="U387" s="393"/>
      <c r="V387" s="393"/>
      <c r="W387" s="393"/>
      <c r="X387" s="393"/>
      <c r="Y387" s="393"/>
      <c r="Z387" s="393"/>
      <c r="AA387" s="393"/>
      <c r="AB387" s="393"/>
      <c r="AC387" s="393"/>
      <c r="AD387" s="393"/>
      <c r="AE387" s="393"/>
      <c r="AF387" s="393"/>
      <c r="AG387" s="393"/>
      <c r="AH387" s="394"/>
    </row>
    <row r="388" spans="1:34" s="2" customFormat="1" ht="267.75" customHeight="1" x14ac:dyDescent="0.25">
      <c r="A388" s="143">
        <v>83</v>
      </c>
      <c r="B388" s="139" t="s">
        <v>314</v>
      </c>
      <c r="C388" s="322" t="s">
        <v>778</v>
      </c>
      <c r="D388" s="322" t="s">
        <v>647</v>
      </c>
      <c r="E388" s="387" t="s">
        <v>357</v>
      </c>
      <c r="F388" s="179">
        <v>44927</v>
      </c>
      <c r="G388" s="264">
        <v>46022</v>
      </c>
      <c r="H388" s="78"/>
      <c r="I388" s="78"/>
      <c r="J388" s="78"/>
      <c r="K388" s="78"/>
      <c r="L388" s="126"/>
      <c r="M388" s="78"/>
      <c r="N388" s="78"/>
      <c r="O388" s="78"/>
      <c r="P388" s="78"/>
      <c r="Q388" s="126"/>
      <c r="R388" s="78"/>
      <c r="S388" s="78"/>
      <c r="T388" s="78"/>
      <c r="U388" s="78"/>
      <c r="V388" s="126"/>
      <c r="W388" s="127" t="s">
        <v>17</v>
      </c>
      <c r="X388" s="127" t="s">
        <v>17</v>
      </c>
      <c r="Y388" s="127" t="s">
        <v>17</v>
      </c>
      <c r="Z388" s="127" t="s">
        <v>17</v>
      </c>
      <c r="AA388" s="127" t="s">
        <v>17</v>
      </c>
      <c r="AB388" s="127" t="s">
        <v>17</v>
      </c>
      <c r="AC388" s="127" t="s">
        <v>17</v>
      </c>
      <c r="AD388" s="127" t="s">
        <v>17</v>
      </c>
      <c r="AE388" s="127" t="s">
        <v>17</v>
      </c>
      <c r="AF388" s="127" t="s">
        <v>17</v>
      </c>
      <c r="AG388" s="127" t="s">
        <v>17</v>
      </c>
      <c r="AH388" s="127" t="s">
        <v>17</v>
      </c>
    </row>
    <row r="389" spans="1:34" s="3" customFormat="1" ht="297.75" customHeight="1" x14ac:dyDescent="0.25">
      <c r="A389" s="63" t="s">
        <v>501</v>
      </c>
      <c r="B389" s="4" t="s">
        <v>351</v>
      </c>
      <c r="C389" s="315"/>
      <c r="D389" s="315"/>
      <c r="E389" s="361"/>
      <c r="F389" s="179">
        <v>44927</v>
      </c>
      <c r="G389" s="264">
        <v>46022</v>
      </c>
      <c r="H389" s="33"/>
      <c r="I389" s="33"/>
      <c r="J389" s="33"/>
      <c r="K389" s="33"/>
      <c r="L389" s="42"/>
      <c r="M389" s="33"/>
      <c r="N389" s="33"/>
      <c r="O389" s="33"/>
      <c r="P389" s="33"/>
      <c r="Q389" s="42"/>
      <c r="R389" s="33"/>
      <c r="S389" s="33"/>
      <c r="T389" s="33"/>
      <c r="U389" s="33"/>
      <c r="V389" s="42"/>
      <c r="W389" s="61" t="s">
        <v>17</v>
      </c>
      <c r="X389" s="61" t="s">
        <v>17</v>
      </c>
      <c r="Y389" s="61" t="s">
        <v>17</v>
      </c>
      <c r="Z389" s="61" t="s">
        <v>17</v>
      </c>
      <c r="AA389" s="61" t="s">
        <v>17</v>
      </c>
      <c r="AB389" s="61" t="s">
        <v>17</v>
      </c>
      <c r="AC389" s="61" t="s">
        <v>17</v>
      </c>
      <c r="AD389" s="61" t="s">
        <v>17</v>
      </c>
      <c r="AE389" s="61" t="s">
        <v>17</v>
      </c>
      <c r="AF389" s="61" t="s">
        <v>17</v>
      </c>
      <c r="AG389" s="61" t="s">
        <v>17</v>
      </c>
      <c r="AH389" s="61" t="s">
        <v>17</v>
      </c>
    </row>
    <row r="390" spans="1:34" s="3" customFormat="1" ht="100.5" customHeight="1" x14ac:dyDescent="0.25">
      <c r="A390" s="77"/>
      <c r="B390" s="4" t="s">
        <v>766</v>
      </c>
      <c r="C390" s="19"/>
      <c r="D390" s="19"/>
      <c r="E390" s="19"/>
      <c r="F390" s="179">
        <v>44927</v>
      </c>
      <c r="G390" s="264">
        <v>46022</v>
      </c>
      <c r="H390" s="33"/>
      <c r="I390" s="33"/>
      <c r="J390" s="33"/>
      <c r="K390" s="33"/>
      <c r="L390" s="42"/>
      <c r="M390" s="33"/>
      <c r="N390" s="33"/>
      <c r="O390" s="33"/>
      <c r="P390" s="33"/>
      <c r="Q390" s="42"/>
      <c r="R390" s="33"/>
      <c r="S390" s="33"/>
      <c r="T390" s="33"/>
      <c r="U390" s="33"/>
      <c r="V390" s="42"/>
      <c r="W390" s="15" t="s">
        <v>17</v>
      </c>
      <c r="X390" s="15" t="s">
        <v>17</v>
      </c>
      <c r="Y390" s="15" t="s">
        <v>17</v>
      </c>
      <c r="Z390" s="15" t="s">
        <v>17</v>
      </c>
      <c r="AA390" s="15" t="s">
        <v>17</v>
      </c>
      <c r="AB390" s="15" t="s">
        <v>17</v>
      </c>
      <c r="AC390" s="15" t="s">
        <v>17</v>
      </c>
      <c r="AD390" s="15" t="s">
        <v>17</v>
      </c>
      <c r="AE390" s="15" t="s">
        <v>17</v>
      </c>
      <c r="AF390" s="15" t="s">
        <v>17</v>
      </c>
      <c r="AG390" s="15" t="s">
        <v>17</v>
      </c>
      <c r="AH390" s="15" t="s">
        <v>17</v>
      </c>
    </row>
    <row r="391" spans="1:34" s="2" customFormat="1" ht="336.75" customHeight="1" x14ac:dyDescent="0.25">
      <c r="A391" s="129">
        <v>84</v>
      </c>
      <c r="B391" s="13" t="s">
        <v>315</v>
      </c>
      <c r="C391" s="384" t="s">
        <v>778</v>
      </c>
      <c r="D391" s="384" t="s">
        <v>648</v>
      </c>
      <c r="E391" s="321" t="s">
        <v>317</v>
      </c>
      <c r="F391" s="179">
        <v>44927</v>
      </c>
      <c r="G391" s="264">
        <v>46022</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2" customFormat="1" ht="139.5" customHeight="1" x14ac:dyDescent="0.25">
      <c r="A392" s="21" t="s">
        <v>502</v>
      </c>
      <c r="B392" s="292" t="s">
        <v>352</v>
      </c>
      <c r="C392" s="386"/>
      <c r="D392" s="386"/>
      <c r="E392" s="322"/>
      <c r="F392" s="179">
        <v>44927</v>
      </c>
      <c r="G392" s="264">
        <v>46022</v>
      </c>
      <c r="H392" s="38"/>
      <c r="I392" s="38"/>
      <c r="J392" s="38"/>
      <c r="K392" s="38"/>
      <c r="L392" s="44"/>
      <c r="M392" s="38"/>
      <c r="N392" s="38"/>
      <c r="O392" s="38"/>
      <c r="P392" s="38"/>
      <c r="Q392" s="44"/>
      <c r="R392" s="38"/>
      <c r="S392" s="38"/>
      <c r="T392" s="38"/>
      <c r="U392" s="38"/>
      <c r="V392" s="44"/>
      <c r="W392" s="15"/>
      <c r="X392" s="15"/>
      <c r="Y392" s="15"/>
      <c r="Z392" s="15" t="s">
        <v>17</v>
      </c>
      <c r="AA392" s="15"/>
      <c r="AB392" s="15"/>
      <c r="AC392" s="15"/>
      <c r="AD392" s="15" t="s">
        <v>17</v>
      </c>
      <c r="AE392" s="15"/>
      <c r="AF392" s="15"/>
      <c r="AG392" s="15"/>
      <c r="AH392" s="15" t="s">
        <v>17</v>
      </c>
    </row>
    <row r="393" spans="1:34" s="3" customFormat="1" ht="104.25" customHeight="1" x14ac:dyDescent="0.25">
      <c r="A393" s="21" t="s">
        <v>503</v>
      </c>
      <c r="B393" s="292" t="s">
        <v>316</v>
      </c>
      <c r="C393" s="385"/>
      <c r="D393" s="385"/>
      <c r="E393" s="315"/>
      <c r="F393" s="179">
        <v>44927</v>
      </c>
      <c r="G393" s="264">
        <v>46022</v>
      </c>
      <c r="H393" s="41"/>
      <c r="I393" s="41"/>
      <c r="J393" s="41"/>
      <c r="K393" s="41"/>
      <c r="L393" s="43"/>
      <c r="M393" s="41"/>
      <c r="N393" s="41"/>
      <c r="O393" s="41"/>
      <c r="P393" s="41"/>
      <c r="Q393" s="43"/>
      <c r="R393" s="41"/>
      <c r="S393" s="41"/>
      <c r="T393" s="41"/>
      <c r="U393" s="41"/>
      <c r="V393" s="43"/>
      <c r="W393" s="102" t="s">
        <v>17</v>
      </c>
      <c r="X393" s="102" t="s">
        <v>17</v>
      </c>
      <c r="Y393" s="102" t="s">
        <v>17</v>
      </c>
      <c r="Z393" s="102" t="s">
        <v>17</v>
      </c>
      <c r="AA393" s="102" t="s">
        <v>17</v>
      </c>
      <c r="AB393" s="102" t="s">
        <v>17</v>
      </c>
      <c r="AC393" s="102" t="s">
        <v>17</v>
      </c>
      <c r="AD393" s="102" t="s">
        <v>17</v>
      </c>
      <c r="AE393" s="102" t="s">
        <v>17</v>
      </c>
      <c r="AF393" s="102" t="s">
        <v>17</v>
      </c>
      <c r="AG393" s="102" t="s">
        <v>17</v>
      </c>
      <c r="AH393" s="102" t="s">
        <v>17</v>
      </c>
    </row>
    <row r="394" spans="1:34" s="2" customFormat="1" ht="72.75" customHeight="1" x14ac:dyDescent="0.25">
      <c r="A394" s="21"/>
      <c r="B394" s="292" t="s">
        <v>767</v>
      </c>
      <c r="C394" s="1"/>
      <c r="D394" s="1"/>
      <c r="E394" s="56"/>
      <c r="F394" s="179">
        <v>44927</v>
      </c>
      <c r="G394" s="264">
        <v>46022</v>
      </c>
      <c r="H394" s="38"/>
      <c r="I394" s="38"/>
      <c r="J394" s="38"/>
      <c r="K394" s="38"/>
      <c r="L394" s="44"/>
      <c r="M394" s="38"/>
      <c r="N394" s="38"/>
      <c r="O394" s="38"/>
      <c r="P394" s="38"/>
      <c r="Q394" s="44"/>
      <c r="R394" s="38"/>
      <c r="S394" s="38"/>
      <c r="T394" s="38"/>
      <c r="U394" s="38"/>
      <c r="V394" s="44"/>
      <c r="W394" s="102" t="s">
        <v>17</v>
      </c>
      <c r="X394" s="102" t="s">
        <v>17</v>
      </c>
      <c r="Y394" s="102" t="s">
        <v>17</v>
      </c>
      <c r="Z394" s="102" t="s">
        <v>17</v>
      </c>
      <c r="AA394" s="102" t="s">
        <v>17</v>
      </c>
      <c r="AB394" s="102" t="s">
        <v>17</v>
      </c>
      <c r="AC394" s="102" t="s">
        <v>17</v>
      </c>
      <c r="AD394" s="102" t="s">
        <v>17</v>
      </c>
      <c r="AE394" s="102" t="s">
        <v>17</v>
      </c>
      <c r="AF394" s="102" t="s">
        <v>17</v>
      </c>
      <c r="AG394" s="102" t="s">
        <v>17</v>
      </c>
      <c r="AH394" s="102" t="s">
        <v>17</v>
      </c>
    </row>
    <row r="395" spans="1:34" s="2" customFormat="1" ht="273" customHeight="1" x14ac:dyDescent="0.25">
      <c r="A395" s="20">
        <v>85</v>
      </c>
      <c r="B395" s="13" t="s">
        <v>318</v>
      </c>
      <c r="C395" s="384" t="s">
        <v>780</v>
      </c>
      <c r="D395" s="384" t="s">
        <v>691</v>
      </c>
      <c r="E395" s="136" t="s">
        <v>321</v>
      </c>
      <c r="F395" s="179">
        <v>44927</v>
      </c>
      <c r="G395" s="264">
        <v>46022</v>
      </c>
      <c r="H395" s="38"/>
      <c r="I395" s="38"/>
      <c r="J395" s="38"/>
      <c r="K395" s="38"/>
      <c r="L395" s="44"/>
      <c r="M395" s="38"/>
      <c r="N395" s="38"/>
      <c r="O395" s="38"/>
      <c r="P395" s="38"/>
      <c r="Q395" s="44"/>
      <c r="R395" s="38"/>
      <c r="S395" s="38"/>
      <c r="T395" s="38"/>
      <c r="U395" s="38"/>
      <c r="V395" s="44"/>
      <c r="W395" s="102" t="s">
        <v>17</v>
      </c>
      <c r="X395" s="102" t="s">
        <v>17</v>
      </c>
      <c r="Y395" s="102" t="s">
        <v>17</v>
      </c>
      <c r="Z395" s="102" t="s">
        <v>17</v>
      </c>
      <c r="AA395" s="102" t="s">
        <v>17</v>
      </c>
      <c r="AB395" s="102" t="s">
        <v>17</v>
      </c>
      <c r="AC395" s="102" t="s">
        <v>17</v>
      </c>
      <c r="AD395" s="102" t="s">
        <v>17</v>
      </c>
      <c r="AE395" s="102" t="s">
        <v>17</v>
      </c>
      <c r="AF395" s="102" t="s">
        <v>17</v>
      </c>
      <c r="AG395" s="102" t="s">
        <v>17</v>
      </c>
      <c r="AH395" s="102" t="s">
        <v>17</v>
      </c>
    </row>
    <row r="396" spans="1:34" s="3" customFormat="1" ht="104.25" customHeight="1" x14ac:dyDescent="0.25">
      <c r="A396" s="21" t="s">
        <v>504</v>
      </c>
      <c r="B396" s="292" t="s">
        <v>319</v>
      </c>
      <c r="C396" s="386"/>
      <c r="D396" s="386"/>
      <c r="E396" s="128" t="s">
        <v>384</v>
      </c>
      <c r="F396" s="179">
        <v>44927</v>
      </c>
      <c r="G396" s="264">
        <v>46022</v>
      </c>
      <c r="H396" s="38"/>
      <c r="I396" s="38"/>
      <c r="J396" s="38"/>
      <c r="K396" s="38"/>
      <c r="L396" s="44"/>
      <c r="M396" s="38"/>
      <c r="N396" s="38"/>
      <c r="O396" s="38"/>
      <c r="P396" s="38"/>
      <c r="Q396" s="44"/>
      <c r="R396" s="38"/>
      <c r="S396" s="38"/>
      <c r="T396" s="38"/>
      <c r="U396" s="38"/>
      <c r="V396" s="44"/>
      <c r="W396" s="102" t="s">
        <v>17</v>
      </c>
      <c r="X396" s="102" t="s">
        <v>17</v>
      </c>
      <c r="Y396" s="102" t="s">
        <v>17</v>
      </c>
      <c r="Z396" s="102" t="s">
        <v>17</v>
      </c>
      <c r="AA396" s="102" t="s">
        <v>17</v>
      </c>
      <c r="AB396" s="102" t="s">
        <v>17</v>
      </c>
      <c r="AC396" s="102" t="s">
        <v>17</v>
      </c>
      <c r="AD396" s="102" t="s">
        <v>17</v>
      </c>
      <c r="AE396" s="102" t="s">
        <v>17</v>
      </c>
      <c r="AF396" s="102" t="s">
        <v>17</v>
      </c>
      <c r="AG396" s="102" t="s">
        <v>17</v>
      </c>
      <c r="AH396" s="102" t="s">
        <v>17</v>
      </c>
    </row>
    <row r="397" spans="1:34" s="3" customFormat="1" ht="100.5" customHeight="1" x14ac:dyDescent="0.25">
      <c r="A397" s="21" t="s">
        <v>626</v>
      </c>
      <c r="B397" s="4" t="s">
        <v>320</v>
      </c>
      <c r="C397" s="385"/>
      <c r="D397" s="385"/>
      <c r="E397" s="56"/>
      <c r="F397" s="179">
        <v>44927</v>
      </c>
      <c r="G397" s="264">
        <v>46022</v>
      </c>
      <c r="H397" s="38"/>
      <c r="I397" s="38"/>
      <c r="J397" s="38"/>
      <c r="K397" s="38"/>
      <c r="L397" s="44"/>
      <c r="M397" s="38"/>
      <c r="N397" s="38"/>
      <c r="O397" s="38"/>
      <c r="P397" s="38"/>
      <c r="Q397" s="44"/>
      <c r="R397" s="38"/>
      <c r="S397" s="38"/>
      <c r="T397" s="38"/>
      <c r="U397" s="38"/>
      <c r="V397" s="44"/>
      <c r="W397" s="102" t="s">
        <v>17</v>
      </c>
      <c r="X397" s="102" t="s">
        <v>17</v>
      </c>
      <c r="Y397" s="102" t="s">
        <v>17</v>
      </c>
      <c r="Z397" s="102" t="s">
        <v>17</v>
      </c>
      <c r="AA397" s="102" t="s">
        <v>17</v>
      </c>
      <c r="AB397" s="102" t="s">
        <v>17</v>
      </c>
      <c r="AC397" s="102" t="s">
        <v>17</v>
      </c>
      <c r="AD397" s="102" t="s">
        <v>17</v>
      </c>
      <c r="AE397" s="102" t="s">
        <v>17</v>
      </c>
      <c r="AF397" s="102" t="s">
        <v>17</v>
      </c>
      <c r="AG397" s="102" t="s">
        <v>17</v>
      </c>
      <c r="AH397" s="102" t="s">
        <v>17</v>
      </c>
    </row>
    <row r="398" spans="1:34" s="3" customFormat="1" ht="63.75" customHeight="1" x14ac:dyDescent="0.25">
      <c r="A398" s="21"/>
      <c r="B398" s="4" t="s">
        <v>768</v>
      </c>
      <c r="C398" s="92"/>
      <c r="D398" s="131"/>
      <c r="E398" s="104"/>
      <c r="F398" s="179">
        <v>44927</v>
      </c>
      <c r="G398" s="264">
        <v>46022</v>
      </c>
      <c r="H398" s="38"/>
      <c r="I398" s="38"/>
      <c r="J398" s="38"/>
      <c r="K398" s="38"/>
      <c r="L398" s="44"/>
      <c r="M398" s="38"/>
      <c r="N398" s="38"/>
      <c r="O398" s="38"/>
      <c r="P398" s="38"/>
      <c r="Q398" s="44"/>
      <c r="R398" s="38"/>
      <c r="S398" s="38"/>
      <c r="T398" s="38"/>
      <c r="U398" s="38"/>
      <c r="V398" s="44"/>
      <c r="W398" s="102" t="s">
        <v>17</v>
      </c>
      <c r="X398" s="102" t="s">
        <v>17</v>
      </c>
      <c r="Y398" s="102" t="s">
        <v>17</v>
      </c>
      <c r="Z398" s="102" t="s">
        <v>17</v>
      </c>
      <c r="AA398" s="102" t="s">
        <v>17</v>
      </c>
      <c r="AB398" s="102" t="s">
        <v>17</v>
      </c>
      <c r="AC398" s="102" t="s">
        <v>17</v>
      </c>
      <c r="AD398" s="102" t="s">
        <v>17</v>
      </c>
      <c r="AE398" s="102" t="s">
        <v>17</v>
      </c>
      <c r="AF398" s="102" t="s">
        <v>17</v>
      </c>
      <c r="AG398" s="102" t="s">
        <v>17</v>
      </c>
      <c r="AH398" s="102" t="s">
        <v>17</v>
      </c>
    </row>
    <row r="399" spans="1:34" s="3" customFormat="1" ht="21" customHeight="1" x14ac:dyDescent="0.25">
      <c r="A399" s="21"/>
      <c r="B399" s="354" t="s">
        <v>543</v>
      </c>
      <c r="C399" s="355"/>
      <c r="D399" s="355"/>
      <c r="E399" s="355"/>
      <c r="F399" s="355"/>
      <c r="G399" s="355"/>
      <c r="H399" s="355"/>
      <c r="I399" s="355"/>
      <c r="J399" s="355"/>
      <c r="K399" s="355"/>
      <c r="L399" s="355"/>
      <c r="M399" s="355"/>
      <c r="N399" s="355"/>
      <c r="O399" s="355"/>
      <c r="P399" s="355"/>
      <c r="Q399" s="355"/>
      <c r="R399" s="355"/>
      <c r="S399" s="355"/>
      <c r="T399" s="355"/>
      <c r="U399" s="355"/>
      <c r="V399" s="355"/>
      <c r="W399" s="355"/>
      <c r="X399" s="355"/>
      <c r="Y399" s="355"/>
      <c r="Z399" s="355"/>
      <c r="AA399" s="355"/>
      <c r="AB399" s="355"/>
      <c r="AC399" s="355"/>
      <c r="AD399" s="355"/>
      <c r="AE399" s="355"/>
      <c r="AF399" s="355"/>
      <c r="AG399" s="355"/>
      <c r="AH399" s="356"/>
    </row>
    <row r="400" spans="1:34" s="3" customFormat="1" ht="131.25" customHeight="1" x14ac:dyDescent="0.25">
      <c r="A400" s="20">
        <v>86</v>
      </c>
      <c r="B400" s="13" t="s">
        <v>322</v>
      </c>
      <c r="C400" s="380" t="s">
        <v>778</v>
      </c>
      <c r="D400" s="384" t="s">
        <v>646</v>
      </c>
      <c r="E400" s="388" t="s">
        <v>323</v>
      </c>
      <c r="F400" s="179">
        <v>44927</v>
      </c>
      <c r="G400" s="264">
        <v>46022</v>
      </c>
      <c r="H400" s="19"/>
      <c r="I400" s="19"/>
      <c r="J400" s="19"/>
      <c r="K400" s="19"/>
      <c r="L400" s="19"/>
      <c r="M400" s="19"/>
      <c r="N400" s="19"/>
      <c r="O400" s="19"/>
      <c r="P400" s="19"/>
      <c r="Q400" s="19"/>
      <c r="R400" s="19"/>
      <c r="S400" s="19"/>
      <c r="T400" s="19"/>
      <c r="U400" s="19"/>
      <c r="V400" s="19"/>
      <c r="W400" s="102" t="s">
        <v>17</v>
      </c>
      <c r="X400" s="102" t="s">
        <v>17</v>
      </c>
      <c r="Y400" s="102" t="s">
        <v>17</v>
      </c>
      <c r="Z400" s="102" t="s">
        <v>17</v>
      </c>
      <c r="AA400" s="102" t="s">
        <v>17</v>
      </c>
      <c r="AB400" s="102" t="s">
        <v>17</v>
      </c>
      <c r="AC400" s="102" t="s">
        <v>17</v>
      </c>
      <c r="AD400" s="102" t="s">
        <v>17</v>
      </c>
      <c r="AE400" s="102" t="s">
        <v>17</v>
      </c>
      <c r="AF400" s="102" t="s">
        <v>17</v>
      </c>
      <c r="AG400" s="102" t="s">
        <v>17</v>
      </c>
      <c r="AH400" s="102" t="s">
        <v>17</v>
      </c>
    </row>
    <row r="401" spans="1:37" s="3" customFormat="1" ht="213.75" customHeight="1" x14ac:dyDescent="0.25">
      <c r="A401" s="21" t="s">
        <v>505</v>
      </c>
      <c r="B401" s="4" t="s">
        <v>769</v>
      </c>
      <c r="C401" s="381"/>
      <c r="D401" s="385"/>
      <c r="E401" s="389"/>
      <c r="F401" s="179">
        <v>44927</v>
      </c>
      <c r="G401" s="264">
        <v>46022</v>
      </c>
      <c r="H401" s="19"/>
      <c r="I401" s="19"/>
      <c r="J401" s="19"/>
      <c r="K401" s="19"/>
      <c r="L401" s="19"/>
      <c r="M401" s="19"/>
      <c r="N401" s="19"/>
      <c r="O401" s="19"/>
      <c r="P401" s="19"/>
      <c r="Q401" s="19"/>
      <c r="R401" s="19"/>
      <c r="S401" s="19"/>
      <c r="T401" s="19"/>
      <c r="U401" s="19"/>
      <c r="V401" s="19"/>
      <c r="W401" s="102" t="s">
        <v>17</v>
      </c>
      <c r="X401" s="102" t="s">
        <v>17</v>
      </c>
      <c r="Y401" s="102" t="s">
        <v>17</v>
      </c>
      <c r="Z401" s="102" t="s">
        <v>17</v>
      </c>
      <c r="AA401" s="102" t="s">
        <v>17</v>
      </c>
      <c r="AB401" s="102" t="s">
        <v>17</v>
      </c>
      <c r="AC401" s="102" t="s">
        <v>17</v>
      </c>
      <c r="AD401" s="102" t="s">
        <v>17</v>
      </c>
      <c r="AE401" s="102" t="s">
        <v>17</v>
      </c>
      <c r="AF401" s="102" t="s">
        <v>17</v>
      </c>
      <c r="AG401" s="102" t="s">
        <v>17</v>
      </c>
      <c r="AH401" s="102" t="s">
        <v>17</v>
      </c>
    </row>
    <row r="402" spans="1:37" s="3" customFormat="1" ht="110.25" x14ac:dyDescent="0.25">
      <c r="A402" s="21"/>
      <c r="B402" s="4" t="s">
        <v>770</v>
      </c>
      <c r="D402" s="130"/>
      <c r="E402" s="115"/>
      <c r="F402" s="179">
        <v>44927</v>
      </c>
      <c r="G402" s="264">
        <v>46022</v>
      </c>
      <c r="H402" s="38"/>
      <c r="I402" s="38"/>
      <c r="J402" s="38"/>
      <c r="K402" s="38"/>
      <c r="L402" s="44"/>
      <c r="M402" s="38"/>
      <c r="N402" s="38"/>
      <c r="O402" s="38"/>
      <c r="P402" s="38"/>
      <c r="Q402" s="44"/>
      <c r="R402" s="38"/>
      <c r="S402" s="38"/>
      <c r="T402" s="38"/>
      <c r="U402" s="38"/>
      <c r="V402" s="44"/>
      <c r="W402" s="102" t="s">
        <v>17</v>
      </c>
      <c r="X402" s="102" t="s">
        <v>17</v>
      </c>
      <c r="Y402" s="102" t="s">
        <v>17</v>
      </c>
      <c r="Z402" s="102" t="s">
        <v>17</v>
      </c>
      <c r="AA402" s="102" t="s">
        <v>17</v>
      </c>
      <c r="AB402" s="102" t="s">
        <v>17</v>
      </c>
      <c r="AC402" s="102" t="s">
        <v>17</v>
      </c>
      <c r="AD402" s="102" t="s">
        <v>17</v>
      </c>
      <c r="AE402" s="102" t="s">
        <v>17</v>
      </c>
      <c r="AF402" s="102" t="s">
        <v>17</v>
      </c>
      <c r="AG402" s="102" t="s">
        <v>17</v>
      </c>
      <c r="AH402" s="102" t="s">
        <v>17</v>
      </c>
    </row>
    <row r="403" spans="1:37" s="3" customFormat="1" ht="186.75" customHeight="1" x14ac:dyDescent="0.25">
      <c r="A403" s="20">
        <v>87</v>
      </c>
      <c r="B403" s="13" t="s">
        <v>324</v>
      </c>
      <c r="C403" s="380" t="s">
        <v>778</v>
      </c>
      <c r="D403" s="384" t="s">
        <v>646</v>
      </c>
      <c r="E403" s="360" t="s">
        <v>325</v>
      </c>
      <c r="F403" s="179">
        <v>44927</v>
      </c>
      <c r="G403" s="264">
        <v>46022</v>
      </c>
      <c r="H403" s="38"/>
      <c r="I403" s="38"/>
      <c r="J403" s="38"/>
      <c r="K403" s="38"/>
      <c r="L403" s="44"/>
      <c r="M403" s="38"/>
      <c r="N403" s="38"/>
      <c r="O403" s="38"/>
      <c r="P403" s="38"/>
      <c r="Q403" s="44"/>
      <c r="R403" s="38"/>
      <c r="S403" s="38"/>
      <c r="T403" s="38"/>
      <c r="U403" s="38"/>
      <c r="V403" s="44"/>
      <c r="W403" s="102" t="s">
        <v>17</v>
      </c>
      <c r="X403" s="102"/>
      <c r="Y403" s="102" t="s">
        <v>17</v>
      </c>
      <c r="Z403" s="102"/>
      <c r="AA403" s="102" t="s">
        <v>17</v>
      </c>
      <c r="AB403" s="102"/>
      <c r="AC403" s="102" t="s">
        <v>17</v>
      </c>
      <c r="AD403" s="102"/>
      <c r="AE403" s="102" t="s">
        <v>17</v>
      </c>
      <c r="AF403" s="102"/>
      <c r="AG403" s="102" t="s">
        <v>17</v>
      </c>
      <c r="AH403" s="102"/>
    </row>
    <row r="404" spans="1:37" s="3" customFormat="1" ht="156.75" customHeight="1" x14ac:dyDescent="0.25">
      <c r="A404" s="21" t="s">
        <v>506</v>
      </c>
      <c r="B404" s="4" t="s">
        <v>359</v>
      </c>
      <c r="C404" s="381"/>
      <c r="D404" s="385"/>
      <c r="E404" s="361"/>
      <c r="F404" s="179">
        <v>44927</v>
      </c>
      <c r="G404" s="264">
        <v>46022</v>
      </c>
      <c r="H404" s="38"/>
      <c r="I404" s="38"/>
      <c r="J404" s="38"/>
      <c r="K404" s="38"/>
      <c r="L404" s="44"/>
      <c r="M404" s="38"/>
      <c r="N404" s="38"/>
      <c r="O404" s="38"/>
      <c r="P404" s="38"/>
      <c r="Q404" s="44"/>
      <c r="R404" s="38"/>
      <c r="S404" s="38"/>
      <c r="T404" s="38"/>
      <c r="U404" s="38"/>
      <c r="V404" s="44"/>
      <c r="W404" s="102" t="s">
        <v>17</v>
      </c>
      <c r="X404" s="102"/>
      <c r="Y404" s="102" t="s">
        <v>17</v>
      </c>
      <c r="Z404" s="102"/>
      <c r="AA404" s="102" t="s">
        <v>17</v>
      </c>
      <c r="AB404" s="102"/>
      <c r="AC404" s="102" t="s">
        <v>17</v>
      </c>
      <c r="AD404" s="102"/>
      <c r="AE404" s="102" t="s">
        <v>17</v>
      </c>
      <c r="AF404" s="102"/>
      <c r="AG404" s="102" t="s">
        <v>17</v>
      </c>
      <c r="AH404" s="102"/>
    </row>
    <row r="405" spans="1:37" s="3" customFormat="1" ht="141.75" x14ac:dyDescent="0.25">
      <c r="A405" s="21"/>
      <c r="B405" s="4" t="s">
        <v>771</v>
      </c>
      <c r="C405" s="121"/>
      <c r="D405" s="130"/>
      <c r="E405" s="120"/>
      <c r="F405" s="179">
        <v>44927</v>
      </c>
      <c r="G405" s="264">
        <v>46022</v>
      </c>
      <c r="H405" s="38"/>
      <c r="I405" s="38"/>
      <c r="J405" s="38"/>
      <c r="K405" s="38"/>
      <c r="L405" s="44"/>
      <c r="M405" s="38"/>
      <c r="N405" s="38"/>
      <c r="O405" s="38"/>
      <c r="P405" s="38"/>
      <c r="Q405" s="44"/>
      <c r="R405" s="38"/>
      <c r="S405" s="38"/>
      <c r="T405" s="38"/>
      <c r="U405" s="38"/>
      <c r="V405" s="44"/>
      <c r="W405" s="102" t="s">
        <v>17</v>
      </c>
      <c r="X405" s="102"/>
      <c r="Y405" s="102" t="s">
        <v>17</v>
      </c>
      <c r="Z405" s="102"/>
      <c r="AA405" s="102" t="s">
        <v>17</v>
      </c>
      <c r="AB405" s="102"/>
      <c r="AC405" s="102" t="s">
        <v>17</v>
      </c>
      <c r="AD405" s="102"/>
      <c r="AE405" s="102" t="s">
        <v>17</v>
      </c>
      <c r="AF405" s="102"/>
      <c r="AG405" s="102" t="s">
        <v>17</v>
      </c>
      <c r="AH405" s="102"/>
    </row>
    <row r="406" spans="1:37" s="3" customFormat="1" ht="121.5" customHeight="1" x14ac:dyDescent="0.25">
      <c r="A406" s="20">
        <v>88</v>
      </c>
      <c r="B406" s="13" t="s">
        <v>326</v>
      </c>
      <c r="C406" s="380" t="s">
        <v>778</v>
      </c>
      <c r="D406" s="384" t="s">
        <v>646</v>
      </c>
      <c r="E406" s="390" t="s">
        <v>327</v>
      </c>
      <c r="F406" s="179">
        <v>44927</v>
      </c>
      <c r="G406" s="264">
        <v>46022</v>
      </c>
      <c r="H406" s="38"/>
      <c r="I406" s="38"/>
      <c r="J406" s="38"/>
      <c r="K406" s="38"/>
      <c r="L406" s="44"/>
      <c r="M406" s="38"/>
      <c r="N406" s="38"/>
      <c r="O406" s="38"/>
      <c r="P406" s="38"/>
      <c r="Q406" s="44"/>
      <c r="R406" s="38"/>
      <c r="S406" s="38"/>
      <c r="T406" s="38"/>
      <c r="U406" s="38"/>
      <c r="V406" s="44"/>
      <c r="W406" s="102" t="s">
        <v>17</v>
      </c>
      <c r="X406" s="102" t="s">
        <v>17</v>
      </c>
      <c r="Y406" s="102" t="s">
        <v>17</v>
      </c>
      <c r="Z406" s="102" t="s">
        <v>17</v>
      </c>
      <c r="AA406" s="102" t="s">
        <v>17</v>
      </c>
      <c r="AB406" s="102" t="s">
        <v>17</v>
      </c>
      <c r="AC406" s="102" t="s">
        <v>17</v>
      </c>
      <c r="AD406" s="102" t="s">
        <v>17</v>
      </c>
      <c r="AE406" s="102" t="s">
        <v>17</v>
      </c>
      <c r="AF406" s="102" t="s">
        <v>17</v>
      </c>
      <c r="AG406" s="102" t="s">
        <v>17</v>
      </c>
      <c r="AH406" s="102" t="s">
        <v>17</v>
      </c>
    </row>
    <row r="407" spans="1:37" s="3" customFormat="1" ht="408.75" customHeight="1" x14ac:dyDescent="0.25">
      <c r="A407" s="21" t="s">
        <v>627</v>
      </c>
      <c r="B407" s="4" t="s">
        <v>360</v>
      </c>
      <c r="C407" s="381"/>
      <c r="D407" s="385"/>
      <c r="E407" s="391"/>
      <c r="F407" s="179">
        <v>44927</v>
      </c>
      <c r="G407" s="264">
        <v>46022</v>
      </c>
      <c r="H407" s="38"/>
      <c r="I407" s="38"/>
      <c r="J407" s="38"/>
      <c r="K407" s="38"/>
      <c r="L407" s="44"/>
      <c r="M407" s="38"/>
      <c r="N407" s="38"/>
      <c r="O407" s="38"/>
      <c r="P407" s="38"/>
      <c r="Q407" s="44"/>
      <c r="R407" s="38"/>
      <c r="S407" s="38"/>
      <c r="T407" s="38"/>
      <c r="U407" s="38"/>
      <c r="V407" s="44"/>
      <c r="W407" s="102" t="s">
        <v>17</v>
      </c>
      <c r="X407" s="102" t="s">
        <v>17</v>
      </c>
      <c r="Y407" s="102" t="s">
        <v>17</v>
      </c>
      <c r="Z407" s="102" t="s">
        <v>17</v>
      </c>
      <c r="AA407" s="102" t="s">
        <v>17</v>
      </c>
      <c r="AB407" s="102" t="s">
        <v>17</v>
      </c>
      <c r="AC407" s="102" t="s">
        <v>17</v>
      </c>
      <c r="AD407" s="102" t="s">
        <v>17</v>
      </c>
      <c r="AE407" s="102" t="s">
        <v>17</v>
      </c>
      <c r="AF407" s="102" t="s">
        <v>17</v>
      </c>
      <c r="AG407" s="102" t="s">
        <v>17</v>
      </c>
      <c r="AH407" s="102" t="s">
        <v>17</v>
      </c>
    </row>
    <row r="408" spans="1:37" s="3" customFormat="1" ht="94.5" x14ac:dyDescent="0.25">
      <c r="A408" s="21"/>
      <c r="B408" s="4" t="s">
        <v>772</v>
      </c>
      <c r="C408" s="93"/>
      <c r="D408" s="93"/>
      <c r="E408" s="104"/>
      <c r="F408" s="179">
        <v>44927</v>
      </c>
      <c r="G408" s="264">
        <v>46022</v>
      </c>
      <c r="H408" s="38"/>
      <c r="I408" s="38"/>
      <c r="J408" s="38"/>
      <c r="K408" s="38"/>
      <c r="L408" s="44"/>
      <c r="M408" s="38"/>
      <c r="N408" s="38"/>
      <c r="O408" s="38"/>
      <c r="P408" s="38"/>
      <c r="Q408" s="44"/>
      <c r="R408" s="38"/>
      <c r="S408" s="38"/>
      <c r="T408" s="38"/>
      <c r="U408" s="38"/>
      <c r="V408" s="44"/>
      <c r="W408" s="102" t="s">
        <v>17</v>
      </c>
      <c r="X408" s="102" t="s">
        <v>17</v>
      </c>
      <c r="Y408" s="102" t="s">
        <v>17</v>
      </c>
      <c r="Z408" s="102" t="s">
        <v>17</v>
      </c>
      <c r="AA408" s="102" t="s">
        <v>17</v>
      </c>
      <c r="AB408" s="102" t="s">
        <v>17</v>
      </c>
      <c r="AC408" s="102" t="s">
        <v>17</v>
      </c>
      <c r="AD408" s="102" t="s">
        <v>17</v>
      </c>
      <c r="AE408" s="102" t="s">
        <v>17</v>
      </c>
      <c r="AF408" s="102" t="s">
        <v>17</v>
      </c>
      <c r="AG408" s="102" t="s">
        <v>17</v>
      </c>
      <c r="AH408" s="102" t="s">
        <v>17</v>
      </c>
    </row>
    <row r="409" spans="1:37" s="159" customFormat="1" ht="35.25" customHeight="1" x14ac:dyDescent="0.25">
      <c r="B409" s="235" t="s">
        <v>105</v>
      </c>
      <c r="C409" s="160"/>
      <c r="D409" s="161"/>
      <c r="E409" s="162"/>
      <c r="F409" s="163"/>
      <c r="G409" s="164"/>
      <c r="H409" s="164">
        <f>K409</f>
        <v>0</v>
      </c>
      <c r="I409" s="164">
        <f>I283+I288</f>
        <v>0</v>
      </c>
      <c r="J409" s="164">
        <f t="shared" ref="J409:L409" si="102">J283+J288</f>
        <v>0</v>
      </c>
      <c r="K409" s="164">
        <f t="shared" si="102"/>
        <v>0</v>
      </c>
      <c r="L409" s="165">
        <f t="shared" si="102"/>
        <v>0</v>
      </c>
      <c r="M409" s="164">
        <f>P409</f>
        <v>0</v>
      </c>
      <c r="N409" s="164">
        <f>N283+N288</f>
        <v>0</v>
      </c>
      <c r="O409" s="164">
        <f t="shared" ref="O409:Q409" si="103">O283+O288</f>
        <v>0</v>
      </c>
      <c r="P409" s="164">
        <f t="shared" si="103"/>
        <v>0</v>
      </c>
      <c r="Q409" s="164">
        <f t="shared" si="103"/>
        <v>0</v>
      </c>
      <c r="R409" s="164">
        <f>U409</f>
        <v>0</v>
      </c>
      <c r="S409" s="164">
        <f>S283+S288</f>
        <v>0</v>
      </c>
      <c r="T409" s="164">
        <f t="shared" ref="T409:V409" si="104">T283+T288</f>
        <v>0</v>
      </c>
      <c r="U409" s="164">
        <f t="shared" si="104"/>
        <v>0</v>
      </c>
      <c r="V409" s="164">
        <f t="shared" si="104"/>
        <v>0</v>
      </c>
      <c r="W409" s="165"/>
      <c r="X409" s="165"/>
      <c r="Y409" s="165"/>
      <c r="Z409" s="165"/>
      <c r="AA409" s="165"/>
      <c r="AB409" s="165"/>
      <c r="AC409" s="165"/>
      <c r="AD409" s="165"/>
      <c r="AE409" s="165"/>
      <c r="AF409" s="165"/>
      <c r="AG409" s="166"/>
      <c r="AH409" s="167"/>
      <c r="AJ409" s="167"/>
      <c r="AK409" s="167"/>
    </row>
    <row r="410" spans="1:37" s="167" customFormat="1" ht="33.75" customHeight="1" x14ac:dyDescent="0.25">
      <c r="A410" s="168"/>
      <c r="B410" s="236" t="s">
        <v>383</v>
      </c>
      <c r="C410" s="169"/>
      <c r="D410" s="170"/>
      <c r="E410" s="171"/>
      <c r="F410" s="172"/>
      <c r="G410" s="173"/>
      <c r="H410" s="191">
        <f>H64+H110+H193+H280+H409</f>
        <v>231066.59999999998</v>
      </c>
      <c r="I410" s="191"/>
      <c r="J410" s="191">
        <f>J64+J110+J193+J280+J409</f>
        <v>2010.5000000000002</v>
      </c>
      <c r="K410" s="191">
        <f>K64+K110+K193+K280+K409</f>
        <v>229056.09999999998</v>
      </c>
      <c r="L410" s="191" t="e">
        <f>L64+L110+L193+L280+L409</f>
        <v>#REF!</v>
      </c>
      <c r="M410" s="191">
        <f>M64+M110+M193+M280+M409</f>
        <v>224839.20000000004</v>
      </c>
      <c r="N410" s="191"/>
      <c r="O410" s="191">
        <f>O64+O110+O193+O280+O409</f>
        <v>2010.5000000000002</v>
      </c>
      <c r="P410" s="191">
        <f>P64+P110+P193+P280+P409</f>
        <v>222828.70000000004</v>
      </c>
      <c r="Q410" s="191"/>
      <c r="R410" s="191">
        <f>R64+R110+R193+R280+R409</f>
        <v>225152.60000000003</v>
      </c>
      <c r="S410" s="191"/>
      <c r="T410" s="191">
        <f>T64+T110+T193+T280+T409</f>
        <v>2010.5000000000002</v>
      </c>
      <c r="U410" s="191">
        <f>U64+U110+U193+U280+U409</f>
        <v>223142.10000000003</v>
      </c>
      <c r="V410" s="191" t="e">
        <f>V64+V110+V193+V280+V409</f>
        <v>#REF!</v>
      </c>
      <c r="W410" s="174"/>
      <c r="X410" s="174"/>
      <c r="Y410" s="174"/>
      <c r="Z410" s="174"/>
      <c r="AA410" s="174"/>
      <c r="AB410" s="174"/>
      <c r="AC410" s="174"/>
      <c r="AD410" s="174"/>
      <c r="AE410" s="174"/>
      <c r="AF410" s="174"/>
      <c r="AG410" s="174"/>
      <c r="AH410" s="175"/>
      <c r="AJ410" s="7"/>
      <c r="AK410" s="7"/>
    </row>
    <row r="411" spans="1:37" s="7" customFormat="1" x14ac:dyDescent="0.25">
      <c r="A411" s="69"/>
      <c r="B411" s="68"/>
      <c r="C411" s="68"/>
      <c r="D411" s="68"/>
      <c r="E411" s="67"/>
      <c r="F411" s="152"/>
      <c r="G411" s="70"/>
      <c r="H411" s="71"/>
      <c r="I411" s="71"/>
      <c r="J411" s="71"/>
      <c r="K411" s="71"/>
      <c r="L411" s="71"/>
      <c r="M411" s="71"/>
      <c r="N411" s="71"/>
      <c r="O411" s="71"/>
      <c r="P411" s="71"/>
      <c r="Q411" s="71"/>
      <c r="R411" s="71"/>
      <c r="S411" s="71"/>
      <c r="T411" s="71"/>
      <c r="U411" s="71"/>
      <c r="V411" s="71"/>
      <c r="W411" s="69"/>
      <c r="X411" s="69"/>
      <c r="Y411" s="69"/>
      <c r="Z411" s="69"/>
      <c r="AA411" s="72"/>
      <c r="AB411" s="72"/>
      <c r="AC411" s="72"/>
      <c r="AD411" s="72"/>
      <c r="AE411" s="72"/>
      <c r="AF411" s="69"/>
      <c r="AG411" s="69"/>
      <c r="AH411" s="153" t="s">
        <v>379</v>
      </c>
    </row>
    <row r="412" spans="1:37" s="3" customFormat="1" x14ac:dyDescent="0.25">
      <c r="A412" s="64"/>
      <c r="B412" s="65"/>
      <c r="C412" s="73"/>
      <c r="D412" s="73"/>
      <c r="E412" s="73"/>
      <c r="F412" s="147"/>
      <c r="G412" s="147"/>
      <c r="H412" s="250"/>
      <c r="I412" s="74"/>
      <c r="J412" s="74"/>
      <c r="K412" s="74"/>
      <c r="L412" s="74"/>
      <c r="M412" s="250"/>
      <c r="N412" s="74"/>
      <c r="O412" s="74"/>
      <c r="P412" s="74"/>
      <c r="Q412" s="74"/>
      <c r="R412" s="250"/>
      <c r="S412" s="74"/>
      <c r="T412" s="74"/>
      <c r="U412" s="74"/>
      <c r="V412" s="74"/>
      <c r="W412" s="65"/>
      <c r="X412" s="65"/>
      <c r="Y412" s="65"/>
      <c r="Z412" s="65"/>
      <c r="AA412" s="65"/>
      <c r="AB412" s="65"/>
      <c r="AC412" s="65"/>
      <c r="AD412" s="65"/>
      <c r="AE412" s="65"/>
      <c r="AF412" s="65"/>
      <c r="AG412" s="65"/>
      <c r="AH412" s="65"/>
    </row>
    <row r="415" spans="1:37" x14ac:dyDescent="0.25">
      <c r="M415" s="261"/>
      <c r="O415" s="261"/>
      <c r="P415" s="261"/>
    </row>
    <row r="418" spans="13:13" x14ac:dyDescent="0.25">
      <c r="M418" s="261"/>
    </row>
  </sheetData>
  <mergeCells count="346">
    <mergeCell ref="D226:D229"/>
    <mergeCell ref="D230:D232"/>
    <mergeCell ref="E259:E261"/>
    <mergeCell ref="E248:E250"/>
    <mergeCell ref="C178:C179"/>
    <mergeCell ref="C180:C181"/>
    <mergeCell ref="C182:C183"/>
    <mergeCell ref="C353:C355"/>
    <mergeCell ref="C363:C367"/>
    <mergeCell ref="C245:C247"/>
    <mergeCell ref="C242:C244"/>
    <mergeCell ref="D242:D244"/>
    <mergeCell ref="C265:C270"/>
    <mergeCell ref="C205:C207"/>
    <mergeCell ref="A204:AH204"/>
    <mergeCell ref="E237:E239"/>
    <mergeCell ref="E271:E273"/>
    <mergeCell ref="D205:D207"/>
    <mergeCell ref="C259:C261"/>
    <mergeCell ref="E251:E257"/>
    <mergeCell ref="C251:C257"/>
    <mergeCell ref="D251:D257"/>
    <mergeCell ref="D262:D264"/>
    <mergeCell ref="E262:E264"/>
    <mergeCell ref="B180:B181"/>
    <mergeCell ref="A180:A181"/>
    <mergeCell ref="B177:B179"/>
    <mergeCell ref="B182:B183"/>
    <mergeCell ref="A281:AH281"/>
    <mergeCell ref="D288:D290"/>
    <mergeCell ref="E196:E199"/>
    <mergeCell ref="C185:C187"/>
    <mergeCell ref="D185:D187"/>
    <mergeCell ref="C233:C235"/>
    <mergeCell ref="D233:D235"/>
    <mergeCell ref="C214:C217"/>
    <mergeCell ref="D214:D217"/>
    <mergeCell ref="E214:E217"/>
    <mergeCell ref="E233:E235"/>
    <mergeCell ref="E230:E232"/>
    <mergeCell ref="C226:C229"/>
    <mergeCell ref="A280:C280"/>
    <mergeCell ref="C237:C239"/>
    <mergeCell ref="D237:D239"/>
    <mergeCell ref="D245:D247"/>
    <mergeCell ref="D271:D273"/>
    <mergeCell ref="C262:C264"/>
    <mergeCell ref="C271:C273"/>
    <mergeCell ref="C151:C153"/>
    <mergeCell ref="C155:C157"/>
    <mergeCell ref="C158:C160"/>
    <mergeCell ref="C161:C163"/>
    <mergeCell ref="C167:C169"/>
    <mergeCell ref="C164:C166"/>
    <mergeCell ref="C196:C199"/>
    <mergeCell ref="D196:D199"/>
    <mergeCell ref="D265:D270"/>
    <mergeCell ref="A236:AH236"/>
    <mergeCell ref="D218:D220"/>
    <mergeCell ref="E218:E220"/>
    <mergeCell ref="C218:C220"/>
    <mergeCell ref="D222:D225"/>
    <mergeCell ref="C230:C232"/>
    <mergeCell ref="D210:D213"/>
    <mergeCell ref="E210:E213"/>
    <mergeCell ref="A221:AH221"/>
    <mergeCell ref="E226:E228"/>
    <mergeCell ref="C210:C213"/>
    <mergeCell ref="C248:C250"/>
    <mergeCell ref="D248:D250"/>
    <mergeCell ref="E242:E244"/>
    <mergeCell ref="C200:C203"/>
    <mergeCell ref="D259:D261"/>
    <mergeCell ref="A258:AH258"/>
    <mergeCell ref="F154:G154"/>
    <mergeCell ref="E245:E247"/>
    <mergeCell ref="D308:D309"/>
    <mergeCell ref="C308:C309"/>
    <mergeCell ref="E308:E310"/>
    <mergeCell ref="E296:E297"/>
    <mergeCell ref="D299:D300"/>
    <mergeCell ref="C299:C300"/>
    <mergeCell ref="C296:C297"/>
    <mergeCell ref="D296:D297"/>
    <mergeCell ref="C293:C294"/>
    <mergeCell ref="D293:D294"/>
    <mergeCell ref="D302:D303"/>
    <mergeCell ref="C302:C303"/>
    <mergeCell ref="E302:E303"/>
    <mergeCell ref="E299:E300"/>
    <mergeCell ref="E293:E294"/>
    <mergeCell ref="E305:E306"/>
    <mergeCell ref="D305:D306"/>
    <mergeCell ref="C305:C306"/>
    <mergeCell ref="C310:C311"/>
    <mergeCell ref="C283:C287"/>
    <mergeCell ref="A193:D193"/>
    <mergeCell ref="D283:D287"/>
    <mergeCell ref="E339:E340"/>
    <mergeCell ref="D339:D340"/>
    <mergeCell ref="C339:C340"/>
    <mergeCell ref="C324:C326"/>
    <mergeCell ref="D324:D326"/>
    <mergeCell ref="D363:D364"/>
    <mergeCell ref="C288:C292"/>
    <mergeCell ref="D357:D358"/>
    <mergeCell ref="E357:E358"/>
    <mergeCell ref="D360:D361"/>
    <mergeCell ref="C360:C361"/>
    <mergeCell ref="E360:E361"/>
    <mergeCell ref="E342:E343"/>
    <mergeCell ref="D342:D343"/>
    <mergeCell ref="C342:C343"/>
    <mergeCell ref="D346:D347"/>
    <mergeCell ref="C346:C347"/>
    <mergeCell ref="D349:D351"/>
    <mergeCell ref="C349:C351"/>
    <mergeCell ref="E349:E351"/>
    <mergeCell ref="E353:E355"/>
    <mergeCell ref="A345:AH345"/>
    <mergeCell ref="U6:AH6"/>
    <mergeCell ref="C277:C279"/>
    <mergeCell ref="D277:D279"/>
    <mergeCell ref="E277:E279"/>
    <mergeCell ref="T19:T20"/>
    <mergeCell ref="U19:U20"/>
    <mergeCell ref="V19:V20"/>
    <mergeCell ref="H10:V10"/>
    <mergeCell ref="E55:E58"/>
    <mergeCell ref="E274:E276"/>
    <mergeCell ref="C274:C276"/>
    <mergeCell ref="D274:D276"/>
    <mergeCell ref="E265:E270"/>
    <mergeCell ref="D200:D203"/>
    <mergeCell ref="E200:E203"/>
    <mergeCell ref="E222:E225"/>
    <mergeCell ref="E205:E207"/>
    <mergeCell ref="F116:G116"/>
    <mergeCell ref="E99:E104"/>
    <mergeCell ref="D113:D115"/>
    <mergeCell ref="C113:C115"/>
    <mergeCell ref="A125:AH125"/>
    <mergeCell ref="C172:C174"/>
    <mergeCell ref="D172:D174"/>
    <mergeCell ref="D391:D393"/>
    <mergeCell ref="C391:C393"/>
    <mergeCell ref="E391:E393"/>
    <mergeCell ref="C388:C389"/>
    <mergeCell ref="D388:D389"/>
    <mergeCell ref="E388:E389"/>
    <mergeCell ref="E363:E364"/>
    <mergeCell ref="D366:D367"/>
    <mergeCell ref="E366:E367"/>
    <mergeCell ref="C369:C370"/>
    <mergeCell ref="D369:D370"/>
    <mergeCell ref="E369:E370"/>
    <mergeCell ref="C372:C375"/>
    <mergeCell ref="D372:D375"/>
    <mergeCell ref="E372:E375"/>
    <mergeCell ref="C332:C334"/>
    <mergeCell ref="E336:E337"/>
    <mergeCell ref="C400:C401"/>
    <mergeCell ref="D400:D401"/>
    <mergeCell ref="E400:E401"/>
    <mergeCell ref="C403:C404"/>
    <mergeCell ref="D403:D404"/>
    <mergeCell ref="E403:E404"/>
    <mergeCell ref="C406:C407"/>
    <mergeCell ref="D406:D407"/>
    <mergeCell ref="E406:E407"/>
    <mergeCell ref="C395:C397"/>
    <mergeCell ref="D395:D397"/>
    <mergeCell ref="C377:C378"/>
    <mergeCell ref="D377:D378"/>
    <mergeCell ref="E377:E378"/>
    <mergeCell ref="C381:C382"/>
    <mergeCell ref="D381:D382"/>
    <mergeCell ref="E381:E382"/>
    <mergeCell ref="C384:C385"/>
    <mergeCell ref="D384:D385"/>
    <mergeCell ref="E384:E385"/>
    <mergeCell ref="A387:AH387"/>
    <mergeCell ref="A380:AH380"/>
    <mergeCell ref="E113:E115"/>
    <mergeCell ref="C91:C97"/>
    <mergeCell ref="D91:D97"/>
    <mergeCell ref="C85:C88"/>
    <mergeCell ref="F79:G79"/>
    <mergeCell ref="A66:AH66"/>
    <mergeCell ref="D336:D337"/>
    <mergeCell ref="C336:C337"/>
    <mergeCell ref="E312:E313"/>
    <mergeCell ref="D312:D313"/>
    <mergeCell ref="C312:C313"/>
    <mergeCell ref="C316:C318"/>
    <mergeCell ref="D316:D318"/>
    <mergeCell ref="E316:E318"/>
    <mergeCell ref="C320:C322"/>
    <mergeCell ref="D320:D322"/>
    <mergeCell ref="E320:E323"/>
    <mergeCell ref="A315:AH315"/>
    <mergeCell ref="E324:E326"/>
    <mergeCell ref="C328:C330"/>
    <mergeCell ref="D328:D330"/>
    <mergeCell ref="E328:E330"/>
    <mergeCell ref="E332:E334"/>
    <mergeCell ref="D332:D334"/>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B399:AH399"/>
    <mergeCell ref="B282:AH282"/>
    <mergeCell ref="E346:E347"/>
    <mergeCell ref="E142:E145"/>
    <mergeCell ref="F162:G162"/>
    <mergeCell ref="F170:G170"/>
    <mergeCell ref="F166:G166"/>
    <mergeCell ref="A54:AH54"/>
    <mergeCell ref="C147:C149"/>
    <mergeCell ref="D136:D140"/>
    <mergeCell ref="C222:C225"/>
    <mergeCell ref="F292:G292"/>
    <mergeCell ref="E283:E287"/>
    <mergeCell ref="E288:E290"/>
    <mergeCell ref="A130:AH130"/>
    <mergeCell ref="C126:C128"/>
    <mergeCell ref="E131:E134"/>
    <mergeCell ref="C136:C140"/>
    <mergeCell ref="A195:AH195"/>
    <mergeCell ref="C131:C134"/>
    <mergeCell ref="A194:AH194"/>
    <mergeCell ref="A84:AH84"/>
    <mergeCell ref="A112:AH112"/>
    <mergeCell ref="C99:C104"/>
    <mergeCell ref="F174:G174"/>
    <mergeCell ref="A110:D110"/>
    <mergeCell ref="D85:D88"/>
    <mergeCell ref="C105:C106"/>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G10:G12"/>
    <mergeCell ref="W11:Z11"/>
    <mergeCell ref="AA11:AD11"/>
    <mergeCell ref="D131:D134"/>
    <mergeCell ref="E85:E97"/>
    <mergeCell ref="D74:D79"/>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F158:G158"/>
    <mergeCell ref="D17:D18"/>
    <mergeCell ref="F38:G38"/>
    <mergeCell ref="E41:E45"/>
    <mergeCell ref="AH19:AH20"/>
    <mergeCell ref="C188:C192"/>
    <mergeCell ref="D188:D192"/>
    <mergeCell ref="E185:E192"/>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s>
  <pageMargins left="0.47244094488188981" right="0.39370078740157483" top="0.83" bottom="0.33" header="0.23622047244094491" footer="0.55000000000000004"/>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2023-11-02T08:47:41Z</cp:lastPrinted>
  <dcterms:created xsi:type="dcterms:W3CDTF">2014-09-11T06:26:00Z</dcterms:created>
  <dcterms:modified xsi:type="dcterms:W3CDTF">2023-11-03T12:11:27Z</dcterms:modified>
</cp:coreProperties>
</file>