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480" yWindow="2580" windowWidth="19320" windowHeight="6810"/>
  </bookViews>
  <sheets>
    <sheet name="Перечень" sheetId="1" r:id="rId1"/>
  </sheets>
  <externalReferences>
    <externalReference r:id="rId2"/>
  </externalReferences>
  <definedNames>
    <definedName name="Z_079212FD_42FD_4137_B6A0_262935226FF3_.wvu.FilterData" localSheetId="0" hidden="1">Перечень!$A$6:$M$6</definedName>
    <definedName name="_xlnm.Print_Titles" localSheetId="0">Перечень!$4:$6</definedName>
    <definedName name="_xlnm.Print_Area" localSheetId="0">Перечень!$A$1:$Q$30</definedName>
  </definedNames>
  <calcPr calcId="14562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K30" i="1" l="1"/>
  <c r="J30" i="1"/>
  <c r="I30" i="1"/>
  <c r="H30" i="1"/>
  <c r="L30" i="1"/>
  <c r="G15" i="1"/>
  <c r="G13" i="1"/>
  <c r="G12" i="1"/>
  <c r="G10" i="1"/>
  <c r="G9" i="1"/>
  <c r="G8" i="1"/>
  <c r="G18" i="1" l="1"/>
  <c r="G30" i="1" l="1"/>
  <c r="G17" i="1"/>
  <c r="G19" i="1"/>
  <c r="G21" i="1"/>
  <c r="G22" i="1"/>
  <c r="G23" i="1"/>
  <c r="G25" i="1"/>
  <c r="G26" i="1"/>
  <c r="G27" i="1"/>
  <c r="G29" i="1"/>
</calcChain>
</file>

<file path=xl/sharedStrings.xml><?xml version="1.0" encoding="utf-8"?>
<sst xmlns="http://schemas.openxmlformats.org/spreadsheetml/2006/main" count="149" uniqueCount="102">
  <si>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</si>
  <si>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</si>
  <si>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</si>
  <si>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</si>
  <si>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</si>
  <si>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</si>
  <si>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</si>
  <si>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</si>
  <si>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</si>
  <si>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</si>
  <si>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</si>
  <si>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</si>
  <si>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</si>
  <si>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</si>
  <si>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</si>
  <si>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</si>
  <si>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</si>
  <si>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</si>
  <si>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Количество человек, присутствующих на собрании</t>
  </si>
  <si>
    <t>Демонтаж старых окон и монтаж новых окон</t>
  </si>
  <si>
    <t>Мешки для строительного мусора; Автотранспорт для перевозки оконных блоков.</t>
  </si>
  <si>
    <t>Пантелеева М.Л.</t>
  </si>
  <si>
    <t>Министерство образования и науки РК</t>
  </si>
  <si>
    <t xml:space="preserve">«Замена оконных блоков в здании МАДОУ «Детский сад № 11 общеразвивающего вида» г. Печора (корпус 1) </t>
  </si>
  <si>
    <t>Демонтаж старых деревянных окон, установка новых пластиковых окон в здании МАДОУ "Детский сад № 11" (корпус 1)</t>
  </si>
  <si>
    <t>нет</t>
  </si>
  <si>
    <t>г. Печора</t>
  </si>
  <si>
    <t>Вывоз мусора, демонтаж оконных блоков, монтаж баннеров, замена розеток и выключателей</t>
  </si>
  <si>
    <t>Министерство строительства и жилищно-коммунального хозяйства РК (благоустройство)</t>
  </si>
  <si>
    <t>Трудовое участие жителей в форме субботника до и после проекта</t>
  </si>
  <si>
    <t>«Обустройство пожарного водоема на ул. Горького»</t>
  </si>
  <si>
    <t xml:space="preserve"> демонтаж конструкций старых павильонов;  обустройство павильонов (установка элементов каркаса из брусьев, обшивка каркасных стен досками, установка стропил, монтаж кровли из профильного листа, укладка лаг, устройство покрытий дощатых облицовка стен профнастилом).</t>
  </si>
  <si>
    <t>-</t>
  </si>
  <si>
    <t>Граждане: санитарная очистка  и вырубка поросли ивняка вблизи пешеходной дорожки с предоставлением рабочего инструмента (грабли, кусторезы и др.).</t>
  </si>
  <si>
    <t>Министерство строительства и жилищно-коммунального хозяйства РК (в сфере дорожной деятельности)</t>
  </si>
  <si>
    <t>Министерство строительства и жилищно-коммунального хозяйства РК (ХВС)</t>
  </si>
  <si>
    <t>МО МР «Печора»</t>
  </si>
  <si>
    <t>ГП «Кожва»</t>
  </si>
  <si>
    <t>СП «Озёрный»</t>
  </si>
  <si>
    <t>Министерство культуры, туризма и архивного дела Республики Коми</t>
  </si>
  <si>
    <t>СП "Приуральское"</t>
  </si>
  <si>
    <t>СП "Каджером"</t>
  </si>
  <si>
    <t>«Ремонт зрительного зала Дома культуры п. Каджером»</t>
  </si>
  <si>
    <t xml:space="preserve">Ремонт полов: Разборка плинтусов, разборка полов, укладка лаг по плитам перекрытий, антисептирование лаг, устройство покрытий из досок паркетных, грунтовка полов, покрытие полов лаком по огрунтованной или окрашенной поверхности за 2 раза, двойная шлифовка поверхности паркетных покрытий механизированным способом, грунтование деревянных поверхностей,  покрытие полов лаком по огрунтованной или окрашенной поверхности за 2 раза, устройство плинтусов.
Замена дверей: снятие наличников, дверных полотен, демонтаж дверных коробок в каменных стенах с отбивкой штукатурки в откосах, установка блоков  в наружных и внутренних дверных проемах в каменных стенах, установка и крепление наличников, разборка обшивки оштукатуренных деревянных стен, отбивка штукатурки с поверхностей стен и потолков деревянных, штукатурка поверхностей известковым раствором улучшенная по дереву стен, сплошное выравнивание внутренних поверхностей (однослойное оштукатуривание), улучшенная окраска масляными составами по дереву.
</t>
  </si>
  <si>
    <t>ГП "Кожва"</t>
  </si>
  <si>
    <t>«Обустройство источников холодного водоснабжения»</t>
  </si>
  <si>
    <t>Обустройство колодцев (3 шт.)в д.Даниловка,ул.Центральная в р-не домов №42а,№48,№68 (Разборка надземной части; разработка грунта в траншеях и котлованах глубиной более 3х метров;крепление шахтных колодцев железобетонными кольцами;сборка надземной деревянной части колодца;установка элементов каркаса из брусьев; обшивка каркасных стен и т.д.</t>
  </si>
  <si>
    <t>«Ремонт питьевого колодца в д.Песчанка»</t>
  </si>
  <si>
    <t xml:space="preserve">«Обустройство павильонов для водоразборных колонок на улицах: Первомайская, район д.7,  Октябрьская, район д. 34, 
Советская, район д.2, Строительная, район д.5 , Горького, район д. 26» 
</t>
  </si>
  <si>
    <t>«Модернизация сетей уличного освещения по ул. Первомайская и ул. Железнодорожная от д. 4 до д. 34 п. Набережный»</t>
  </si>
  <si>
    <t>Восстановление профиля канав вручную с очисткой от кустарника, отрывкой грунта с разравниванием и планировкой откосов: полное; устройство сбросов воды из продольных дренажей; покрытие (печатный бетон); ограждение пешеходное сварное размером 1500x1750 мм (стойки 40х40 мм); смеси бетонные тяжелого бетона (БСТ) для дорожных и аэродромных покрытий и оснований, класс В22,5 (М300); Детали закладные и накладные изготовленные: без применения сварки, гнутья, сверления (пробивки) отверстий поставляемые приваренными к стержням каркасов и сеток</t>
  </si>
  <si>
    <t>Министерство труда, занятости и социальной защиты РК</t>
  </si>
  <si>
    <t>ОЗЕРНЫЙ</t>
  </si>
  <si>
    <t>КАДЖЕРОМ</t>
  </si>
  <si>
    <t>КОЖВА</t>
  </si>
  <si>
    <t>УПРАВЛЕНИЕ КУЛЬТУРЫ</t>
  </si>
  <si>
    <t xml:space="preserve">Министерство строительства и жилищно-коммунального хозяйства РК </t>
  </si>
  <si>
    <t>ПРИУРАЛЬСКОЕ</t>
  </si>
  <si>
    <t xml:space="preserve"> «Новые окна для спортивных побед!» МАУ ДО «ДДТ»</t>
  </si>
  <si>
    <t>Драгунова Е.С.</t>
  </si>
  <si>
    <t>«Пешеходная зона от администрации до пер. Рабочего вдоль автомобильной дороги общего пользования местного значения «По пгт. Кожва»</t>
  </si>
  <si>
    <t>Зорькина С. В.</t>
  </si>
  <si>
    <t>Ценцене А.И.</t>
  </si>
  <si>
    <t>Осипова Л. А.</t>
  </si>
  <si>
    <t>Бажукова В. П.</t>
  </si>
  <si>
    <t>Мамалыга О. Е.</t>
  </si>
  <si>
    <t>Сметанина А. И.</t>
  </si>
  <si>
    <t>Растворов А. С.</t>
  </si>
  <si>
    <t>Казакова Е.Н.</t>
  </si>
  <si>
    <t>СП «Каджером»</t>
  </si>
  <si>
    <t xml:space="preserve">1. Ремонт музейного зала (центрального фойе): замена оконных блоков, покраска стен и потолка, замена межкомнатных дверей, сбор системы подсветки сменной музейной композиции. 2. Приобретение и доставка интерактивного сенсорного стола и информационного системы "Музейный гид"/"Гид учащегося", напольного сенсорного информационного киоска (инфомата), эконом-панелей и крючков для выставок. 3. Приобретение и монтаж стендов из баннерной ткани для постоянных музейных экспозиций. </t>
  </si>
  <si>
    <t>Разработка грунта глубиной более 3метров, крепление шахтных колодцев железобетонными кольцами, сборка надземной деревянной части колодца; установка элементов каркаса из брусьев; обшивка каркасных стен из досок; установка стропил; монтаж кровли из профилированного листа; установка насосов и счетчика.</t>
  </si>
  <si>
    <t xml:space="preserve">земляные работы (разработка и рытье котлована, выравнивание стен котлована), изготовление специальной ПВХ мембраны и монтаж. </t>
  </si>
  <si>
    <t xml:space="preserve"> демонтаж конструкций старых колодцев;  замена деревянной шахты колодца на железобетонную; обустройство  павильона  и  домика для колодца (сборка наземной деревянной  части  колодца)</t>
  </si>
  <si>
    <t>Разборка надземной части, демонтаж шахтных колодцев железобетонными кольцами ЭМ и ЗТм, разработка грунта в траншеях и котлованах глубиной более 3 м вручную с подъемом краном при наличии креплений, крепление шахтных колодцев, железобетонными кольцами, сборка надземной деревянной части колодца, установка элементов каркаса из брусьев, обшивка каркасных стен досками обшивки и т.д.</t>
  </si>
  <si>
    <t>Степанова Л.И.</t>
  </si>
  <si>
    <t>«Капитальный ремонт кровли библиотеки в с. Приуральское»</t>
  </si>
  <si>
    <t>«Обустройство колодца на ул. Советская, в районе д.8»</t>
  </si>
  <si>
    <t>Логинова Т. В.</t>
  </si>
  <si>
    <t>«Восстановление колодца в п. Кедровый Шор»</t>
  </si>
  <si>
    <t>«Восстановление колодца в д. Бызовая»</t>
  </si>
  <si>
    <t>Ремонт наружных дверных заполнений (5 шт), металлическая дверь запасного выхода на втором этаже, Ремонт внутренних дверных заполнений в помещениях №18,42,43</t>
  </si>
  <si>
    <t>Муратова Л.В.</t>
  </si>
  <si>
    <t>Ершакова Л.В.</t>
  </si>
  <si>
    <t>Мишарин С.Ю.</t>
  </si>
  <si>
    <t>«Интерактивный музей гимназии: создаем историю вместе»(Гимназия 1)</t>
  </si>
  <si>
    <t xml:space="preserve"> «Замена дверей в Доме культуры пгт. Кожва»</t>
  </si>
  <si>
    <t>«Ремонт зрительного зала Дома досуга д. Даниловка»</t>
  </si>
  <si>
    <t xml:space="preserve">Демонтаж: разборка подшивки потолков, разборка обшивки неоштукатуренных деревянных стен, отбивка штукатурки с поверхностей стен и потолков деревянных, разборка отдельных конструктивных элементов здания (сооружения); 
Ремонт стен: антисептирование древесины, ремонт конопатки одной стороны шва с добавлением пакли, изоляция изделиями из волокнистых и зернистых материалов, облицовка стен по одинарному металлическому каркасу из направляющих и стоечных профилей гипсокартонными листами в один слой с оконным проемом, оклейка стен стеклообоями с окраской поливинилацетатными красками; ремонт потолков: устройство одноуровневых подвесных потолков из гипсокартонных листов, оклейка потолка виниловыми обоями с двойной окраской поливинилацетатными красками, установка уголков ПВХ на клее; 
Ремонт потолков: устройство подвесных потолков из гипсокартонных листов, оклейка потолка виниловыми обоями с двойной окраской поливинилацетатными красками, установка пластиковых вентиляционных решеток; 
Усиление деревянных балок металлической пластиной; 
Ремонт системы пожарной сигнализации; 
Прочие работы, связанные с перевозкой грузов и прорезкой отверстий в деревянных перегородках.
</t>
  </si>
  <si>
    <t>Растворова К. С.</t>
  </si>
  <si>
    <t>"Приложение
к распоряжению администрации МР «Печора»
от 15 июня 2023 г. № 434-р</t>
  </si>
  <si>
    <t xml:space="preserve">Перечень народных проектов, планируемых к реализации в 2024 году на территории МО МР «Печора»   </t>
  </si>
  <si>
    <t>«Обустройство контейнерной площадки  в деревне Конецбор»</t>
  </si>
  <si>
    <t>Установка контейнерной площадки с 8 контейнерами</t>
  </si>
  <si>
    <t>Артеева А. М.</t>
  </si>
  <si>
    <t xml:space="preserve">Демонтаж существующей кровли: разборка покрытий кровель из волнистых и полуволнистых хризотилцементных листов; разборка деревянных элементов конструкций крыш; разборка подшивки карнизов.
 Монтаж новой кровли: смена стропильных ног стальными скобами; устройство обрешетки с прозорами из брусков; устройство обрешетки сплошной из досок; устройство обрешетки с прозорами из брусков; огнебиозащитное покрытие деревянных поверхностей готовыми составами для обеспечения: первой группы огнезащитной эффективности; подшивка карниза досками обшивки; установка зонтов над шахтами из листовой стали круглого сечения; устройство кровель из оцинкованной стали без настенных желобов; установка элементов каркаса из брусьев; обшивка каркасных стен досками обшивки; простая окраска масляными составами по дереву стен; установка решеток жалюзийных; установка блоков в наружных и внутренних дверных проемах; установка и крепление наличников; монтаж снегозадержателя; монтаж ходового мостика 
</t>
  </si>
  <si>
    <t xml:space="preserve">муниципальный район </t>
  </si>
  <si>
    <t>Уборка помещений после замены оконных блоков с предоставлением рабочего инструмента (ведра, швабры и др.)</t>
  </si>
  <si>
    <t>Уборка помещений Дома культуры после замены дверей с предоставлением рабочего инструмента (ведра, перчатки, тряпки и др.).</t>
  </si>
  <si>
    <r>
      <t xml:space="preserve">            </t>
    </r>
    <r>
      <rPr>
        <b/>
        <sz val="20"/>
        <color indexed="8"/>
        <rFont val="Times New Roman"/>
        <family val="1"/>
        <charset val="204"/>
      </rPr>
      <t xml:space="preserve">УПРАВЛЕНИЕ ОБРАЗОВАНИЯ     </t>
    </r>
    <r>
      <rPr>
        <sz val="20"/>
        <color indexed="8"/>
        <rFont val="Times New Roman"/>
        <family val="1"/>
        <charset val="204"/>
      </rPr>
      <t xml:space="preserve"> </t>
    </r>
  </si>
  <si>
    <r>
      <t xml:space="preserve">1. Установка с помощью механизмов деревянных опор ВЛ 0,38; 6-10 кВ из пропитанных цельных стоек (6 шт.)2. Прожектор, отдельно устанавливаемый: на кронштейне, установленном на опоре, с лампой мощностью 500 Вт    3. Провод самонесущий изолированный СИП-4 2х16   </t>
    </r>
    <r>
      <rPr>
        <sz val="20"/>
        <color rgb="FFFF0000"/>
        <rFont val="Times New Roman"/>
        <family val="1"/>
        <charset val="204"/>
      </rPr>
      <t xml:space="preserve">                  </t>
    </r>
    <r>
      <rPr>
        <sz val="20"/>
        <rFont val="Times New Roman"/>
        <family val="1"/>
        <charset val="204"/>
      </rPr>
      <t xml:space="preserve">        </t>
    </r>
  </si>
  <si>
    <t>Приложение
к распоряжению администрации МР "Печора"
от 29 декабря 2023 г. № 937 -р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</si>
</sst>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Symbol"/>
      <family val="1"/>
      <charset val="2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0" fillId="0" borderId="0"/>
    <xf numFmtId="0" fontId="8" fillId="0" borderId="0"/>
    <xf numFmtId="0" fontId="8" fillId="0" borderId="0"/>
    <xf numFmtId="0" fontId="8" fillId="0" borderId="0"/>
  </cellStyleXfs>
  <cellXfs count="94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3" fillId="4" borderId="6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3" fontId="13" fillId="5" borderId="6" xfId="0" applyNumberFormat="1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65" fontId="18" fillId="5" borderId="1" xfId="0" applyNumberFormat="1" applyFont="1" applyFill="1" applyBorder="1" applyAlignment="1">
      <alignment horizontal="center" vertical="center"/>
    </xf>
    <xf numFmtId="3" fontId="13" fillId="0" borderId="6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center" vertical="center" wrapText="1"/>
    </xf>
    <xf numFmtId="3" fontId="17" fillId="5" borderId="6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6" fontId="17" fillId="5" borderId="1" xfId="0" applyNumberFormat="1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165" fontId="12" fillId="0" borderId="0" xfId="0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13" fillId="5" borderId="9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center" vertical="top" wrapText="1"/>
    </xf>
    <xf numFmtId="164" fontId="3" fillId="4" borderId="6" xfId="0" applyNumberFormat="1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0" fontId="3" fillId="4" borderId="6" xfId="0" applyNumberFormat="1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top" wrapText="1"/>
    </xf>
    <xf numFmtId="0" fontId="3" fillId="4" borderId="5" xfId="0" applyFont="1" applyFill="1" applyBorder="1" applyAlignment="1">
      <alignment horizontal="right" vertical="top" wrapText="1"/>
    </xf>
    <xf numFmtId="0" fontId="3" fillId="4" borderId="6" xfId="0" applyFont="1" applyFill="1" applyBorder="1" applyAlignment="1">
      <alignment horizontal="right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40"/>
  <sheetViews>
    <sheetView tabSelected="1" view="pageBreakPreview" zoomScale="35" zoomScaleNormal="55" zoomScaleSheetLayoutView="35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L23" sqref="L23"/>
    </sheetView>
  </sheetViews>
  <sheetFormatPr defaultColWidth="9.140625" defaultRowHeight="20.25" outlineLevelCol="1" x14ac:dyDescent="0.25"/>
  <cols>
    <col min="1" max="1" width="8" style="3" customWidth="1"/>
    <col min="2" max="2" width="24.42578125" style="1" customWidth="1"/>
    <col min="3" max="3" width="20.5703125" style="1" customWidth="1"/>
    <col min="4" max="4" width="35.5703125" style="1" customWidth="1"/>
    <col min="5" max="5" width="33.7109375" style="6" customWidth="1"/>
    <col min="6" max="6" width="162.42578125" style="4" customWidth="1"/>
    <col min="7" max="7" width="30.28515625" style="1" customWidth="1"/>
    <col min="8" max="8" width="20.7109375" style="1" customWidth="1" outlineLevel="1"/>
    <col min="9" max="9" width="26.140625" style="1" customWidth="1" outlineLevel="1"/>
    <col min="10" max="10" width="18.85546875" style="1" customWidth="1" outlineLevel="1"/>
    <col min="11" max="11" width="30" style="1" customWidth="1" outlineLevel="1"/>
    <col min="12" max="12" width="15.85546875" style="1" customWidth="1" outlineLevel="1"/>
    <col min="13" max="13" width="17" style="1" customWidth="1"/>
    <col min="14" max="15" width="16.140625" style="1" customWidth="1"/>
    <col min="16" max="16" width="24.7109375" style="1" customWidth="1"/>
    <col min="17" max="17" width="30.85546875" style="1" customWidth="1"/>
    <col min="18" max="18" width="3.42578125" style="1" hidden="1" customWidth="1"/>
    <col min="19" max="19" width="15.7109375" style="1" bestFit="1" customWidth="1"/>
    <col min="20" max="16384" width="9.140625" style="1"/>
  </cols>
  <sheetData>
    <row r="1" spans="1:28" ht="119.25" customHeight="1" x14ac:dyDescent="0.25">
      <c r="M1" s="84" t="s">
        <v>101</v>
      </c>
      <c r="N1" s="84"/>
      <c r="O1" s="84"/>
      <c r="P1" s="84"/>
      <c r="Q1" s="84"/>
      <c r="R1" s="59"/>
      <c r="S1" s="20"/>
    </row>
    <row r="2" spans="1:28" ht="146.25" customHeight="1" x14ac:dyDescent="0.25">
      <c r="M2" s="84" t="s">
        <v>90</v>
      </c>
      <c r="N2" s="84"/>
      <c r="O2" s="84"/>
      <c r="P2" s="84"/>
      <c r="Q2" s="84"/>
      <c r="R2" s="84"/>
      <c r="S2" s="19"/>
    </row>
    <row r="3" spans="1:28" ht="121.5" customHeight="1" x14ac:dyDescent="0.25">
      <c r="A3" s="90" t="s">
        <v>91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AB3" s="2"/>
    </row>
    <row r="4" spans="1:28" ht="46.5" customHeight="1" x14ac:dyDescent="0.25">
      <c r="A4" s="67" t="s">
        <v>0</v>
      </c>
      <c r="B4" s="65" t="s">
        <v>9</v>
      </c>
      <c r="C4" s="66"/>
      <c r="D4" s="72" t="s">
        <v>6</v>
      </c>
      <c r="E4" s="87" t="s">
        <v>15</v>
      </c>
      <c r="F4" s="67" t="s">
        <v>7</v>
      </c>
      <c r="G4" s="75" t="s">
        <v>8</v>
      </c>
      <c r="H4" s="76"/>
      <c r="I4" s="76"/>
      <c r="J4" s="76"/>
      <c r="K4" s="76"/>
      <c r="L4" s="77"/>
      <c r="M4" s="72" t="s">
        <v>4</v>
      </c>
      <c r="N4" s="91" t="s">
        <v>5</v>
      </c>
      <c r="O4" s="72" t="s">
        <v>18</v>
      </c>
      <c r="P4" s="72" t="s">
        <v>3</v>
      </c>
      <c r="Q4" s="72" t="s">
        <v>2</v>
      </c>
      <c r="R4" s="72" t="s">
        <v>16</v>
      </c>
    </row>
    <row r="5" spans="1:28" s="9" customFormat="1" ht="48.75" customHeight="1" x14ac:dyDescent="0.25">
      <c r="A5" s="68"/>
      <c r="B5" s="70" t="s">
        <v>10</v>
      </c>
      <c r="C5" s="70" t="s">
        <v>11</v>
      </c>
      <c r="D5" s="73"/>
      <c r="E5" s="88"/>
      <c r="F5" s="68"/>
      <c r="G5" s="72" t="s">
        <v>1</v>
      </c>
      <c r="H5" s="85" t="s">
        <v>17</v>
      </c>
      <c r="I5" s="65" t="s">
        <v>12</v>
      </c>
      <c r="J5" s="66"/>
      <c r="K5" s="72" t="s">
        <v>13</v>
      </c>
      <c r="L5" s="72" t="s">
        <v>14</v>
      </c>
      <c r="M5" s="73"/>
      <c r="N5" s="92"/>
      <c r="O5" s="73"/>
      <c r="P5" s="73"/>
      <c r="Q5" s="73"/>
      <c r="R5" s="73"/>
    </row>
    <row r="6" spans="1:28" ht="130.5" customHeight="1" x14ac:dyDescent="0.25">
      <c r="A6" s="69"/>
      <c r="B6" s="71"/>
      <c r="C6" s="71"/>
      <c r="D6" s="74"/>
      <c r="E6" s="89"/>
      <c r="F6" s="69"/>
      <c r="G6" s="74"/>
      <c r="H6" s="86"/>
      <c r="I6" s="18" t="s">
        <v>96</v>
      </c>
      <c r="J6" s="18" t="s">
        <v>11</v>
      </c>
      <c r="K6" s="74"/>
      <c r="L6" s="74"/>
      <c r="M6" s="74"/>
      <c r="N6" s="93"/>
      <c r="O6" s="74"/>
      <c r="P6" s="74"/>
      <c r="Q6" s="74"/>
      <c r="R6" s="74"/>
    </row>
    <row r="7" spans="1:28" ht="57" customHeight="1" x14ac:dyDescent="0.25">
      <c r="A7" s="78" t="s">
        <v>99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80"/>
      <c r="R7" s="21"/>
    </row>
    <row r="8" spans="1:28" ht="194.25" customHeight="1" x14ac:dyDescent="0.25">
      <c r="A8" s="22">
        <v>1</v>
      </c>
      <c r="B8" s="23" t="s">
        <v>36</v>
      </c>
      <c r="C8" s="24" t="s">
        <v>26</v>
      </c>
      <c r="D8" s="22" t="s">
        <v>58</v>
      </c>
      <c r="E8" s="22" t="s">
        <v>22</v>
      </c>
      <c r="F8" s="25" t="s">
        <v>19</v>
      </c>
      <c r="G8" s="26">
        <f>H8+I8+J8+K8+L8</f>
        <v>1300</v>
      </c>
      <c r="H8" s="27">
        <v>800</v>
      </c>
      <c r="I8" s="28">
        <v>335.5</v>
      </c>
      <c r="J8" s="26"/>
      <c r="K8" s="26">
        <v>37</v>
      </c>
      <c r="L8" s="26">
        <v>127.5</v>
      </c>
      <c r="M8" s="29">
        <v>4038</v>
      </c>
      <c r="N8" s="22">
        <v>300</v>
      </c>
      <c r="O8" s="22">
        <v>225</v>
      </c>
      <c r="P8" s="22" t="s">
        <v>20</v>
      </c>
      <c r="Q8" s="22" t="s">
        <v>21</v>
      </c>
      <c r="R8" s="21"/>
    </row>
    <row r="9" spans="1:28" ht="283.5" customHeight="1" x14ac:dyDescent="0.25">
      <c r="A9" s="22">
        <v>2</v>
      </c>
      <c r="B9" s="23" t="s">
        <v>36</v>
      </c>
      <c r="C9" s="24" t="s">
        <v>26</v>
      </c>
      <c r="D9" s="22" t="s">
        <v>23</v>
      </c>
      <c r="E9" s="22" t="s">
        <v>22</v>
      </c>
      <c r="F9" s="25" t="s">
        <v>24</v>
      </c>
      <c r="G9" s="26">
        <f t="shared" ref="G9:G10" si="0">H9+I9+J9+K9+L9</f>
        <v>1300</v>
      </c>
      <c r="H9" s="27">
        <v>800</v>
      </c>
      <c r="I9" s="28">
        <v>403.5</v>
      </c>
      <c r="J9" s="26"/>
      <c r="K9" s="26">
        <v>35</v>
      </c>
      <c r="L9" s="26">
        <v>61.5</v>
      </c>
      <c r="M9" s="29">
        <v>541</v>
      </c>
      <c r="N9" s="30">
        <v>316</v>
      </c>
      <c r="O9" s="30">
        <v>36</v>
      </c>
      <c r="P9" s="30" t="s">
        <v>97</v>
      </c>
      <c r="Q9" s="22" t="s">
        <v>59</v>
      </c>
      <c r="R9" s="21"/>
    </row>
    <row r="10" spans="1:28" ht="233.25" customHeight="1" x14ac:dyDescent="0.25">
      <c r="A10" s="22">
        <v>3</v>
      </c>
      <c r="B10" s="23" t="s">
        <v>36</v>
      </c>
      <c r="C10" s="24" t="s">
        <v>26</v>
      </c>
      <c r="D10" s="22" t="s">
        <v>85</v>
      </c>
      <c r="E10" s="22" t="s">
        <v>22</v>
      </c>
      <c r="F10" s="25" t="s">
        <v>70</v>
      </c>
      <c r="G10" s="26">
        <f t="shared" si="0"/>
        <v>927</v>
      </c>
      <c r="H10" s="27">
        <v>787.9</v>
      </c>
      <c r="I10" s="26">
        <v>92.7</v>
      </c>
      <c r="J10" s="26"/>
      <c r="K10" s="26">
        <v>17</v>
      </c>
      <c r="L10" s="26">
        <v>29.4</v>
      </c>
      <c r="M10" s="22">
        <v>1097</v>
      </c>
      <c r="N10" s="30">
        <v>2860</v>
      </c>
      <c r="O10" s="30">
        <v>156</v>
      </c>
      <c r="P10" s="30" t="s">
        <v>27</v>
      </c>
      <c r="Q10" s="22" t="s">
        <v>61</v>
      </c>
      <c r="R10" s="21"/>
    </row>
    <row r="11" spans="1:28" s="11" customFormat="1" ht="42" customHeight="1" x14ac:dyDescent="0.25">
      <c r="A11" s="31"/>
      <c r="B11" s="81" t="s">
        <v>55</v>
      </c>
      <c r="C11" s="82"/>
      <c r="D11" s="82"/>
      <c r="E11" s="82"/>
      <c r="F11" s="83"/>
      <c r="G11" s="32"/>
      <c r="H11" s="32"/>
      <c r="I11" s="33"/>
      <c r="J11" s="32"/>
      <c r="K11" s="32"/>
      <c r="L11" s="32"/>
      <c r="M11" s="34"/>
      <c r="N11" s="35"/>
      <c r="O11" s="35"/>
      <c r="P11" s="36"/>
      <c r="Q11" s="31"/>
      <c r="R11" s="10"/>
    </row>
    <row r="12" spans="1:28" ht="309" customHeight="1" x14ac:dyDescent="0.25">
      <c r="A12" s="22">
        <v>4</v>
      </c>
      <c r="B12" s="23" t="s">
        <v>36</v>
      </c>
      <c r="C12" s="24" t="s">
        <v>41</v>
      </c>
      <c r="D12" s="25" t="s">
        <v>42</v>
      </c>
      <c r="E12" s="25" t="s">
        <v>39</v>
      </c>
      <c r="F12" s="25" t="s">
        <v>43</v>
      </c>
      <c r="G12" s="26">
        <f t="shared" ref="G12:G13" si="1">H12+I12+J12+K12+L12</f>
        <v>1148.597</v>
      </c>
      <c r="H12" s="37">
        <v>1000</v>
      </c>
      <c r="I12" s="38">
        <v>131.34700000000001</v>
      </c>
      <c r="J12" s="38">
        <v>0</v>
      </c>
      <c r="K12" s="38">
        <v>5</v>
      </c>
      <c r="L12" s="38">
        <v>12.25</v>
      </c>
      <c r="M12" s="39">
        <v>215</v>
      </c>
      <c r="N12" s="25">
        <v>292</v>
      </c>
      <c r="O12" s="25">
        <v>49</v>
      </c>
      <c r="P12" s="25" t="s">
        <v>25</v>
      </c>
      <c r="Q12" s="25" t="s">
        <v>75</v>
      </c>
      <c r="R12" s="21"/>
    </row>
    <row r="13" spans="1:28" ht="347.25" customHeight="1" x14ac:dyDescent="0.25">
      <c r="A13" s="22">
        <v>5</v>
      </c>
      <c r="B13" s="23" t="s">
        <v>36</v>
      </c>
      <c r="C13" s="24" t="s">
        <v>40</v>
      </c>
      <c r="D13" s="25" t="s">
        <v>76</v>
      </c>
      <c r="E13" s="25" t="s">
        <v>39</v>
      </c>
      <c r="F13" s="25" t="s">
        <v>95</v>
      </c>
      <c r="G13" s="26">
        <f t="shared" si="1"/>
        <v>695.10840000000007</v>
      </c>
      <c r="H13" s="37">
        <v>615.92399999999998</v>
      </c>
      <c r="I13" s="38">
        <v>77.234399999999994</v>
      </c>
      <c r="J13" s="38">
        <v>0</v>
      </c>
      <c r="K13" s="38">
        <v>0</v>
      </c>
      <c r="L13" s="38">
        <v>1.95</v>
      </c>
      <c r="M13" s="39">
        <v>147</v>
      </c>
      <c r="N13" s="40">
        <v>186</v>
      </c>
      <c r="O13" s="40">
        <v>32</v>
      </c>
      <c r="P13" s="40" t="s">
        <v>25</v>
      </c>
      <c r="Q13" s="25" t="s">
        <v>68</v>
      </c>
      <c r="R13" s="21"/>
    </row>
    <row r="14" spans="1:28" ht="276.75" customHeight="1" x14ac:dyDescent="0.25">
      <c r="A14" s="41">
        <v>6</v>
      </c>
      <c r="B14" s="23" t="s">
        <v>36</v>
      </c>
      <c r="C14" s="42" t="s">
        <v>44</v>
      </c>
      <c r="D14" s="25" t="s">
        <v>86</v>
      </c>
      <c r="E14" s="43" t="s">
        <v>39</v>
      </c>
      <c r="F14" s="44" t="s">
        <v>81</v>
      </c>
      <c r="G14" s="27">
        <v>1359.875</v>
      </c>
      <c r="H14" s="37">
        <v>1000</v>
      </c>
      <c r="I14" s="37">
        <v>326.77499999999998</v>
      </c>
      <c r="J14" s="37">
        <v>0</v>
      </c>
      <c r="K14" s="37">
        <v>10</v>
      </c>
      <c r="L14" s="37">
        <v>23.1</v>
      </c>
      <c r="M14" s="45">
        <v>402</v>
      </c>
      <c r="N14" s="24">
        <v>378</v>
      </c>
      <c r="O14" s="24">
        <v>17</v>
      </c>
      <c r="P14" s="25" t="s">
        <v>98</v>
      </c>
      <c r="Q14" s="43" t="s">
        <v>82</v>
      </c>
      <c r="R14" s="21"/>
    </row>
    <row r="15" spans="1:28" ht="408.75" customHeight="1" x14ac:dyDescent="0.25">
      <c r="A15" s="22">
        <v>7</v>
      </c>
      <c r="B15" s="23" t="s">
        <v>36</v>
      </c>
      <c r="C15" s="25" t="s">
        <v>40</v>
      </c>
      <c r="D15" s="25" t="s">
        <v>87</v>
      </c>
      <c r="E15" s="25" t="s">
        <v>39</v>
      </c>
      <c r="F15" s="46" t="s">
        <v>88</v>
      </c>
      <c r="G15" s="26">
        <f t="shared" ref="G15" si="2">H15+I15+J15+K15+L15</f>
        <v>1284.672</v>
      </c>
      <c r="H15" s="37">
        <v>890.38900000000001</v>
      </c>
      <c r="I15" s="38">
        <v>388.28300000000002</v>
      </c>
      <c r="J15" s="38">
        <v>0</v>
      </c>
      <c r="K15" s="38">
        <v>0</v>
      </c>
      <c r="L15" s="38">
        <v>6</v>
      </c>
      <c r="M15" s="39">
        <v>141</v>
      </c>
      <c r="N15" s="25">
        <v>26</v>
      </c>
      <c r="O15" s="25">
        <v>9</v>
      </c>
      <c r="P15" s="25" t="s">
        <v>25</v>
      </c>
      <c r="Q15" s="25" t="s">
        <v>89</v>
      </c>
      <c r="R15" s="21"/>
    </row>
    <row r="16" spans="1:28" s="11" customFormat="1" ht="30" customHeight="1" x14ac:dyDescent="0.25">
      <c r="A16" s="31"/>
      <c r="B16" s="47" t="s">
        <v>52</v>
      </c>
      <c r="C16" s="48"/>
      <c r="D16" s="31"/>
      <c r="E16" s="31"/>
      <c r="F16" s="48"/>
      <c r="G16" s="32"/>
      <c r="H16" s="32"/>
      <c r="I16" s="49"/>
      <c r="J16" s="32"/>
      <c r="K16" s="32"/>
      <c r="L16" s="32"/>
      <c r="M16" s="34"/>
      <c r="N16" s="36"/>
      <c r="O16" s="36"/>
      <c r="P16" s="36"/>
      <c r="Q16" s="31"/>
      <c r="R16" s="10"/>
    </row>
    <row r="17" spans="1:18" s="15" customFormat="1" ht="228.75" customHeight="1" x14ac:dyDescent="0.25">
      <c r="A17" s="22">
        <v>8</v>
      </c>
      <c r="B17" s="23" t="s">
        <v>36</v>
      </c>
      <c r="C17" s="24" t="s">
        <v>38</v>
      </c>
      <c r="D17" s="22" t="s">
        <v>80</v>
      </c>
      <c r="E17" s="22" t="s">
        <v>35</v>
      </c>
      <c r="F17" s="25" t="s">
        <v>71</v>
      </c>
      <c r="G17" s="26">
        <f t="shared" ref="G17:G29" si="3">H17+I17+J17+K17+L17</f>
        <v>466.72199999999998</v>
      </c>
      <c r="H17" s="27">
        <v>416.4</v>
      </c>
      <c r="I17" s="28">
        <v>46.722000000000001</v>
      </c>
      <c r="J17" s="26"/>
      <c r="K17" s="26"/>
      <c r="L17" s="26">
        <v>3.6</v>
      </c>
      <c r="M17" s="22"/>
      <c r="N17" s="50">
        <v>194</v>
      </c>
      <c r="O17" s="30">
        <v>18</v>
      </c>
      <c r="P17" s="29" t="s">
        <v>29</v>
      </c>
      <c r="Q17" s="22" t="s">
        <v>62</v>
      </c>
      <c r="R17" s="14">
        <v>1</v>
      </c>
    </row>
    <row r="18" spans="1:18" s="15" customFormat="1" ht="208.5" customHeight="1" x14ac:dyDescent="0.25">
      <c r="A18" s="22">
        <v>9</v>
      </c>
      <c r="B18" s="23" t="s">
        <v>36</v>
      </c>
      <c r="C18" s="24" t="s">
        <v>38</v>
      </c>
      <c r="D18" s="22" t="s">
        <v>92</v>
      </c>
      <c r="E18" s="25" t="s">
        <v>28</v>
      </c>
      <c r="F18" s="25" t="s">
        <v>93</v>
      </c>
      <c r="G18" s="26">
        <f t="shared" si="3"/>
        <v>667.18273999999997</v>
      </c>
      <c r="H18" s="27">
        <v>596.70000000000005</v>
      </c>
      <c r="I18" s="26"/>
      <c r="J18" s="26">
        <v>67.182739999999995</v>
      </c>
      <c r="K18" s="26"/>
      <c r="L18" s="26">
        <v>3.3</v>
      </c>
      <c r="M18" s="22"/>
      <c r="N18" s="30">
        <v>255</v>
      </c>
      <c r="O18" s="30">
        <v>16</v>
      </c>
      <c r="P18" s="29" t="s">
        <v>29</v>
      </c>
      <c r="Q18" s="22" t="s">
        <v>94</v>
      </c>
      <c r="R18" s="14"/>
    </row>
    <row r="19" spans="1:18" s="5" customFormat="1" ht="208.5" customHeight="1" x14ac:dyDescent="0.25">
      <c r="A19" s="22">
        <v>10</v>
      </c>
      <c r="B19" s="23" t="s">
        <v>36</v>
      </c>
      <c r="C19" s="24" t="s">
        <v>38</v>
      </c>
      <c r="D19" s="22" t="s">
        <v>79</v>
      </c>
      <c r="E19" s="22" t="s">
        <v>35</v>
      </c>
      <c r="F19" s="25" t="s">
        <v>71</v>
      </c>
      <c r="G19" s="26">
        <f t="shared" si="3"/>
        <v>466.48899999999998</v>
      </c>
      <c r="H19" s="27">
        <v>413</v>
      </c>
      <c r="I19" s="26">
        <v>47.488999999999997</v>
      </c>
      <c r="J19" s="26"/>
      <c r="K19" s="26"/>
      <c r="L19" s="26">
        <v>6</v>
      </c>
      <c r="M19" s="22"/>
      <c r="N19" s="50">
        <v>314</v>
      </c>
      <c r="O19" s="50">
        <v>9</v>
      </c>
      <c r="P19" s="29" t="s">
        <v>29</v>
      </c>
      <c r="Q19" s="22" t="s">
        <v>78</v>
      </c>
      <c r="R19" s="13">
        <v>1</v>
      </c>
    </row>
    <row r="20" spans="1:18" s="11" customFormat="1" ht="39.75" customHeight="1" x14ac:dyDescent="0.25">
      <c r="A20" s="31"/>
      <c r="B20" s="47" t="s">
        <v>53</v>
      </c>
      <c r="C20" s="48"/>
      <c r="D20" s="51"/>
      <c r="E20" s="31"/>
      <c r="F20" s="48"/>
      <c r="G20" s="32"/>
      <c r="H20" s="32"/>
      <c r="I20" s="32"/>
      <c r="J20" s="32"/>
      <c r="K20" s="32"/>
      <c r="L20" s="32"/>
      <c r="M20" s="34"/>
      <c r="N20" s="35"/>
      <c r="O20" s="35"/>
      <c r="P20" s="35"/>
      <c r="Q20" s="31"/>
      <c r="R20" s="10"/>
    </row>
    <row r="21" spans="1:18" s="15" customFormat="1" ht="124.5" customHeight="1" x14ac:dyDescent="0.25">
      <c r="A21" s="22">
        <v>11</v>
      </c>
      <c r="B21" s="23" t="s">
        <v>36</v>
      </c>
      <c r="C21" s="24" t="s">
        <v>69</v>
      </c>
      <c r="D21" s="22" t="s">
        <v>30</v>
      </c>
      <c r="E21" s="25" t="s">
        <v>51</v>
      </c>
      <c r="F21" s="25" t="s">
        <v>72</v>
      </c>
      <c r="G21" s="26">
        <f t="shared" si="3"/>
        <v>471</v>
      </c>
      <c r="H21" s="27">
        <v>415.5</v>
      </c>
      <c r="I21" s="26"/>
      <c r="J21" s="26">
        <v>47.1</v>
      </c>
      <c r="K21" s="26">
        <v>2</v>
      </c>
      <c r="L21" s="26">
        <v>6.4</v>
      </c>
      <c r="M21" s="29">
        <v>30</v>
      </c>
      <c r="N21" s="50">
        <v>253</v>
      </c>
      <c r="O21" s="50">
        <v>32</v>
      </c>
      <c r="P21" s="50" t="s">
        <v>25</v>
      </c>
      <c r="Q21" s="22" t="s">
        <v>63</v>
      </c>
      <c r="R21" s="14">
        <v>1</v>
      </c>
    </row>
    <row r="22" spans="1:18" s="15" customFormat="1" ht="147" customHeight="1" x14ac:dyDescent="0.25">
      <c r="A22" s="22">
        <v>12</v>
      </c>
      <c r="B22" s="23" t="s">
        <v>36</v>
      </c>
      <c r="C22" s="24" t="s">
        <v>69</v>
      </c>
      <c r="D22" s="22" t="s">
        <v>77</v>
      </c>
      <c r="E22" s="22" t="s">
        <v>35</v>
      </c>
      <c r="F22" s="25" t="s">
        <v>73</v>
      </c>
      <c r="G22" s="26">
        <f t="shared" si="3"/>
        <v>402.82900000000006</v>
      </c>
      <c r="H22" s="27">
        <v>354.94600000000003</v>
      </c>
      <c r="I22" s="26">
        <v>40.283000000000001</v>
      </c>
      <c r="J22" s="26"/>
      <c r="K22" s="26">
        <v>2</v>
      </c>
      <c r="L22" s="26">
        <v>5.6</v>
      </c>
      <c r="M22" s="29">
        <v>30</v>
      </c>
      <c r="N22" s="50">
        <v>180</v>
      </c>
      <c r="O22" s="50">
        <v>32</v>
      </c>
      <c r="P22" s="50" t="s">
        <v>25</v>
      </c>
      <c r="Q22" s="22" t="s">
        <v>64</v>
      </c>
      <c r="R22" s="14">
        <v>1</v>
      </c>
    </row>
    <row r="23" spans="1:18" s="15" customFormat="1" ht="316.5" customHeight="1" x14ac:dyDescent="0.25">
      <c r="A23" s="22">
        <v>13</v>
      </c>
      <c r="B23" s="23" t="s">
        <v>36</v>
      </c>
      <c r="C23" s="24" t="s">
        <v>69</v>
      </c>
      <c r="D23" s="22" t="s">
        <v>48</v>
      </c>
      <c r="E23" s="22" t="s">
        <v>35</v>
      </c>
      <c r="F23" s="25" t="s">
        <v>31</v>
      </c>
      <c r="G23" s="26">
        <f t="shared" si="3"/>
        <v>723.22300000000007</v>
      </c>
      <c r="H23" s="27">
        <v>643.70000000000005</v>
      </c>
      <c r="I23" s="26">
        <v>72.322999999999993</v>
      </c>
      <c r="J23" s="26"/>
      <c r="K23" s="26">
        <v>2</v>
      </c>
      <c r="L23" s="26">
        <v>5.2</v>
      </c>
      <c r="M23" s="29">
        <v>22</v>
      </c>
      <c r="N23" s="50">
        <v>410</v>
      </c>
      <c r="O23" s="50">
        <v>32</v>
      </c>
      <c r="P23" s="50" t="s">
        <v>25</v>
      </c>
      <c r="Q23" s="22" t="s">
        <v>65</v>
      </c>
      <c r="R23" s="14">
        <v>2</v>
      </c>
    </row>
    <row r="24" spans="1:18" s="16" customFormat="1" ht="36" customHeight="1" x14ac:dyDescent="0.25">
      <c r="A24" s="48"/>
      <c r="B24" s="47" t="s">
        <v>54</v>
      </c>
      <c r="C24" s="48"/>
      <c r="D24" s="48"/>
      <c r="E24" s="48"/>
      <c r="F24" s="48"/>
      <c r="G24" s="52"/>
      <c r="H24" s="52"/>
      <c r="I24" s="52"/>
      <c r="J24" s="52"/>
      <c r="K24" s="52"/>
      <c r="L24" s="52"/>
      <c r="M24" s="53"/>
      <c r="N24" s="54"/>
      <c r="O24" s="54"/>
      <c r="P24" s="54"/>
      <c r="Q24" s="48"/>
      <c r="R24" s="12"/>
    </row>
    <row r="25" spans="1:18" s="15" customFormat="1" ht="205.5" customHeight="1" x14ac:dyDescent="0.25">
      <c r="A25" s="22">
        <v>14</v>
      </c>
      <c r="B25" s="23" t="s">
        <v>36</v>
      </c>
      <c r="C25" s="24" t="s">
        <v>37</v>
      </c>
      <c r="D25" s="22" t="s">
        <v>49</v>
      </c>
      <c r="E25" s="22" t="s">
        <v>28</v>
      </c>
      <c r="F25" s="25" t="s">
        <v>100</v>
      </c>
      <c r="G25" s="27">
        <f t="shared" si="3"/>
        <v>721.60300000000007</v>
      </c>
      <c r="H25" s="27">
        <v>641</v>
      </c>
      <c r="I25" s="26"/>
      <c r="J25" s="26">
        <v>74.503</v>
      </c>
      <c r="K25" s="26"/>
      <c r="L25" s="26">
        <v>6.1</v>
      </c>
      <c r="M25" s="29">
        <v>150</v>
      </c>
      <c r="N25" s="30">
        <v>60</v>
      </c>
      <c r="O25" s="30">
        <v>12</v>
      </c>
      <c r="P25" s="30" t="s">
        <v>32</v>
      </c>
      <c r="Q25" s="22" t="s">
        <v>66</v>
      </c>
      <c r="R25" s="14">
        <v>1</v>
      </c>
    </row>
    <row r="26" spans="1:18" s="5" customFormat="1" ht="253.5" customHeight="1" x14ac:dyDescent="0.25">
      <c r="A26" s="22">
        <v>15</v>
      </c>
      <c r="B26" s="23" t="s">
        <v>36</v>
      </c>
      <c r="C26" s="24" t="s">
        <v>37</v>
      </c>
      <c r="D26" s="22" t="s">
        <v>60</v>
      </c>
      <c r="E26" s="22" t="s">
        <v>34</v>
      </c>
      <c r="F26" s="25" t="s">
        <v>50</v>
      </c>
      <c r="G26" s="26">
        <f t="shared" si="3"/>
        <v>1781.6466800000001</v>
      </c>
      <c r="H26" s="27">
        <v>1593.4</v>
      </c>
      <c r="I26" s="26">
        <v>0</v>
      </c>
      <c r="J26" s="26">
        <v>178.19667999999999</v>
      </c>
      <c r="K26" s="26">
        <v>3</v>
      </c>
      <c r="L26" s="26">
        <v>7.05</v>
      </c>
      <c r="M26" s="29">
        <v>220</v>
      </c>
      <c r="N26" s="50">
        <v>1744</v>
      </c>
      <c r="O26" s="50">
        <v>94</v>
      </c>
      <c r="P26" s="30" t="s">
        <v>33</v>
      </c>
      <c r="Q26" s="22" t="s">
        <v>83</v>
      </c>
      <c r="R26" s="13">
        <v>1</v>
      </c>
    </row>
    <row r="27" spans="1:18" s="5" customFormat="1" ht="149.25" customHeight="1" x14ac:dyDescent="0.25">
      <c r="A27" s="22">
        <v>16</v>
      </c>
      <c r="B27" s="23" t="s">
        <v>36</v>
      </c>
      <c r="C27" s="24" t="s">
        <v>44</v>
      </c>
      <c r="D27" s="25" t="s">
        <v>47</v>
      </c>
      <c r="E27" s="22" t="s">
        <v>56</v>
      </c>
      <c r="F27" s="55" t="s">
        <v>74</v>
      </c>
      <c r="G27" s="26">
        <f t="shared" si="3"/>
        <v>378.07799999999997</v>
      </c>
      <c r="H27" s="37">
        <v>336</v>
      </c>
      <c r="I27" s="38">
        <v>38.078000000000003</v>
      </c>
      <c r="J27" s="38"/>
      <c r="K27" s="38">
        <v>0</v>
      </c>
      <c r="L27" s="38">
        <v>4</v>
      </c>
      <c r="M27" s="39">
        <v>20</v>
      </c>
      <c r="N27" s="25">
        <v>19</v>
      </c>
      <c r="O27" s="25">
        <v>8</v>
      </c>
      <c r="P27" s="25" t="s">
        <v>25</v>
      </c>
      <c r="Q27" s="25" t="s">
        <v>84</v>
      </c>
      <c r="R27" s="13"/>
    </row>
    <row r="28" spans="1:18" s="11" customFormat="1" ht="43.5" customHeight="1" x14ac:dyDescent="0.25">
      <c r="A28" s="31"/>
      <c r="B28" s="81" t="s">
        <v>57</v>
      </c>
      <c r="C28" s="82"/>
      <c r="D28" s="82"/>
      <c r="E28" s="82"/>
      <c r="F28" s="83"/>
      <c r="G28" s="32"/>
      <c r="H28" s="52"/>
      <c r="I28" s="52"/>
      <c r="J28" s="52"/>
      <c r="K28" s="56"/>
      <c r="L28" s="56"/>
      <c r="M28" s="53"/>
      <c r="N28" s="57"/>
      <c r="O28" s="57"/>
      <c r="P28" s="57"/>
      <c r="Q28" s="48"/>
      <c r="R28" s="10"/>
    </row>
    <row r="29" spans="1:18" s="15" customFormat="1" ht="207.75" customHeight="1" x14ac:dyDescent="0.25">
      <c r="A29" s="22">
        <v>17</v>
      </c>
      <c r="B29" s="23" t="s">
        <v>36</v>
      </c>
      <c r="C29" s="24" t="s">
        <v>40</v>
      </c>
      <c r="D29" s="25" t="s">
        <v>45</v>
      </c>
      <c r="E29" s="22" t="s">
        <v>35</v>
      </c>
      <c r="F29" s="46" t="s">
        <v>46</v>
      </c>
      <c r="G29" s="27">
        <f t="shared" si="3"/>
        <v>1110.8327499999998</v>
      </c>
      <c r="H29" s="37">
        <v>997.4</v>
      </c>
      <c r="I29" s="38">
        <v>111.83275</v>
      </c>
      <c r="J29" s="38"/>
      <c r="K29" s="38">
        <v>0</v>
      </c>
      <c r="L29" s="38">
        <v>1.6</v>
      </c>
      <c r="M29" s="39">
        <v>37</v>
      </c>
      <c r="N29" s="25">
        <v>177</v>
      </c>
      <c r="O29" s="25">
        <v>16</v>
      </c>
      <c r="P29" s="25" t="s">
        <v>25</v>
      </c>
      <c r="Q29" s="25" t="s">
        <v>67</v>
      </c>
      <c r="R29" s="14"/>
    </row>
    <row r="30" spans="1:18" s="15" customFormat="1" ht="54" customHeight="1" x14ac:dyDescent="0.25">
      <c r="A30" s="22"/>
      <c r="B30" s="23"/>
      <c r="C30" s="24"/>
      <c r="D30" s="22"/>
      <c r="E30" s="22"/>
      <c r="F30" s="25"/>
      <c r="G30" s="58">
        <f>H30+I30+J30+K30+L30</f>
        <v>15204.85857</v>
      </c>
      <c r="H30" s="58">
        <f t="shared" ref="H30:K30" si="4">H8+H9+H10+H12+H13+H14+H15+H17+H18+H19+H21+H22+H23+H25+H26+H27+H29</f>
        <v>12302.259</v>
      </c>
      <c r="I30" s="58">
        <f t="shared" si="4"/>
        <v>2112.0671499999999</v>
      </c>
      <c r="J30" s="58">
        <f t="shared" si="4"/>
        <v>366.98241999999993</v>
      </c>
      <c r="K30" s="58">
        <f t="shared" si="4"/>
        <v>113</v>
      </c>
      <c r="L30" s="58">
        <f>L8+L9+L10+L12+L13+L14+L15+L17+L18+L19+L21+L22+L23+L25+L26+L27+L29</f>
        <v>310.55000000000007</v>
      </c>
      <c r="M30" s="22"/>
      <c r="N30" s="22"/>
      <c r="O30" s="22"/>
      <c r="P30" s="22"/>
      <c r="Q30" s="22"/>
      <c r="R30" s="17"/>
    </row>
    <row r="31" spans="1:18" s="61" customFormat="1" ht="39.75" customHeight="1" x14ac:dyDescent="0.25">
      <c r="A31" s="60"/>
      <c r="E31" s="62"/>
      <c r="F31" s="63"/>
      <c r="G31" s="64"/>
      <c r="H31" s="64"/>
      <c r="I31" s="64"/>
      <c r="J31" s="64"/>
      <c r="K31" s="64"/>
      <c r="L31" s="64"/>
    </row>
    <row r="33" spans="5:5" x14ac:dyDescent="0.25">
      <c r="E33" s="7"/>
    </row>
    <row r="34" spans="5:5" ht="21.75" x14ac:dyDescent="0.25">
      <c r="E34" s="8"/>
    </row>
    <row r="35" spans="5:5" ht="21.75" x14ac:dyDescent="0.25">
      <c r="E35" s="8"/>
    </row>
    <row r="36" spans="5:5" ht="21.75" x14ac:dyDescent="0.25">
      <c r="E36" s="8"/>
    </row>
    <row r="37" spans="5:5" ht="21.75" x14ac:dyDescent="0.25">
      <c r="E37" s="8"/>
    </row>
    <row r="38" spans="5:5" ht="21.75" x14ac:dyDescent="0.25">
      <c r="E38" s="8"/>
    </row>
    <row r="39" spans="5:5" ht="21.75" x14ac:dyDescent="0.25">
      <c r="E39" s="8"/>
    </row>
    <row r="40" spans="5:5" ht="21.75" x14ac:dyDescent="0.25">
      <c r="E40" s="8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5">
    <mergeCell ref="A7:Q7"/>
    <mergeCell ref="B11:F11"/>
    <mergeCell ref="M1:Q1"/>
    <mergeCell ref="M2:R2"/>
    <mergeCell ref="B28:F28"/>
    <mergeCell ref="O4:O6"/>
    <mergeCell ref="K5:K6"/>
    <mergeCell ref="D4:D6"/>
    <mergeCell ref="H5:H6"/>
    <mergeCell ref="C5:C6"/>
    <mergeCell ref="F4:F6"/>
    <mergeCell ref="E4:E6"/>
    <mergeCell ref="A3:R3"/>
    <mergeCell ref="Q4:Q6"/>
    <mergeCell ref="M4:M6"/>
    <mergeCell ref="N4:N6"/>
    <mergeCell ref="B4:C4"/>
    <mergeCell ref="A4:A6"/>
    <mergeCell ref="B5:B6"/>
    <mergeCell ref="P4:P6"/>
    <mergeCell ref="R4:R6"/>
    <mergeCell ref="I5:J5"/>
    <mergeCell ref="G4:L4"/>
    <mergeCell ref="L5:L6"/>
    <mergeCell ref="G5:G6"/>
  </mergeCells>
  <phoneticPr fontId="2" type="noConversion"/>
  <dataValidations count="1">
    <dataValidation type="list" allowBlank="1" showInputMessage="1" showErrorMessage="1" sqref="E31:E32 E41:E1048576 E4:E6">
      <formula1>#REF!</formula1>
    </dataValidation>
  </dataValidations>
  <pageMargins left="0.25" right="0.25" top="0.75" bottom="0.75" header="0.3" footer="0.3"/>
  <pageSetup paperSize="9" scale="26" fitToHeight="0" orientation="landscape" cellComments="atEnd" r:id="rId2"/>
  <rowBreaks count="1" manualBreakCount="1">
    <brk id="15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[1]ОИВ!#REF!</xm:f>
          </x14:formula1>
          <xm:sqref>E18 E15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8</cp:lastModifiedBy>
  <cp:lastPrinted>2023-12-21T07:13:50Z</cp:lastPrinted>
  <dcterms:created xsi:type="dcterms:W3CDTF">2016-09-02T08:07:46Z</dcterms:created>
  <dcterms:modified xsi:type="dcterms:W3CDTF">2024-02-26T11:08:04Z</dcterms:modified>
</cp:coreProperties>
</file>