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65" windowWidth="21840" windowHeight="12480"/>
  </bookViews>
  <sheets>
    <sheet name="Реестр МП" sheetId="1" r:id="rId1"/>
  </sheets>
  <definedNames>
    <definedName name="_xlnm.Print_Titles" localSheetId="0">'Реестр МП'!$3:$3</definedName>
    <definedName name="_xlnm.Print_Area" localSheetId="0">'Реестр МП'!$A$1:$M$662</definedName>
  </definedNames>
  <calcPr calcId="144525"/>
</workbook>
</file>

<file path=xl/calcChain.xml><?xml version="1.0" encoding="utf-8"?>
<calcChain xmlns="http://schemas.openxmlformats.org/spreadsheetml/2006/main">
  <c r="F629" i="1" l="1"/>
  <c r="F435" i="1"/>
  <c r="F440" i="1"/>
  <c r="F438" i="1"/>
  <c r="F437" i="1"/>
  <c r="F436" i="1"/>
  <c r="F62" i="1"/>
  <c r="F63" i="1"/>
  <c r="F64" i="1"/>
  <c r="F7" i="1"/>
  <c r="F6" i="1"/>
  <c r="F5" i="1"/>
  <c r="F4" i="1" s="1"/>
  <c r="F654" i="1" l="1"/>
  <c r="F639" i="1"/>
  <c r="F606" i="1"/>
  <c r="F596" i="1"/>
  <c r="F546" i="1"/>
  <c r="F542" i="1"/>
  <c r="F538" i="1"/>
  <c r="F531" i="1"/>
  <c r="F525" i="1"/>
  <c r="F452" i="1"/>
  <c r="F447" i="1"/>
  <c r="F441" i="1"/>
  <c r="F359" i="1"/>
  <c r="F355" i="1"/>
  <c r="F344" i="1"/>
  <c r="F343" i="1"/>
  <c r="F342" i="1" s="1"/>
  <c r="F339" i="1"/>
  <c r="F333" i="1"/>
  <c r="F336" i="1"/>
  <c r="F327" i="1"/>
  <c r="F315" i="1"/>
  <c r="F307" i="1"/>
  <c r="F295" i="1" l="1"/>
  <c r="F287" i="1"/>
  <c r="F270" i="1"/>
  <c r="F148" i="1"/>
  <c r="F147" i="1"/>
  <c r="F146" i="1"/>
  <c r="F145" i="1" s="1"/>
  <c r="F153" i="1"/>
  <c r="F149" i="1"/>
  <c r="F86" i="1"/>
  <c r="F34" i="1"/>
  <c r="F30" i="1"/>
  <c r="F26" i="1"/>
  <c r="F12" i="1"/>
  <c r="F8" i="1"/>
  <c r="F520" i="1" l="1"/>
  <c r="F519" i="1" s="1"/>
  <c r="F506" i="1" l="1"/>
  <c r="F505" i="1"/>
  <c r="F516" i="1"/>
  <c r="F513" i="1"/>
  <c r="F510" i="1"/>
  <c r="F507" i="1"/>
  <c r="F504" i="1" s="1"/>
  <c r="F498" i="1"/>
  <c r="F499" i="1"/>
  <c r="F492" i="1"/>
  <c r="F493" i="1" s="1"/>
  <c r="F488" i="1"/>
  <c r="F485" i="1"/>
  <c r="F482" i="1"/>
  <c r="F479" i="1"/>
  <c r="F476" i="1"/>
  <c r="F206" i="1"/>
  <c r="F190" i="1"/>
  <c r="F183" i="1" l="1"/>
  <c r="F176" i="1"/>
  <c r="F165" i="1"/>
  <c r="F161" i="1"/>
  <c r="F157" i="1"/>
  <c r="F141" i="1"/>
  <c r="F137" i="1"/>
  <c r="F133" i="1"/>
  <c r="F129" i="1"/>
  <c r="F125" i="1"/>
  <c r="F115" i="1"/>
  <c r="F108" i="1"/>
  <c r="F101" i="1"/>
  <c r="F97" i="1"/>
</calcChain>
</file>

<file path=xl/sharedStrings.xml><?xml version="1.0" encoding="utf-8"?>
<sst xmlns="http://schemas.openxmlformats.org/spreadsheetml/2006/main" count="958" uniqueCount="299">
  <si>
    <t>№ п/п</t>
  </si>
  <si>
    <t>Источник финансирования</t>
  </si>
  <si>
    <t>Объем финансирования          (тысяч рублей)</t>
  </si>
  <si>
    <t>Срок реализации программы (подпрограммы)</t>
  </si>
  <si>
    <t xml:space="preserve">Исполнители </t>
  </si>
  <si>
    <t>1.</t>
  </si>
  <si>
    <t>2.</t>
  </si>
  <si>
    <t>3.</t>
  </si>
  <si>
    <t xml:space="preserve">Всего по Программе в т. ч. по годам и источникам финансирования: </t>
  </si>
  <si>
    <t>Бюджет МО МР "Печора</t>
  </si>
  <si>
    <t>Республиканский бюджет РК</t>
  </si>
  <si>
    <t>2014 год</t>
  </si>
  <si>
    <t>2015 год</t>
  </si>
  <si>
    <t>Цели программы (подпрограммы)</t>
  </si>
  <si>
    <t>Задачи программы (подпрограммы)</t>
  </si>
  <si>
    <t xml:space="preserve">Наименование  муниципальной программы </t>
  </si>
  <si>
    <t>Развитие экономики МО МР "Печора"</t>
  </si>
  <si>
    <t>2016 год</t>
  </si>
  <si>
    <t>2017 год</t>
  </si>
  <si>
    <t>2018 год</t>
  </si>
  <si>
    <t>2019 год</t>
  </si>
  <si>
    <t>2020 год</t>
  </si>
  <si>
    <t>1.1.</t>
  </si>
  <si>
    <t>2014-2020 годы</t>
  </si>
  <si>
    <t>Развитие малого и среднего предпринимательства в МР «Печора»</t>
  </si>
  <si>
    <t xml:space="preserve">1. Формирование благоприятной среды для развития малого и среднего предпринимательства;
2. Усиление рыночных позиций субъектов  малого и среднего предпринимательства в МР «Печора».
</t>
  </si>
  <si>
    <t xml:space="preserve">Всего по подпрограмме в т. ч. по годам и источникам финансирования: </t>
  </si>
  <si>
    <t>Муниципальная программа "Развитие агропромышленного и рыбохозяйственного комплексов МО МР "Печора"</t>
  </si>
  <si>
    <t>2014-2020</t>
  </si>
  <si>
    <t>2.1.</t>
  </si>
  <si>
    <t>подпрограмма "Развитие сельского хозяйства и рыбоводства на территории МО МР "Печора"</t>
  </si>
  <si>
    <t>2.2.</t>
  </si>
  <si>
    <t>Муниципальная программа «Жилье, жилищно-коммунальное хозяйство и территориальное развитие МО МР «Печора»</t>
  </si>
  <si>
    <t>Отдел жилищно-коммунального хозяйства администрации МР «Печора»</t>
  </si>
  <si>
    <t>3.1</t>
  </si>
  <si>
    <t>подпрограмма 1«Улучшение состояния жилищно-коммунального комплекса на территории МО МР «Печора»</t>
  </si>
  <si>
    <t>3.4</t>
  </si>
  <si>
    <t>Содействие развитию надежной транспортной инфраструктуры</t>
  </si>
  <si>
    <t>4.</t>
  </si>
  <si>
    <t xml:space="preserve">Муниципальная программа 
«Энергосбережение и повышение энергетической эффективности  на территории муниципального района «Печора» 
</t>
  </si>
  <si>
    <t>Повышение эффективности использования энергоресурсов, снижение затрат на энергоресурсы</t>
  </si>
  <si>
    <t>Реализация мероприятий, исполнение которых приведет к повышению эффективности использования топливно-энергетических ресурсов, сокращению финансовых затрат на обеспечение энергоснабжения</t>
  </si>
  <si>
    <t>Бюджет  МО ГП</t>
  </si>
  <si>
    <t>внебюджетные источники</t>
  </si>
  <si>
    <t>2013 год</t>
  </si>
  <si>
    <t>2012 год</t>
  </si>
  <si>
    <t>2010 год</t>
  </si>
  <si>
    <t>2011 год</t>
  </si>
  <si>
    <t>5.</t>
  </si>
  <si>
    <t>Управление образования МР «Печора»</t>
  </si>
  <si>
    <t>5.1.</t>
  </si>
  <si>
    <t>5.2.</t>
  </si>
  <si>
    <t>5.3.</t>
  </si>
  <si>
    <t>Обеспечение успешной социализации детей и молодежи в социуме, удовлетворение потребностей населения в дополнительных образовательных услугах</t>
  </si>
  <si>
    <t>Управление  образования муниципального района «Печора»</t>
  </si>
  <si>
    <t>5.4.</t>
  </si>
  <si>
    <t>5.5.</t>
  </si>
  <si>
    <t>Обеспечение управления реализацией мероприятий муниципальной программы «Развитие образования муниципального образования муниципального района «Печора»</t>
  </si>
  <si>
    <t>6.</t>
  </si>
  <si>
    <t>Сохранение культурного наследия, формирование многообразной и полноценной культурной жизни населения МО МР «Печора»</t>
  </si>
  <si>
    <t xml:space="preserve">1. Сохранение и популяризация культурного наследия, обеспечение доступности объектов сфере культуры МО МР «Печора»; 
2. Формирование благоприятных условий реализации, воспроизводства и развития творческого потенциала населения МО МР «Печора»;
3. Создание условий  для закрепления  профессиональных кадров в муниципальных учреждениях отрасли культуры
</t>
  </si>
  <si>
    <t>9129, 10</t>
  </si>
  <si>
    <t>889, 70</t>
  </si>
  <si>
    <t>7349, 70</t>
  </si>
  <si>
    <t>Управление культуры и туризма муниципального района «Печора»</t>
  </si>
  <si>
    <t>6.1.</t>
  </si>
  <si>
    <t xml:space="preserve">подпрограмма 1«Сохранение и развитие культуры  МО МР «Печора»
</t>
  </si>
  <si>
    <t>Создание культурно-социальных  условий для  интенсивной и последовательной модернизации культурно-социального пространства МР «Печора»</t>
  </si>
  <si>
    <t xml:space="preserve">1.Рост культурного потенциала; </t>
  </si>
  <si>
    <t>2947, 70</t>
  </si>
  <si>
    <t>988, 00</t>
  </si>
  <si>
    <t>1070, 00</t>
  </si>
  <si>
    <t>1574, 70</t>
  </si>
  <si>
    <t xml:space="preserve"> 685, 00</t>
  </si>
  <si>
    <t>0, 00</t>
  </si>
  <si>
    <t>6389, 00</t>
  </si>
  <si>
    <t>5213, 00</t>
  </si>
  <si>
    <t xml:space="preserve"> 1176, 00</t>
  </si>
  <si>
    <t>6.2.</t>
  </si>
  <si>
    <t>Обеспечение профессиональными кадрами отрасль культуры  муниципального образования муниципального района «Печора»</t>
  </si>
  <si>
    <t>Создание условий  для закрепления  профессиональных кадров и повышение уровня профессионализма   работников в муниципальных учреждениях отрасли культуры, дополнительного образования детей</t>
  </si>
  <si>
    <t>Бюджет МО ГП</t>
  </si>
  <si>
    <t>13868, 00</t>
  </si>
  <si>
    <t xml:space="preserve"> 12958, 00</t>
  </si>
  <si>
    <t>1028, 00</t>
  </si>
  <si>
    <t>528, 00</t>
  </si>
  <si>
    <t>348, 0 0</t>
  </si>
  <si>
    <t>180, 00</t>
  </si>
  <si>
    <t>3078, 00</t>
  </si>
  <si>
    <t>2928, 00</t>
  </si>
  <si>
    <t>150, 00</t>
  </si>
  <si>
    <t>6.3.</t>
  </si>
  <si>
    <t>Сохранение и развитие государственных языков на территории МО МР «Печора»</t>
  </si>
  <si>
    <t>Управление культуры и туризма муниципального района «Печора»; Управление образования МР "Печора"</t>
  </si>
  <si>
    <t xml:space="preserve"> 0, 00 </t>
  </si>
  <si>
    <t>971, 00</t>
  </si>
  <si>
    <t>579, 00</t>
  </si>
  <si>
    <t>7.</t>
  </si>
  <si>
    <t>8.</t>
  </si>
  <si>
    <t>Совершенствование системы муниципального управления муниципального района «Печора».</t>
  </si>
  <si>
    <t>Управление финансов муниципального района «Печора»</t>
  </si>
  <si>
    <t>Обеспечение долгосрочной стабильности бюджетной системы  МО МР «Печора»</t>
  </si>
  <si>
    <t>Комитет по управлению муниципальной собственностью муниципального района «Печора»</t>
  </si>
  <si>
    <t>Создание и развитие эффективной системы кадрового обеспечения системы муниципального управления МО МР «Печора»</t>
  </si>
  <si>
    <t>подпрограмма   5 «Противодействие коррупции  в МО МР «Печора»</t>
  </si>
  <si>
    <t xml:space="preserve">Главный специалист по противодействию коррупции администрации муниципального района «Печора» </t>
  </si>
  <si>
    <t>Снижение влияния коррупционных факторов на деятельность органов местного самоуправления МО МР «Печора» и повышение уровня правовой культуры и антикоррупционного поведения населения</t>
  </si>
  <si>
    <t>9.</t>
  </si>
  <si>
    <t>Обеспечение безопасности жизнедеятельности населения на территории муниципального района «Печора».</t>
  </si>
  <si>
    <t>9.1.</t>
  </si>
  <si>
    <t>Улучшение экологической обстановки на территории МО МР «Печора»</t>
  </si>
  <si>
    <t>9.2</t>
  </si>
  <si>
    <t>9.3.</t>
  </si>
  <si>
    <t>подпрограмма 4  «Электронный муниципалитет»</t>
  </si>
  <si>
    <t>Сокращение употребления алкоголя, распространения наркотических средств на территории муниципального района «Печора»</t>
  </si>
  <si>
    <t>9.4.</t>
  </si>
  <si>
    <t>Федеральный бюджет</t>
  </si>
  <si>
    <t>Содействие занятости населения муниципального образования муниципального района «Печора»  и обеспечение социальной поддержки безработных граждан</t>
  </si>
  <si>
    <t>Создание условий для содействия занятости населения</t>
  </si>
  <si>
    <t>10.2</t>
  </si>
  <si>
    <t xml:space="preserve">Эффективное    использование    потенциала     социально
ориентированных  некоммерческих  организаций 
</t>
  </si>
  <si>
    <t>Поддержка некоммерческих общественных организаций</t>
  </si>
  <si>
    <t>Формирование доступной среды для инвалидов и других маломобильных групп населения</t>
  </si>
  <si>
    <t>222/1</t>
  </si>
  <si>
    <t>223/1</t>
  </si>
  <si>
    <t>Федеральный бюджет РФ</t>
  </si>
  <si>
    <t>Сдерживание роста задолженности потребителей (население) жилищно-коммунальных услуг перед организациями жилищно-коммунального комплекса</t>
  </si>
  <si>
    <t xml:space="preserve">Всего по программе в т. ч. по годам и источникам финансирования: </t>
  </si>
  <si>
    <t xml:space="preserve">Муниципальная  программа  «Развитие образования МО МР  «Печора» </t>
  </si>
  <si>
    <t>Информация о приостановлении, завершении действия муниципальной программы</t>
  </si>
  <si>
    <t>Номер МПА о внесении изменений в  муниципальную программу</t>
  </si>
  <si>
    <t>Дата МПА  (постановление администрации) о внесении изменений в муниципальную программу</t>
  </si>
  <si>
    <t xml:space="preserve">отменено постановлением №1789 от 28.10.2014 </t>
  </si>
  <si>
    <t>Обеспечение условий для развития животноводства, растениеводства и увеличения объемов производства продукции рыбоводства</t>
  </si>
  <si>
    <t xml:space="preserve">Увеличение объемов производства продукции животноводства, молочной продукции, картофеля, овощей и
создание условий для развития рыбоводства
</t>
  </si>
  <si>
    <t>Формирование позитивного отношения к сельской местности и сельскому образу жизни</t>
  </si>
  <si>
    <t xml:space="preserve">Повышение уровня комплексного обустройства населенных пунктов, расположенных в сельской местности объектами социальной инфраструктуры </t>
  </si>
  <si>
    <t xml:space="preserve">Обеспечение эффективной работы объектов жилищно-коммунальной сферы.
</t>
  </si>
  <si>
    <t>подпрограмма 2 «Комплексное освоение и развитие территорий в целях жилищного строительства на территории МО МР «Печора»</t>
  </si>
  <si>
    <t>3.2</t>
  </si>
  <si>
    <t>3.3</t>
  </si>
  <si>
    <t xml:space="preserve">подпрограмма 3 ««Дорожное хозяйство и транспорт МО МР «Печора»» </t>
  </si>
  <si>
    <t>подпрограмма 4 «Повышение собираемости средств с потребителей (население) за жилищно-коммунальные услуги МО МР «Печора»</t>
  </si>
  <si>
    <t>3.5</t>
  </si>
  <si>
    <t xml:space="preserve">подпрограмма 5 «Энергосбережение и повышение энергетической эффективности  на территории муниципального района «Печора» </t>
  </si>
  <si>
    <t>Реализация мероприятий, исполнение которых приведет к повышению эффективности использования топливно-энергетических ресурсов, сокращению финансовых за-трат на обеспечение энергоснабжения</t>
  </si>
  <si>
    <t>2010-2020 годы:    подготовительный этап - 2010-2013 годы;               переходный этап - 2014 год;           техническая модернизация - 2015-2020 годы</t>
  </si>
  <si>
    <t xml:space="preserve">Обеспечение условий для развития животноводства, растениеводства и увеличения объемов производства продукции рыбоводства;
Формирование позитивного отношения к сельской местности и сельскому образу жизни.
</t>
  </si>
  <si>
    <t>Объем финансирования муниципальной программы за счет средств бюджета МО МР "Печора" на период 2018-2020 годов планируется на уровне 2017 года</t>
  </si>
  <si>
    <t>Развитие дорожного хозяйства и обеспечение потребностей населения муниципального района в качественных, доступных и безопасных услугах на автомобильном и водном видах транспорта</t>
  </si>
  <si>
    <t xml:space="preserve">Обеспечить снижение задолженности потребителей за жилищно-коммунальные услуги                                 </t>
  </si>
  <si>
    <t>Подпрограммой финансирование не предусматривается</t>
  </si>
  <si>
    <t>Повышение доступности, качества  и эффективности муниципальной  системы образования с учетом потребностей граждан</t>
  </si>
  <si>
    <t>Внебюджетные источники</t>
  </si>
  <si>
    <t>1390/1</t>
  </si>
  <si>
    <t xml:space="preserve">Подпрограмма 1«Развитие системы дошкольного образования на территории МО МР «Печора»
</t>
  </si>
  <si>
    <t xml:space="preserve">Подпрограмма 2 «Развитие системы общего образования на территории МО МР «Печора»
</t>
  </si>
  <si>
    <t xml:space="preserve">Подпрограмма 3 «Дети и Молодежь МО МР «Печора»
</t>
  </si>
  <si>
    <t xml:space="preserve">Подпрограмма 4
 «Оздоровление, отдых детей и трудоустройство подростков МО МР «Печора»
</t>
  </si>
  <si>
    <t xml:space="preserve">Подпрограмма 5
«Обеспечение создания условий для реализации муниципальной программы»
</t>
  </si>
  <si>
    <t xml:space="preserve">Повышение доступности и качества дошкольного образования </t>
  </si>
  <si>
    <t xml:space="preserve">1. Обеспечение государственных гарантий доступности дошкольного образования. 
2. Создание условий для повышения качества услуг дошкольного образования.
3.Создание условий для повышения эффективности  системы дошкольного образования.
</t>
  </si>
  <si>
    <t>Повышение доступности и качества начального общего, основного общего и среднего общего образования</t>
  </si>
  <si>
    <t>1.Обеспечение доступности общего образования.  2.Повышение качества общего образования.                   3.Создание условий для повышения эффективности системы общего образования.</t>
  </si>
  <si>
    <t xml:space="preserve">1.Обеспечение доступности качественного дополнительного образования.                                                               2.Осуществление информационного обеспечения государственной молодёжной политики муниципального района «Печора».                                                           3.Обеспечение содействия в допризывной подготовке граждан Российской Федерации в МО МР «Печора» к военной службе.
4.Содействие воспитанию у молодежи чувства патриотизма и гражданской ответственности, формированию культуры межнациональных и межконфессиональных отношений
</t>
  </si>
  <si>
    <t>Развитие муниципальной системы организации отдыха и занятости учащихся в каникулярное время, поддержки круглогодичного оздоровления детей и подростков</t>
  </si>
  <si>
    <t>Совершенствование организационного и финансового обеспечения системы муниципальной поддержки  круглогодичного оздоровления, отдыха и труда детей и подростков</t>
  </si>
  <si>
    <t>1391/1</t>
  </si>
  <si>
    <t>Бюджет ГП "Печора"</t>
  </si>
  <si>
    <t xml:space="preserve">подпрограмма 2 «Кадры отрасли «Культура» МО МР «Печора»
</t>
  </si>
  <si>
    <t xml:space="preserve">1.Проведение работы по совершенствованию форм и методов деятельности муниципальных учреждений в реализации государственной языковой политики.                                    2.Усиление роли средств массовой информации в популяризации коми языка и проведение фестивалей, дней коми и славянской письменности. </t>
  </si>
  <si>
    <t>08.09.2014г.</t>
  </si>
  <si>
    <t>Развитие культурного и туристского потенциала МО МР "Печора"</t>
  </si>
  <si>
    <t>2015-2020 годы</t>
  </si>
  <si>
    <t xml:space="preserve">Муниципальная программа
«Культура МО МР «Печора» (в данной редакции программа действует до 31.12.2014г.)
</t>
  </si>
  <si>
    <t>Отдел по физкультуре и спорту администрации МР «Печора»</t>
  </si>
  <si>
    <t>Совершенствование системы физической культуры  и спорта, создание благоприятных условий для развития массовой физической культуры и спорта</t>
  </si>
  <si>
    <t>Развитие системы муниципального управления МО МР «Печора»</t>
  </si>
  <si>
    <t>подпрограмма 1 "Управление муниципальными финансами и муниципальным долгом МО МР «Печора»</t>
  </si>
  <si>
    <t xml:space="preserve">подпрограмма 2 "Управление муниципальным
имуществом МО МР «Печора»
</t>
  </si>
  <si>
    <t>подпрограмма 3 "Муниципальное управление МР «Печора»</t>
  </si>
  <si>
    <t>24.12.2013г.</t>
  </si>
  <si>
    <t xml:space="preserve">1. Обеспечение долгосрочной стабильности бюджетной системы  МО МР «Печора»;
2. Повышение эффективности управления  структурой и составом  муниципального имущества МО МР «Печора»;
3. Создание и развитие эффективной  системы кадрового обеспечения системы муниципального управления МО МР  «Печора»;
4. Повышение уровня открытости и прозрачности деятельности администрации МР "Печора", совершенствование системы предоставления муниципальных услуг; 
5. Снижение влияния коррупционных факторов на деятельность органов местного самоуправления МО МР «Печора» и повышение уровня правовой культуры и антикоррупционного поведения населения
</t>
  </si>
  <si>
    <t>21.02.2014г.</t>
  </si>
  <si>
    <t>30.06.2014г.</t>
  </si>
  <si>
    <r>
      <rPr>
        <b/>
        <sz val="12"/>
        <rFont val="Times New Roman"/>
        <family val="1"/>
        <charset val="204"/>
      </rPr>
      <t xml:space="preserve">Муниципальная программа "Развитие  физической культуры и  спорта МО МР «Печора" </t>
    </r>
    <r>
      <rPr>
        <sz val="12"/>
        <rFont val="Times New Roman"/>
        <family val="1"/>
        <charset val="204"/>
      </rPr>
      <t xml:space="preserve">
</t>
    </r>
  </si>
  <si>
    <t>Повышение эффективности управления структурой и составом муниципального имущества МО МР "Печора"</t>
  </si>
  <si>
    <t xml:space="preserve">1. Совершенствование системы учета муниципального имущества и оптимизация его состава  и структуры. 
2. Обеспечение эффективности использования и распоряжения муниципальным имуществом.                                                       3. Создание условий для реализации подпрограммы.
</t>
  </si>
  <si>
    <t xml:space="preserve">1.Совершенствование процедур подбора квалифицированных кадров для органов МСУ.
2. Внедрение современных технологий обучения специалистов органов МСУ.
3. Повышение эффективности оценки профессиональной служебной деятельности муниципальных служащих органов МСУ.
4. Совершенствование механизмов стимулирования специалистов органов МСУ к исполнению обязанностей на высоком профессиональном уровне.
5. Совершенствование организации деятельности кадровых служб.
6. Совершенствование организационных и правовых механизмов профессиональной служебной деятельности муниципальных служащих.                                                            7. Создание условий для реализации подпрограммы
</t>
  </si>
  <si>
    <t>9.5.</t>
  </si>
  <si>
    <t>Повышение уровня открытости и прозрачности деятельности администрации МО МР "Печора", совершенствование системы предоставления муниципальных услуг</t>
  </si>
  <si>
    <t xml:space="preserve">1. Популяризация возможностей информационного общества, обеспечение открытости информации о деятельности органов местного самоуправления, привлечение граждан к электронному взаимодействию.                                                    2. Внедрение государственных и муниципальных информационных систем.                                                               3. Создание условий для обеспечения предоставления государственных и муниципальных услуг на территории МР по принципу "Одного окна", оказание муниципальных и государственных услуг (выполнение работ многофункциональным центром).                                                4. Развитие единой корпоративной сети передачи данных Республики Коми и органов местного самоуправления (далее-КСПД) и расширение перечня ИТ-сервисов, предоставляемых на базе единой КСПД. Обновление компьютерного парка.
5. Обеспечение информационной безопасности и лицензионной чистоты в используемых информационных системах. </t>
  </si>
  <si>
    <t>Отдел по работе с информационными технологиями администрации муниципального района «Печора»</t>
  </si>
  <si>
    <t xml:space="preserve">1. Организация антикоррупционного образования и пропаганды, формирование нетерпимого отношения к коррупции.
2. Обеспечение правовых и организационных мер, направленных на противодействие коррупции.
3. Совершенствование механизма контроля соблюдения ограничений и запретов, связанных с прохождением муниципальной службы.
4. Противодействие коррупции в сфере размещения заказов на поставки товаров, выполнение работ, оказание услуг для муниципальных нужд.
5. Противодействие коррупции в сферах, где наиболее высоки коррупционные риски.
</t>
  </si>
  <si>
    <t>10.</t>
  </si>
  <si>
    <t>10.1.</t>
  </si>
  <si>
    <t>10.3.</t>
  </si>
  <si>
    <t>10.4.</t>
  </si>
  <si>
    <t>11</t>
  </si>
  <si>
    <t>11.1</t>
  </si>
  <si>
    <t>11.2</t>
  </si>
  <si>
    <t>11.3</t>
  </si>
  <si>
    <t>12.</t>
  </si>
  <si>
    <t xml:space="preserve">1. Предупреждение и минимизация негативного воздействия на окружающую среду и повышение экологической культуры населения.  
2.  Повышение экологической культуры населения.
</t>
  </si>
  <si>
    <t xml:space="preserve">1. Формирование мотивации отказа населения  муниципального района «Печора» от вредных привычек (алкоголизм, табакокурения  и наркомания);                                          
2.  Организация  раннего  выявления   факторов   риска развития заболеваний и их коррекции    
</t>
  </si>
  <si>
    <t>Совершенствование системы предупреждения терроризма и экстремизма, минимизации их последствий для защиты прав личности, общества и государства от террористических актов, проявлений терроризма и экстремизма</t>
  </si>
  <si>
    <t xml:space="preserve">1. Противодействие распространению идеологии терроризма  и   экстремизма,   минимизация   и (или)
ликвидация их последствий.                            
2. Обеспечение антитеррористической защищенности объектов жизнеобеспечения, объектов (мест) массового пребывания людей.
</t>
  </si>
  <si>
    <t xml:space="preserve">Оказание социальной поддержки отдельной категории граждан, повышение авторитета общественного значения рождения ребенка и престижа семьи 
</t>
  </si>
  <si>
    <t>11.4</t>
  </si>
  <si>
    <t xml:space="preserve">Подпрограмма 1  «Охрана окружающей среды  на территории 
МО МР «Печора»
</t>
  </si>
  <si>
    <t xml:space="preserve">Подпрограмма 2 «Укрепление правопорядка и защита населения и территории МО МР «Печора» от чрезвычайных ситуаций"
</t>
  </si>
  <si>
    <t xml:space="preserve">Подпрограмма 3  «Профилактика алкоголизма, наркомании, токсикомании и табакокурения в МО МР «Печора»
</t>
  </si>
  <si>
    <t>Подпрограмма 4 «Профилактика терроризма и экстремизма  на территории МО МР «Печора»</t>
  </si>
  <si>
    <t xml:space="preserve">Муниципальная программа «Социальное развитие МО МР «Печора» </t>
  </si>
  <si>
    <t>Подпрограмма 1 «Содействие занятости населения МО МР «Печора»</t>
  </si>
  <si>
    <r>
      <t xml:space="preserve">Подпрограмма 2 </t>
    </r>
    <r>
      <rPr>
        <sz val="12"/>
        <color rgb="FF000000"/>
        <rFont val="Times New Roman"/>
        <family val="1"/>
        <charset val="204"/>
      </rPr>
      <t xml:space="preserve">«Социальная поддержка отдельных категорий граждан, развитие и укрепление института семьи на территории </t>
    </r>
    <r>
      <rPr>
        <sz val="12"/>
        <rFont val="Times New Roman"/>
        <family val="1"/>
        <charset val="204"/>
      </rPr>
      <t>МО МР «Печора»</t>
    </r>
  </si>
  <si>
    <t>Подпрограмма 3 «Поддержка некоммерческих общественных организаций МО МР «Печора»</t>
  </si>
  <si>
    <t>Подпрограмма 4 "Содействие в обеспечении населения МО МР "Печора" лесо(пило) материалами</t>
  </si>
  <si>
    <t>Подпрограмма не требует финансирования</t>
  </si>
  <si>
    <t>11.5.</t>
  </si>
  <si>
    <t>Содействие в обеспечении лесо (пило) материалами населения муниципального района</t>
  </si>
  <si>
    <t>Оказание содействия в обеспечении населения муниципального района лесо (пило) материалами</t>
  </si>
  <si>
    <t>Отдел жилищно-коммунального хозяйства администрации МР "Печора"</t>
  </si>
  <si>
    <t>Подпрограмма 5 "Здоровое население МО МР "Печора"</t>
  </si>
  <si>
    <t>Содействие в улучшении состояния здоровья населения муниципального района "Печора"</t>
  </si>
  <si>
    <t>1. Формирование культуры здорового образа жизни населения муниципального района.                                                                   2. Привлечение и закрепление медицинских кадров</t>
  </si>
  <si>
    <t>Ведущий эксперт администрации МР "Печора"</t>
  </si>
  <si>
    <t xml:space="preserve">Управление экономики, инвестиций и муниципальных  программ  администрации муниципального района «Печора»
</t>
  </si>
  <si>
    <t>Программой финансирование не предусматривается</t>
  </si>
  <si>
    <t xml:space="preserve"> 1. Обеспечение беспрепятственного доступа  для инвалидов и маломобильных групп населения к объектам социальной инфраструктуры.
2. Содействие деятельности общественных организаций инвалидов
</t>
  </si>
  <si>
    <t>Отдел жилищно-коммунального хозяйства администрация муниципального района «Печора; Управление образования МР «Печора»;  Управление культуры и туризма МР «Печора»; Административно-хозяйственный отдел администрации МР «Печора»</t>
  </si>
  <si>
    <t>Отдел архитектуры и градостроительства администрации МР «Печора»</t>
  </si>
  <si>
    <t xml:space="preserve">Отдел жилищно-коммунального хозяйства администрации МР «Печора»
</t>
  </si>
  <si>
    <t>Отдел жилищно-коммунального хозяйства администрации муниципального района «Печора"</t>
  </si>
  <si>
    <t>12.02.2015г.</t>
  </si>
  <si>
    <t>Дата МПА (постановления администрации) об утверждении программы</t>
  </si>
  <si>
    <t>Номер  МПА (постановления администрации МР) об утверждении  программы</t>
  </si>
  <si>
    <t>Подпрограмма 5 "Повышение безопасности дорожного движения"</t>
  </si>
  <si>
    <t>10.5</t>
  </si>
  <si>
    <t>Фонд содействия реформирования ЖКХ</t>
  </si>
  <si>
    <t>Бюджет МО ГП "Печора"</t>
  </si>
  <si>
    <t>Бюджет МО ГП "Кожва"</t>
  </si>
  <si>
    <t>бюджет МО ГП "Путеец"</t>
  </si>
  <si>
    <t>бюджет МО ГП Печора</t>
  </si>
  <si>
    <t>бюджет МО ГП Кожва</t>
  </si>
  <si>
    <t>бюджет МО ГП Путеец</t>
  </si>
  <si>
    <t>Подпрограмма 3 "Развитие и поддержка малого и среднего предпринимательства в муниципальном районе "Печора"</t>
  </si>
  <si>
    <t>1.3.</t>
  </si>
  <si>
    <t>1.2.</t>
  </si>
  <si>
    <t>Подпрограмма 1 "Стратегическое планирование в МО МР "Печора"</t>
  </si>
  <si>
    <t>Развитие программно-целевого планирования в муниципальном районе. Осуществление и прогнозирование социально-экономического развития муниципального района</t>
  </si>
  <si>
    <t>Функционирование комплексной системы стратегического планирования в муниципальном районе</t>
  </si>
  <si>
    <t>Обеспечение устойчивого экономического развития</t>
  </si>
  <si>
    <t>Отдел экономики и инвестиций  администрации МР "Печора"</t>
  </si>
  <si>
    <t xml:space="preserve">1)Функционирование комплексной системы стратегического планирования в муниципальном районе
2) Повышение инвестиционной активности на территории муниципального района «Печора»
3) Развитие малого и среднего предпринимательства в муниципальном районе «Печора»
</t>
  </si>
  <si>
    <t>Повышение инвестиционной активности на территории муниципального района</t>
  </si>
  <si>
    <t xml:space="preserve">Развитие системы  управления инвестиционными процессами в муниципальном районе </t>
  </si>
  <si>
    <t xml:space="preserve">Сектор потребительского рынка и развития предпринимательства  администрации МР «Печора» </t>
  </si>
  <si>
    <t>Отдел  муниципальных программ администрации МР "Печора"</t>
  </si>
  <si>
    <t>Повышение доступности жилья, качества и надежности предоставляемых населению жилищно-коммунальных услуг, развитие транспортной инфраструктуры, стимулирование энергосбережения и повышения энергетической эффективности на территории МР "Печора"</t>
  </si>
  <si>
    <t>Реализация инвестиционных проектов по обеспечению новых земельных  участков  под жилищное   строительство   инженерной    и    дорожной инфраструктурой; расселение аварийного жилищного фонда</t>
  </si>
  <si>
    <t>Обеспечение создания условий для реализации подпрограмм, основных мероприятий муниципальной программы «Развитие образования муниципального образования муниципального район «Печора»  в соответствии с установленными сроками</t>
  </si>
  <si>
    <t>1. Обеспечение доступности объектов сферы культуры, сохранение и актуализация культурного наследия МО МР "Печора".                                                                                                             2. Формирование благоприятных условий для реализации, воспроизводства и развития творческого потенциала населения МО МР "Печора".                                                                            3.  Развитие приоритетных видов туризма, повышение конкурентоспособности туристских услуг за счет улучшения качества обслуживания туристов в МО МР "Печора".                                                                                                                                         4. Обеспечение реализации муниципальной программы.</t>
  </si>
  <si>
    <t xml:space="preserve">1. Развитие инфраструктуры физической культуры и спорта                                                                                                         2. Обеспечение деятельности учреждений, осуществляющих физкультурно-спортивную работу с населением.
3. Развитие  кадрового   потенциала   и   обеспечение квалифицированного кадрового потенциала учреждений физической культуры и массового спорта.
4. Популяризация здорового образа жизни, физической культуры и спорта среди населения МР "Печора".                         5. Вовлечение всех категорий населения МР "Печора" в массовые физкультурные и спортивные мероприятия
</t>
  </si>
  <si>
    <t xml:space="preserve">Отдел муниципальных программ  администрации муниципального района «Печора»
</t>
  </si>
  <si>
    <t>1. Создание условий для повышения эффективности управления муниципальными финансами;
2. Обеспечение выполнения и оптимизации расходных обязательств МО МР «Печора».
3. Обеспечение управления реализацией основных направлений политики  в сфере управления муниципальными финансами.</t>
  </si>
  <si>
    <t>1. Обеспечение охраны окружающей среды и экологической безопасности на территории МР «Печора».  
2. Профилактика правонарушений, обеспечение защиты населения и территории МР "Печора" от чрезвычайных ситуаций.
3. Совершенствование системы профилактики злоупотребления наркотическими средствами и другими психоактивными веществами среди различных категорий населения, прежде всего молодежи и несовершеннолетних, а также предупреждение преступлений и правонарушений, связанных со злоупотреблением и незаконным оборотом наркотиков; 
4.Совершенствование системы предупреждения терроризма и экстремизма, минимизации их последствий  для  защиты
прав   личности,    общества    и    государства    от
террористических  актов,   проявлений   терроризма   и
экстремизма на территории МР «Печора»
5. Сокращение количества лиц, погибших и пострадавших в результате дорожно-транспортных происшествий.</t>
  </si>
  <si>
    <t>Отдел муниципальных программ администрации МР «Печора»</t>
  </si>
  <si>
    <t>1. Осуществление   организационной,     информационной     деятельности     по      профилактике правонарушений.                                         
2. Обеспечение безопасности людей в общественных местах, в том числе на водных объектах.
3. Содействие социальной адаптации осужденных, а так же лиц освободившихся из мест лишения свободы.                                 4. Укрепление материально-технической базы полиции.</t>
  </si>
  <si>
    <t>Ведущий эксперт по профилактике терроризма и экстремизма администрации МР «Печора»</t>
  </si>
  <si>
    <t xml:space="preserve">Сектор по кадрам и муниципальной службе администрации муниципального района «Печора» </t>
  </si>
  <si>
    <t>Муниципальная программа "Доступная среда на территории МО МР "Печора"</t>
  </si>
  <si>
    <t xml:space="preserve">1. Поддержка семей  при рождении первого,  второго, третьего и каждого последующего ребенка в семье, а  также при  усыновлении  (удочерении)  ребенка,  являющегося  первым,  вторым, третьим и  каждым последующим ребенком в семье.
2. Осуществление мероприятий, направленных на развитие и укрепление института семьи.                                                            3. Оказание поддержки в обеспечении жилыми помещениями ветеранов боевых действий,  инвалидов, семей имеющих детей инвалидов, детей сирот и детей, оставшихся без попечения родителей;                                                                                                            4. предоставление молодым семьям социальных выплат на приобретение жилья.
</t>
  </si>
  <si>
    <t>Отдел  муниципальных программ администрации МР «Печора»</t>
  </si>
  <si>
    <t>Отдел информационно-аналитической работы и общественных связей администрации МР "Печора"</t>
  </si>
  <si>
    <t>вступает в силу с 01.01.2015</t>
  </si>
  <si>
    <t>Создание условий для устойчивого развития агропромышленного, рыбохозяйственного комплексов и сельских территорий</t>
  </si>
  <si>
    <t>подпрограмма "Устойчивое развитие сельских территорий МО МР «Печора»</t>
  </si>
  <si>
    <t xml:space="preserve">1) Обеспечение населения муниципального района качественными и доступными жилищно-коммунальными услугами;
2) Обеспечение новых земельных участков инженерной и дорожной инфраструктурой;
3) Развитие дорожного хозяйства и обеспечение потребностей населения муниципального района в качественных, доступных и безопасных услугах на автомобильном и водном видах транспорта;
4) Сдерживание роста задолженности потребителей (население) жилищно-коммунальных услуг перед организациями жилищно-коммунального комплекса;
5) Повышение эффективности использования энергоресур-сов, снижение затрат на энергоресурсы
</t>
  </si>
  <si>
    <t>Обеспечение населения муниципального района качественными и доступными жилищными и коммунальными услугами</t>
  </si>
  <si>
    <t>Обеспечение новых земельных участков инженерной и дорожной инфраструктурой, повышение доступности жилья</t>
  </si>
  <si>
    <t>подпрограмма вступает в силу с 01.01.2015</t>
  </si>
  <si>
    <t xml:space="preserve">1. Повышение доступности и качества дошкольного образования.
2.Повышение доступности и качества начального общего, основного общего и среднего общего образования
3. Обеспечение успешной социализации детей и молодежи в социуме, удовлетворение потребностей населения в дополнительных образовательных услугах.
4. Развитие муниципальной системы организации отдыха и занятости учащихся в каникулярное время, поддержки круглогодичного оздоровления детей и подростков
</t>
  </si>
  <si>
    <t>Создание условий для сохранения и развития Коми и русского языков как государственных языков Республики Коми, пропаганда русского и Коми языков, стимулирование работы по дальнейшему расширению функционирования Коми языка как государственного</t>
  </si>
  <si>
    <t xml:space="preserve">Муниципальная программа «Безопасность жизнедеятельности населения МО МР «Печора»
</t>
  </si>
  <si>
    <t>Обеспечение общественного порядка, защита населения и территории муниципального района "Печора" от чрезвычайных ситуаций</t>
  </si>
  <si>
    <t>Сокращение количества лиц, погибших и пострадавших в результате дорожно-транспортных происшествий</t>
  </si>
  <si>
    <t>1. предупреждение опасного поведения участников дорожного движения;                                                                                                   2. Обеспечение безопасного участия детей в дорожном движении;                                                                                                   3. Развитие системы организации движения транспортных средств и пешеходов.</t>
  </si>
  <si>
    <t>Повышение социальной защищенности граждан муниципального района "Печора" и эффективное использование потенциала социально ориентированных некоммерческих организаций в решении задач социально-экономического развития района</t>
  </si>
  <si>
    <t xml:space="preserve">1. Содействие занятости населения муниципального образования муниципального района "Печора" и обеспечение социальной поддержки безработных граждан.
2. Оказание социальной поддержки отдельной категории граждан, повышение авторитета общественного значения рождения ребенка в семье.
3. Эффективное использование потенциала социально ориентированных некоммерческих организаций.                            4. Содействие в обеспечении лесо(пило) материалами населения муниципального района.                                                                5. Улучшение состояния здоровья населения муниципального района.
</t>
  </si>
  <si>
    <t>959/1</t>
  </si>
  <si>
    <t xml:space="preserve">Отдел экономики и инвестиций администрации МР "Печора",                    </t>
  </si>
  <si>
    <t>Отдел  экономики и инвестиций администрации МР "Печора""</t>
  </si>
  <si>
    <t>МКУ "Управление капитального строительства"</t>
  </si>
  <si>
    <t xml:space="preserve"> Сектор дорожного хозяйства и транспорта администрации МР "Печора"</t>
  </si>
  <si>
    <t>Муниципальная программа "Развитие культуры и туризма на территории МО МР "Печора" (в данной редакции программа вступила в силу  с 01.01.2015г.)</t>
  </si>
  <si>
    <t>Сектор дорожного хозяйстваи тарнспорта администрации МР "Печора"</t>
  </si>
  <si>
    <t>Реестр муниципальных  программ МО МР "Печора" по состоянию на 01.12.2015 г.</t>
  </si>
  <si>
    <t xml:space="preserve">подпрограмма 2 Инвестиционный климат в МО МР "Печора"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</si>
</sst>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b/>
      <sz val="12"/>
      <name val="Times New Roman"/>
      <family val="1"/>
      <charset val="204"/>
    </font>
    <font>
      <sz val="12"/>
      <name val="Times New Roman"/>
      <family val="1"/>
      <charset val="204"/>
    </font>
    <font>
      <sz val="12"/>
      <color rgb="FF000000"/>
      <name val="Times New Roman"/>
      <family val="1"/>
      <charset val="204"/>
    </font>
    <font>
      <sz val="12"/>
      <color theme="1"/>
      <name val="Times New Roman"/>
      <family val="1"/>
      <charset val="204"/>
    </font>
    <font>
      <b/>
      <sz val="12"/>
      <color theme="1"/>
      <name val="Times New Roman"/>
      <family val="1"/>
      <charset val="204"/>
    </font>
    <font>
      <b/>
      <sz val="12"/>
      <color rgb="FF000000"/>
      <name val="Times New Roman"/>
      <family val="1"/>
      <charset val="204"/>
    </font>
    <font>
      <sz val="8"/>
      <name val="Times New Roman"/>
      <family val="1"/>
      <charset val="204"/>
    </font>
    <font>
      <sz val="8"/>
      <color rgb="FFFF0000"/>
      <name val="Times New Roman"/>
      <family val="1"/>
      <charset val="204"/>
    </font>
    <font>
      <sz val="10"/>
      <name val="Arial"/>
      <family val="2"/>
      <charset val="204"/>
    </font>
    <font>
      <sz val="10"/>
      <name val="Times New Roman"/>
      <family val="1"/>
      <charset val="204"/>
    </font>
    <font>
      <sz val="13"/>
      <name val="Times New Roman"/>
      <family val="1"/>
      <charset val="204"/>
    </font>
    <font>
      <b/>
      <sz val="10"/>
      <name val="Arial"/>
      <family val="2"/>
      <charset val="204"/>
    </font>
    <font>
      <b/>
      <sz val="20"/>
      <name val="Times New Roman"/>
      <family val="1"/>
      <charset val="204"/>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9"/>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3">
    <xf numFmtId="0" fontId="0" fillId="0" borderId="0" xfId="0"/>
    <xf numFmtId="49" fontId="2" fillId="0" borderId="1" xfId="0" applyNumberFormat="1" applyFont="1" applyBorder="1" applyAlignment="1">
      <alignment horizontal="left" vertical="top"/>
    </xf>
    <xf numFmtId="0" fontId="2" fillId="0" borderId="1" xfId="0" applyFont="1" applyBorder="1" applyAlignment="1">
      <alignment horizontal="left" vertical="top"/>
    </xf>
    <xf numFmtId="4" fontId="2" fillId="0" borderId="1" xfId="0" applyNumberFormat="1" applyFont="1" applyBorder="1" applyAlignment="1">
      <alignment horizontal="left" vertical="top"/>
    </xf>
    <xf numFmtId="4" fontId="2" fillId="0" borderId="0" xfId="0" applyNumberFormat="1" applyFont="1" applyBorder="1" applyAlignment="1">
      <alignment horizontal="left" vertical="top"/>
    </xf>
    <xf numFmtId="0" fontId="2" fillId="0" borderId="0" xfId="0" applyFont="1" applyBorder="1" applyAlignment="1">
      <alignment horizontal="left" vertical="top"/>
    </xf>
    <xf numFmtId="0" fontId="2" fillId="2" borderId="0" xfId="0" applyFont="1" applyFill="1" applyBorder="1" applyAlignment="1">
      <alignment horizontal="left" vertical="top"/>
    </xf>
    <xf numFmtId="0" fontId="2" fillId="3" borderId="0" xfId="0" applyFont="1" applyFill="1" applyBorder="1" applyAlignment="1">
      <alignment horizontal="left" vertical="top"/>
    </xf>
    <xf numFmtId="49" fontId="2" fillId="0" borderId="0" xfId="0" applyNumberFormat="1" applyFont="1" applyBorder="1" applyAlignment="1">
      <alignment horizontal="left" vertical="top"/>
    </xf>
    <xf numFmtId="0" fontId="2" fillId="4" borderId="0" xfId="0" applyFont="1" applyFill="1" applyBorder="1" applyAlignment="1">
      <alignment horizontal="left" vertical="top"/>
    </xf>
    <xf numFmtId="0" fontId="2" fillId="4" borderId="1" xfId="0" applyFont="1" applyFill="1" applyBorder="1" applyAlignment="1">
      <alignment horizontal="left" vertical="top"/>
    </xf>
    <xf numFmtId="0" fontId="2" fillId="5" borderId="0" xfId="0" applyFont="1" applyFill="1" applyBorder="1" applyAlignment="1">
      <alignment horizontal="left" vertical="top"/>
    </xf>
    <xf numFmtId="0" fontId="2" fillId="0" borderId="11" xfId="0" applyFont="1" applyBorder="1" applyAlignment="1">
      <alignment horizontal="left" vertical="top"/>
    </xf>
    <xf numFmtId="0" fontId="2" fillId="4" borderId="13" xfId="0" applyFont="1" applyFill="1" applyBorder="1" applyAlignment="1">
      <alignment horizontal="left" vertical="top"/>
    </xf>
    <xf numFmtId="0" fontId="2" fillId="0" borderId="0" xfId="0" applyFont="1" applyFill="1" applyBorder="1" applyAlignment="1">
      <alignment horizontal="left" vertical="top"/>
    </xf>
    <xf numFmtId="0" fontId="3"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49" fontId="2"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2" fillId="4" borderId="8" xfId="0" applyFont="1" applyFill="1" applyBorder="1" applyAlignment="1">
      <alignment horizontal="left" vertical="top"/>
    </xf>
    <xf numFmtId="0" fontId="2" fillId="4" borderId="2" xfId="0" applyFont="1" applyFill="1" applyBorder="1" applyAlignment="1">
      <alignment horizontal="left" vertical="top"/>
    </xf>
    <xf numFmtId="49" fontId="2" fillId="0" borderId="2" xfId="0" applyNumberFormat="1" applyFont="1" applyFill="1" applyBorder="1" applyAlignment="1">
      <alignment horizontal="center" vertical="top" wrapText="1"/>
    </xf>
    <xf numFmtId="49" fontId="2" fillId="0" borderId="3" xfId="0" applyNumberFormat="1" applyFont="1" applyFill="1" applyBorder="1" applyAlignment="1">
      <alignment horizontal="center" vertical="top" wrapText="1"/>
    </xf>
    <xf numFmtId="49" fontId="2" fillId="0" borderId="4" xfId="0" applyNumberFormat="1" applyFont="1" applyFill="1" applyBorder="1" applyAlignment="1">
      <alignment horizontal="center" vertical="top" wrapText="1"/>
    </xf>
    <xf numFmtId="0" fontId="1" fillId="0" borderId="3" xfId="0" applyFont="1" applyFill="1" applyBorder="1" applyAlignment="1">
      <alignment horizontal="center" vertical="top" wrapText="1"/>
    </xf>
    <xf numFmtId="14" fontId="2" fillId="0" borderId="2" xfId="0" applyNumberFormat="1" applyFont="1" applyFill="1" applyBorder="1" applyAlignment="1">
      <alignment horizontal="center" vertical="top" wrapText="1"/>
    </xf>
    <xf numFmtId="14" fontId="2" fillId="0" borderId="3" xfId="0" applyNumberFormat="1" applyFont="1" applyFill="1" applyBorder="1" applyAlignment="1">
      <alignment horizontal="center" vertical="top" wrapText="1"/>
    </xf>
    <xf numFmtId="14" fontId="2" fillId="0" borderId="4" xfId="0" applyNumberFormat="1"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3" fillId="0" borderId="4" xfId="0" applyFont="1" applyFill="1" applyBorder="1" applyAlignment="1">
      <alignment horizontal="center" vertical="top" wrapText="1"/>
    </xf>
    <xf numFmtId="0" fontId="2" fillId="0" borderId="2" xfId="0" applyFont="1" applyFill="1" applyBorder="1" applyAlignment="1">
      <alignment horizontal="center" vertical="top"/>
    </xf>
    <xf numFmtId="0" fontId="2" fillId="0" borderId="3" xfId="0" applyFont="1" applyFill="1" applyBorder="1" applyAlignment="1">
      <alignment horizontal="center" vertical="top"/>
    </xf>
    <xf numFmtId="0" fontId="2" fillId="0" borderId="11"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1" xfId="0" applyFont="1" applyFill="1" applyBorder="1" applyAlignment="1">
      <alignment horizontal="center" vertical="top"/>
    </xf>
    <xf numFmtId="14" fontId="2" fillId="0" borderId="1" xfId="0" applyNumberFormat="1" applyFont="1" applyFill="1" applyBorder="1" applyAlignment="1">
      <alignment horizontal="center" vertical="top"/>
    </xf>
    <xf numFmtId="0" fontId="2" fillId="0" borderId="12" xfId="0" applyFont="1" applyFill="1" applyBorder="1" applyAlignment="1">
      <alignment horizontal="center" vertical="top" wrapText="1"/>
    </xf>
    <xf numFmtId="0" fontId="5" fillId="0" borderId="13"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14" fontId="2" fillId="0" borderId="1" xfId="0" applyNumberFormat="1" applyFont="1" applyFill="1" applyBorder="1" applyAlignment="1">
      <alignment horizontal="center" vertical="top" wrapText="1"/>
    </xf>
    <xf numFmtId="0" fontId="3" fillId="0" borderId="13" xfId="0" applyFont="1" applyFill="1" applyBorder="1" applyAlignment="1">
      <alignment horizontal="center" vertical="top" wrapText="1"/>
    </xf>
    <xf numFmtId="4" fontId="2"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xf>
    <xf numFmtId="0" fontId="7" fillId="0" borderId="1" xfId="0" applyFont="1" applyFill="1" applyBorder="1" applyAlignment="1">
      <alignment horizontal="center" vertical="top" wrapText="1"/>
    </xf>
    <xf numFmtId="4" fontId="2" fillId="0" borderId="1" xfId="0" applyNumberFormat="1" applyFont="1" applyFill="1" applyBorder="1" applyAlignment="1">
      <alignment horizontal="center" vertical="top"/>
    </xf>
    <xf numFmtId="0" fontId="8" fillId="0" borderId="1" xfId="0"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2" fillId="0" borderId="11" xfId="0" applyFont="1" applyFill="1" applyBorder="1" applyAlignment="1">
      <alignment horizontal="center" vertical="top"/>
    </xf>
    <xf numFmtId="0" fontId="4" fillId="0" borderId="1" xfId="0" applyFont="1" applyFill="1" applyBorder="1" applyAlignment="1">
      <alignment horizontal="center" vertical="top" wrapText="1"/>
    </xf>
    <xf numFmtId="0" fontId="2" fillId="0" borderId="7" xfId="0" applyFont="1" applyFill="1" applyBorder="1" applyAlignment="1">
      <alignment horizontal="center" vertical="top" wrapText="1"/>
    </xf>
    <xf numFmtId="4" fontId="2" fillId="0" borderId="8" xfId="0" applyNumberFormat="1" applyFont="1" applyFill="1" applyBorder="1" applyAlignment="1">
      <alignment horizontal="center" vertical="top"/>
    </xf>
    <xf numFmtId="0" fontId="10" fillId="0" borderId="1" xfId="0" applyFont="1" applyFill="1" applyBorder="1" applyAlignment="1">
      <alignment horizontal="center" vertical="top" wrapText="1"/>
    </xf>
    <xf numFmtId="0" fontId="6" fillId="5" borderId="1" xfId="0" applyFont="1" applyFill="1" applyBorder="1" applyAlignment="1">
      <alignment horizontal="center" vertical="top" wrapText="1"/>
    </xf>
    <xf numFmtId="4" fontId="1" fillId="5" borderId="1" xfId="0" applyNumberFormat="1" applyFont="1" applyFill="1" applyBorder="1" applyAlignment="1">
      <alignment horizontal="center" vertical="top"/>
    </xf>
    <xf numFmtId="0" fontId="3" fillId="5" borderId="4" xfId="0" applyFont="1" applyFill="1" applyBorder="1" applyAlignment="1">
      <alignment horizontal="center" vertical="top" wrapText="1"/>
    </xf>
    <xf numFmtId="4" fontId="2" fillId="5" borderId="0" xfId="0" applyNumberFormat="1" applyFont="1" applyFill="1" applyAlignment="1">
      <alignment horizontal="center" vertical="top"/>
    </xf>
    <xf numFmtId="0" fontId="2" fillId="5" borderId="4" xfId="0" applyFont="1" applyFill="1" applyBorder="1" applyAlignment="1">
      <alignment horizontal="center" vertical="top" wrapText="1"/>
    </xf>
    <xf numFmtId="4" fontId="2" fillId="5" borderId="1" xfId="0" applyNumberFormat="1" applyFont="1" applyFill="1" applyBorder="1" applyAlignment="1">
      <alignment horizontal="center" vertical="top"/>
    </xf>
    <xf numFmtId="0" fontId="6" fillId="5" borderId="4" xfId="0" applyFont="1" applyFill="1" applyBorder="1" applyAlignment="1">
      <alignment horizontal="center" vertical="top" wrapText="1"/>
    </xf>
    <xf numFmtId="0" fontId="4" fillId="0" borderId="2" xfId="0" applyFont="1" applyFill="1" applyBorder="1" applyAlignment="1">
      <alignment horizontal="center" vertical="top" wrapText="1"/>
    </xf>
    <xf numFmtId="4" fontId="2" fillId="0" borderId="2" xfId="0" applyNumberFormat="1" applyFont="1" applyFill="1" applyBorder="1" applyAlignment="1">
      <alignment horizontal="center" vertical="top"/>
    </xf>
    <xf numFmtId="0" fontId="2" fillId="0" borderId="5" xfId="0" applyFont="1" applyFill="1" applyBorder="1" applyAlignment="1">
      <alignment horizontal="center" vertical="top" wrapText="1"/>
    </xf>
    <xf numFmtId="4" fontId="5"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4" fontId="6" fillId="0" borderId="1" xfId="0" applyNumberFormat="1"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4" fontId="4" fillId="0" borderId="2" xfId="0" applyNumberFormat="1" applyFont="1" applyFill="1" applyBorder="1" applyAlignment="1">
      <alignment horizontal="center" vertical="top" wrapText="1"/>
    </xf>
    <xf numFmtId="14" fontId="2" fillId="0" borderId="1" xfId="0" applyNumberFormat="1" applyFont="1" applyFill="1" applyBorder="1" applyAlignment="1" applyProtection="1">
      <alignment horizontal="center" vertical="top"/>
      <protection locked="0"/>
    </xf>
    <xf numFmtId="0" fontId="2" fillId="0" borderId="11" xfId="0" applyFont="1" applyFill="1" applyBorder="1" applyAlignment="1" applyProtection="1">
      <alignment horizontal="center" vertical="top"/>
      <protection locked="0"/>
    </xf>
    <xf numFmtId="0" fontId="6" fillId="0" borderId="1" xfId="0" applyFont="1" applyFill="1" applyBorder="1" applyAlignment="1">
      <alignment horizontal="center" vertical="top" wrapText="1"/>
    </xf>
    <xf numFmtId="0" fontId="6" fillId="0" borderId="4" xfId="0" applyFont="1" applyFill="1" applyBorder="1" applyAlignment="1">
      <alignment horizontal="center" vertical="top" wrapText="1"/>
    </xf>
    <xf numFmtId="0" fontId="2" fillId="0" borderId="5" xfId="0" applyFont="1" applyFill="1" applyBorder="1" applyAlignment="1">
      <alignment horizontal="center" vertical="top"/>
    </xf>
    <xf numFmtId="0" fontId="5" fillId="0" borderId="4" xfId="0" applyFont="1" applyFill="1" applyBorder="1" applyAlignment="1">
      <alignment horizontal="center" vertical="top" wrapText="1"/>
    </xf>
    <xf numFmtId="4" fontId="1" fillId="0" borderId="4" xfId="0" applyNumberFormat="1" applyFont="1" applyFill="1" applyBorder="1" applyAlignment="1">
      <alignment horizontal="center" vertical="top"/>
    </xf>
    <xf numFmtId="14" fontId="2" fillId="0" borderId="4" xfId="0" applyNumberFormat="1" applyFont="1" applyFill="1" applyBorder="1" applyAlignment="1">
      <alignment horizontal="center" vertical="top"/>
    </xf>
    <xf numFmtId="0" fontId="2" fillId="0" borderId="7" xfId="0" applyFont="1" applyFill="1" applyBorder="1" applyAlignment="1">
      <alignment horizontal="center" vertical="top"/>
    </xf>
    <xf numFmtId="0" fontId="2" fillId="0" borderId="4" xfId="0" applyFont="1" applyFill="1" applyBorder="1" applyAlignment="1">
      <alignment horizontal="center" vertical="top"/>
    </xf>
    <xf numFmtId="4" fontId="10"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top"/>
    </xf>
    <xf numFmtId="0" fontId="2" fillId="0" borderId="2" xfId="0" applyFont="1" applyFill="1" applyBorder="1" applyAlignment="1">
      <alignment horizontal="center" vertical="top"/>
    </xf>
    <xf numFmtId="0" fontId="2" fillId="0" borderId="3" xfId="0" applyFont="1" applyFill="1" applyBorder="1" applyAlignment="1">
      <alignment horizontal="center" vertical="top"/>
    </xf>
    <xf numFmtId="0" fontId="2" fillId="0" borderId="4" xfId="0" applyFont="1" applyFill="1" applyBorder="1" applyAlignment="1">
      <alignment horizontal="center" vertical="top"/>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0" fillId="0" borderId="2" xfId="0" applyFill="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49" fontId="2" fillId="0" borderId="2" xfId="0" applyNumberFormat="1" applyFont="1" applyFill="1" applyBorder="1" applyAlignment="1">
      <alignment horizontal="center" vertical="top" wrapText="1"/>
    </xf>
    <xf numFmtId="49" fontId="2" fillId="0" borderId="3" xfId="0" applyNumberFormat="1" applyFont="1" applyFill="1" applyBorder="1" applyAlignment="1">
      <alignment horizontal="center" vertical="top" wrapText="1"/>
    </xf>
    <xf numFmtId="49" fontId="2" fillId="0" borderId="4" xfId="0" applyNumberFormat="1"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14" fontId="2" fillId="0" borderId="2" xfId="0" applyNumberFormat="1" applyFont="1" applyFill="1" applyBorder="1" applyAlignment="1">
      <alignment horizontal="center" vertical="top" wrapText="1"/>
    </xf>
    <xf numFmtId="14" fontId="2" fillId="0" borderId="3" xfId="0" applyNumberFormat="1" applyFont="1" applyFill="1" applyBorder="1" applyAlignment="1">
      <alignment horizontal="center" vertical="top" wrapText="1"/>
    </xf>
    <xf numFmtId="14" fontId="2" fillId="0" borderId="4" xfId="0" applyNumberFormat="1"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2" fillId="0" borderId="1" xfId="0"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0" fontId="2" fillId="0" borderId="1" xfId="0" applyFont="1" applyFill="1" applyBorder="1" applyAlignment="1">
      <alignment horizontal="center" vertical="top"/>
    </xf>
    <xf numFmtId="0" fontId="2" fillId="0" borderId="11" xfId="0" applyFont="1" applyFill="1" applyBorder="1" applyAlignment="1">
      <alignment horizontal="center" vertical="top" wrapText="1"/>
    </xf>
    <xf numFmtId="0" fontId="2" fillId="0" borderId="13" xfId="0" applyFont="1" applyFill="1" applyBorder="1" applyAlignment="1">
      <alignment horizontal="center" vertical="top" wrapText="1"/>
    </xf>
    <xf numFmtId="0" fontId="9" fillId="0" borderId="13" xfId="0" applyFont="1" applyFill="1" applyBorder="1" applyAlignment="1">
      <alignment horizontal="center" vertical="top" wrapText="1"/>
    </xf>
    <xf numFmtId="0" fontId="0" fillId="0" borderId="13" xfId="0" applyFill="1" applyBorder="1" applyAlignment="1">
      <alignment horizontal="center" vertical="top" wrapText="1"/>
    </xf>
    <xf numFmtId="49" fontId="2" fillId="0" borderId="2" xfId="0" applyNumberFormat="1" applyFont="1" applyFill="1" applyBorder="1" applyAlignment="1">
      <alignment horizontal="center" vertical="top"/>
    </xf>
    <xf numFmtId="49" fontId="2" fillId="0" borderId="3" xfId="0" applyNumberFormat="1" applyFont="1" applyFill="1" applyBorder="1" applyAlignment="1">
      <alignment horizontal="center" vertical="top"/>
    </xf>
    <xf numFmtId="0" fontId="9" fillId="0" borderId="3" xfId="0" applyFont="1" applyFill="1" applyBorder="1" applyAlignment="1">
      <alignment horizontal="center" vertical="top"/>
    </xf>
    <xf numFmtId="0" fontId="1" fillId="0" borderId="2" xfId="0" applyFont="1" applyFill="1" applyBorder="1" applyAlignment="1">
      <alignment horizontal="center" vertical="top" wrapText="1" shrinkToFit="1"/>
    </xf>
    <xf numFmtId="0" fontId="1" fillId="0" borderId="3" xfId="0" applyFont="1" applyFill="1" applyBorder="1" applyAlignment="1">
      <alignment horizontal="center" vertical="top" wrapText="1" shrinkToFit="1"/>
    </xf>
    <xf numFmtId="0" fontId="0" fillId="0" borderId="4" xfId="0" applyFill="1" applyBorder="1" applyAlignment="1">
      <alignment horizontal="center" vertical="top" wrapText="1" shrinkToFit="1"/>
    </xf>
    <xf numFmtId="0" fontId="2" fillId="5" borderId="2" xfId="0" applyFont="1" applyFill="1" applyBorder="1" applyAlignment="1">
      <alignment horizontal="center" vertical="top" wrapText="1"/>
    </xf>
    <xf numFmtId="0" fontId="2" fillId="5" borderId="3"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9" xfId="0" applyFont="1" applyFill="1" applyBorder="1" applyAlignment="1">
      <alignment horizontal="center" vertical="top" wrapText="1"/>
    </xf>
    <xf numFmtId="49" fontId="2" fillId="0" borderId="4" xfId="0" applyNumberFormat="1" applyFont="1" applyFill="1" applyBorder="1" applyAlignment="1">
      <alignment horizontal="center" vertical="top"/>
    </xf>
    <xf numFmtId="14" fontId="2" fillId="0" borderId="2" xfId="0" applyNumberFormat="1" applyFont="1" applyFill="1" applyBorder="1" applyAlignment="1">
      <alignment horizontal="center" vertical="top"/>
    </xf>
    <xf numFmtId="0" fontId="3" fillId="0" borderId="5" xfId="0" applyFont="1" applyFill="1" applyBorder="1" applyAlignment="1">
      <alignment horizontal="center" vertical="top" wrapText="1"/>
    </xf>
    <xf numFmtId="0" fontId="9" fillId="0" borderId="8" xfId="0" applyFont="1" applyFill="1" applyBorder="1" applyAlignment="1">
      <alignment horizontal="center" vertical="top" wrapText="1"/>
    </xf>
    <xf numFmtId="0" fontId="9" fillId="0" borderId="7" xfId="0" applyFont="1" applyFill="1" applyBorder="1" applyAlignment="1">
      <alignment horizontal="center" vertical="top" wrapText="1"/>
    </xf>
    <xf numFmtId="0" fontId="9" fillId="0" borderId="10" xfId="0" applyFont="1" applyFill="1" applyBorder="1" applyAlignment="1">
      <alignment horizontal="center" vertical="top" wrapText="1"/>
    </xf>
    <xf numFmtId="4" fontId="2" fillId="0" borderId="2" xfId="0" applyNumberFormat="1" applyFont="1" applyFill="1" applyBorder="1" applyAlignment="1">
      <alignment horizontal="center" vertical="top" wrapText="1"/>
    </xf>
    <xf numFmtId="0" fontId="0" fillId="0" borderId="8" xfId="0" applyFill="1" applyBorder="1" applyAlignment="1">
      <alignment horizontal="center" vertical="top" wrapText="1"/>
    </xf>
    <xf numFmtId="0" fontId="0" fillId="0" borderId="6" xfId="0" applyFill="1" applyBorder="1" applyAlignment="1">
      <alignment horizontal="center" vertical="top" wrapText="1"/>
    </xf>
    <xf numFmtId="0" fontId="0" fillId="0" borderId="9" xfId="0" applyFill="1" applyBorder="1" applyAlignment="1">
      <alignment horizontal="center" vertical="top" wrapText="1"/>
    </xf>
    <xf numFmtId="0" fontId="0" fillId="0" borderId="7" xfId="0" applyFill="1" applyBorder="1" applyAlignment="1">
      <alignment horizontal="center" vertical="top" wrapText="1"/>
    </xf>
    <xf numFmtId="0" fontId="0" fillId="0" borderId="10" xfId="0" applyFill="1" applyBorder="1" applyAlignment="1">
      <alignment horizontal="center" vertical="top" wrapText="1"/>
    </xf>
    <xf numFmtId="0" fontId="2" fillId="0" borderId="5" xfId="0" applyFont="1" applyFill="1" applyBorder="1" applyAlignment="1">
      <alignment horizontal="center" vertical="top" wrapText="1"/>
    </xf>
    <xf numFmtId="0" fontId="6" fillId="0" borderId="11" xfId="0" applyFont="1" applyFill="1" applyBorder="1" applyAlignment="1">
      <alignment horizontal="center" vertical="top" wrapText="1"/>
    </xf>
    <xf numFmtId="0" fontId="12" fillId="0" borderId="13" xfId="0" applyFont="1" applyFill="1" applyBorder="1" applyAlignment="1">
      <alignment horizontal="center" vertical="top" wrapText="1"/>
    </xf>
    <xf numFmtId="0" fontId="0" fillId="0" borderId="1" xfId="0" applyFill="1" applyBorder="1" applyAlignment="1">
      <alignment horizontal="center" vertical="top" wrapText="1"/>
    </xf>
    <xf numFmtId="0" fontId="4" fillId="0" borderId="5" xfId="0" applyFont="1" applyFill="1" applyBorder="1" applyAlignment="1">
      <alignment horizontal="center" vertical="top" wrapText="1"/>
    </xf>
    <xf numFmtId="0" fontId="9" fillId="0" borderId="6" xfId="0" applyFont="1" applyFill="1" applyBorder="1" applyAlignment="1">
      <alignment horizontal="center" vertical="top" wrapText="1"/>
    </xf>
    <xf numFmtId="0" fontId="9" fillId="0" borderId="9" xfId="0" applyFont="1" applyFill="1" applyBorder="1" applyAlignment="1">
      <alignment horizontal="center" vertical="top" wrapText="1"/>
    </xf>
    <xf numFmtId="0" fontId="1" fillId="0"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0" fontId="2" fillId="0" borderId="1" xfId="0" applyFont="1" applyFill="1" applyBorder="1" applyAlignment="1" applyProtection="1">
      <alignment horizontal="center" vertical="top" wrapText="1"/>
      <protection locked="0"/>
    </xf>
    <xf numFmtId="49" fontId="2" fillId="0" borderId="2" xfId="0" applyNumberFormat="1" applyFont="1" applyFill="1" applyBorder="1" applyAlignment="1" applyProtection="1">
      <alignment horizontal="center" vertical="top"/>
      <protection locked="0"/>
    </xf>
    <xf numFmtId="49" fontId="2" fillId="0" borderId="3" xfId="0" applyNumberFormat="1" applyFont="1" applyFill="1" applyBorder="1" applyAlignment="1" applyProtection="1">
      <alignment horizontal="center" vertical="top"/>
      <protection locked="0"/>
    </xf>
    <xf numFmtId="49" fontId="2" fillId="0" borderId="4" xfId="0" applyNumberFormat="1" applyFont="1" applyFill="1" applyBorder="1" applyAlignment="1" applyProtection="1">
      <alignment horizontal="center" vertical="top"/>
      <protection locked="0"/>
    </xf>
    <xf numFmtId="0" fontId="2" fillId="0" borderId="2" xfId="0" applyFont="1" applyFill="1" applyBorder="1" applyAlignment="1" applyProtection="1">
      <alignment horizontal="center" vertical="top" wrapText="1"/>
      <protection locked="0"/>
    </xf>
    <xf numFmtId="0" fontId="2" fillId="0" borderId="3" xfId="0" applyFont="1" applyFill="1" applyBorder="1" applyAlignment="1" applyProtection="1">
      <alignment horizontal="center" vertical="top" wrapText="1"/>
      <protection locked="0"/>
    </xf>
    <xf numFmtId="0" fontId="2" fillId="0" borderId="4" xfId="0" applyFont="1" applyFill="1" applyBorder="1" applyAlignment="1" applyProtection="1">
      <alignment horizontal="center" vertical="top" wrapText="1"/>
      <protection locked="0"/>
    </xf>
    <xf numFmtId="0" fontId="2" fillId="0" borderId="6" xfId="0" applyFont="1" applyFill="1" applyBorder="1" applyAlignment="1">
      <alignment horizontal="center" vertical="top" wrapText="1"/>
    </xf>
    <xf numFmtId="0" fontId="2" fillId="0" borderId="7" xfId="0" applyFont="1" applyFill="1" applyBorder="1" applyAlignment="1">
      <alignment horizontal="center" vertical="top"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14" fontId="2" fillId="0" borderId="3" xfId="0" applyNumberFormat="1" applyFont="1" applyFill="1" applyBorder="1" applyAlignment="1">
      <alignment horizontal="center" vertical="top"/>
    </xf>
    <xf numFmtId="0" fontId="0" fillId="0" borderId="13" xfId="0" applyFill="1" applyBorder="1" applyAlignment="1">
      <alignment horizontal="center" vertical="top"/>
    </xf>
    <xf numFmtId="14" fontId="2" fillId="5" borderId="2" xfId="0" applyNumberFormat="1" applyFont="1" applyFill="1" applyBorder="1" applyAlignment="1">
      <alignment horizontal="center" vertical="top" wrapText="1"/>
    </xf>
    <xf numFmtId="14" fontId="2" fillId="5" borderId="3" xfId="0" applyNumberFormat="1"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62"/>
  <sheetViews>
    <sheetView tabSelected="1" view="pageBreakPreview" zoomScale="90" zoomScaleNormal="77" zoomScaleSheetLayoutView="90" workbookViewId="0">
      <pane xSplit="2" ySplit="3" topLeftCell="C4" activePane="bottomRight" state="frozen"/>
      <selection pane="topRight" activeCell="C1" sqref="C1"/>
      <selection pane="bottomLeft" activeCell="A5" sqref="A5"/>
      <selection pane="bottomRight" activeCell="K15" sqref="K15"/>
    </sheetView>
  </sheetViews>
  <sheetFormatPr defaultColWidth="9.140625" defaultRowHeight="15.75" x14ac:dyDescent="0.2"/>
  <cols>
    <col min="1" max="1" width="6.42578125" style="8" customWidth="1"/>
    <col min="2" max="2" width="27.42578125" style="5" customWidth="1"/>
    <col min="3" max="3" width="14.42578125" style="5" customWidth="1"/>
    <col min="4" max="4" width="14.140625" style="5" customWidth="1"/>
    <col min="5" max="5" width="34.140625" style="5" customWidth="1"/>
    <col min="6" max="6" width="20.28515625" style="4" customWidth="1"/>
    <col min="7" max="7" width="24.5703125" style="5" customWidth="1"/>
    <col min="8" max="8" width="33.42578125" style="5" customWidth="1"/>
    <col min="9" max="9" width="17.85546875" style="5" customWidth="1"/>
    <col min="10" max="10" width="37.85546875" style="5" customWidth="1"/>
    <col min="11" max="11" width="23" style="5" customWidth="1"/>
    <col min="12" max="12" width="15.5703125" style="5" customWidth="1"/>
    <col min="13" max="13" width="21.85546875" style="5" customWidth="1"/>
    <col min="14" max="53" width="9.140625" style="11"/>
    <col min="54" max="16384" width="9.140625" style="5"/>
  </cols>
  <sheetData>
    <row r="1" spans="1:13" ht="37.5" customHeight="1" x14ac:dyDescent="0.2">
      <c r="A1" s="156" t="s">
        <v>297</v>
      </c>
      <c r="B1" s="157"/>
      <c r="C1" s="157"/>
      <c r="D1" s="157"/>
      <c r="E1" s="157"/>
      <c r="F1" s="157"/>
      <c r="G1" s="157"/>
      <c r="H1" s="157"/>
      <c r="I1" s="157"/>
      <c r="J1" s="157"/>
      <c r="K1" s="157"/>
      <c r="L1" s="157"/>
      <c r="M1" s="158"/>
    </row>
    <row r="2" spans="1:13" ht="1.5" customHeight="1" x14ac:dyDescent="0.2">
      <c r="A2" s="1"/>
      <c r="B2" s="2"/>
      <c r="C2" s="2"/>
      <c r="D2" s="2"/>
      <c r="E2" s="2"/>
      <c r="F2" s="3"/>
      <c r="G2" s="2"/>
      <c r="H2" s="2"/>
      <c r="I2" s="2"/>
      <c r="J2" s="2"/>
      <c r="K2" s="2"/>
      <c r="L2" s="12"/>
    </row>
    <row r="3" spans="1:13" ht="131.25" customHeight="1" x14ac:dyDescent="0.2">
      <c r="A3" s="17" t="s">
        <v>0</v>
      </c>
      <c r="B3" s="18" t="s">
        <v>15</v>
      </c>
      <c r="C3" s="18" t="s">
        <v>235</v>
      </c>
      <c r="D3" s="18" t="s">
        <v>236</v>
      </c>
      <c r="E3" s="19" t="s">
        <v>1</v>
      </c>
      <c r="F3" s="20" t="s">
        <v>2</v>
      </c>
      <c r="G3" s="19" t="s">
        <v>13</v>
      </c>
      <c r="H3" s="19" t="s">
        <v>14</v>
      </c>
      <c r="I3" s="19" t="s">
        <v>3</v>
      </c>
      <c r="J3" s="19" t="s">
        <v>4</v>
      </c>
      <c r="K3" s="19" t="s">
        <v>131</v>
      </c>
      <c r="L3" s="21" t="s">
        <v>130</v>
      </c>
      <c r="M3" s="22" t="s">
        <v>129</v>
      </c>
    </row>
    <row r="4" spans="1:13" s="14" customFormat="1" ht="51.75" customHeight="1" x14ac:dyDescent="0.2">
      <c r="A4" s="97" t="s">
        <v>5</v>
      </c>
      <c r="B4" s="100" t="s">
        <v>16</v>
      </c>
      <c r="C4" s="103">
        <v>41632</v>
      </c>
      <c r="D4" s="91">
        <v>2519</v>
      </c>
      <c r="E4" s="45" t="s">
        <v>8</v>
      </c>
      <c r="F4" s="46">
        <f>F5+F6+F7</f>
        <v>9652.1</v>
      </c>
      <c r="G4" s="106" t="s">
        <v>252</v>
      </c>
      <c r="H4" s="91" t="s">
        <v>254</v>
      </c>
      <c r="I4" s="91" t="s">
        <v>23</v>
      </c>
      <c r="J4" s="91" t="s">
        <v>291</v>
      </c>
      <c r="K4" s="47">
        <v>41691</v>
      </c>
      <c r="L4" s="38">
        <v>205</v>
      </c>
      <c r="M4" s="16"/>
    </row>
    <row r="5" spans="1:13" s="14" customFormat="1" ht="16.5" customHeight="1" x14ac:dyDescent="0.2">
      <c r="A5" s="98"/>
      <c r="B5" s="101"/>
      <c r="C5" s="104"/>
      <c r="D5" s="92"/>
      <c r="E5" s="48" t="s">
        <v>9</v>
      </c>
      <c r="F5" s="49">
        <f>F9+F13+F17+F21</f>
        <v>8166</v>
      </c>
      <c r="G5" s="107"/>
      <c r="H5" s="92"/>
      <c r="I5" s="92"/>
      <c r="J5" s="92"/>
      <c r="K5" s="47">
        <v>41767</v>
      </c>
      <c r="L5" s="38">
        <v>688</v>
      </c>
      <c r="M5" s="16"/>
    </row>
    <row r="6" spans="1:13" s="14" customFormat="1" ht="15.75" customHeight="1" x14ac:dyDescent="0.2">
      <c r="A6" s="98"/>
      <c r="B6" s="101"/>
      <c r="C6" s="104"/>
      <c r="D6" s="92"/>
      <c r="E6" s="39" t="s">
        <v>10</v>
      </c>
      <c r="F6" s="49">
        <f>F10+F14+F18+F22</f>
        <v>1042.5</v>
      </c>
      <c r="G6" s="107"/>
      <c r="H6" s="92"/>
      <c r="I6" s="92"/>
      <c r="J6" s="92"/>
      <c r="K6" s="47">
        <v>41834</v>
      </c>
      <c r="L6" s="38">
        <v>1103</v>
      </c>
      <c r="M6" s="16"/>
    </row>
    <row r="7" spans="1:13" s="14" customFormat="1" ht="15.75" customHeight="1" x14ac:dyDescent="0.2">
      <c r="A7" s="98"/>
      <c r="B7" s="101"/>
      <c r="C7" s="104"/>
      <c r="D7" s="92"/>
      <c r="E7" s="39" t="s">
        <v>116</v>
      </c>
      <c r="F7" s="49">
        <f>F11+F15+F19+F23</f>
        <v>443.6</v>
      </c>
      <c r="G7" s="107"/>
      <c r="H7" s="92"/>
      <c r="I7" s="92"/>
      <c r="J7" s="92"/>
      <c r="K7" s="47"/>
      <c r="L7" s="38"/>
      <c r="M7" s="16"/>
    </row>
    <row r="8" spans="1:13" s="14" customFormat="1" ht="22.5" x14ac:dyDescent="0.2">
      <c r="A8" s="98"/>
      <c r="B8" s="101"/>
      <c r="C8" s="104"/>
      <c r="D8" s="92"/>
      <c r="E8" s="45" t="s">
        <v>11</v>
      </c>
      <c r="F8" s="50">
        <f>F9+F10+F11</f>
        <v>2216.9</v>
      </c>
      <c r="G8" s="107"/>
      <c r="H8" s="92"/>
      <c r="I8" s="92"/>
      <c r="J8" s="92"/>
      <c r="K8" s="47">
        <v>41890</v>
      </c>
      <c r="L8" s="38">
        <v>1388</v>
      </c>
      <c r="M8" s="51" t="s">
        <v>132</v>
      </c>
    </row>
    <row r="9" spans="1:13" s="14" customFormat="1" ht="15.75" customHeight="1" x14ac:dyDescent="0.2">
      <c r="A9" s="98"/>
      <c r="B9" s="101"/>
      <c r="C9" s="104"/>
      <c r="D9" s="92"/>
      <c r="E9" s="48" t="s">
        <v>9</v>
      </c>
      <c r="F9" s="52">
        <v>2047.6</v>
      </c>
      <c r="G9" s="107"/>
      <c r="H9" s="92"/>
      <c r="I9" s="92"/>
      <c r="J9" s="92"/>
      <c r="K9" s="47">
        <v>41922</v>
      </c>
      <c r="L9" s="38">
        <v>1673</v>
      </c>
      <c r="M9" s="16"/>
    </row>
    <row r="10" spans="1:13" s="14" customFormat="1" ht="15.75" customHeight="1" x14ac:dyDescent="0.2">
      <c r="A10" s="98"/>
      <c r="B10" s="101"/>
      <c r="C10" s="104"/>
      <c r="D10" s="92"/>
      <c r="E10" s="39" t="s">
        <v>10</v>
      </c>
      <c r="F10" s="52">
        <v>119.3</v>
      </c>
      <c r="G10" s="107"/>
      <c r="H10" s="92"/>
      <c r="I10" s="92"/>
      <c r="J10" s="92"/>
      <c r="K10" s="47">
        <v>41955</v>
      </c>
      <c r="L10" s="38">
        <v>1864</v>
      </c>
      <c r="M10" s="16"/>
    </row>
    <row r="11" spans="1:13" s="14" customFormat="1" ht="15.75" customHeight="1" x14ac:dyDescent="0.2">
      <c r="A11" s="98"/>
      <c r="B11" s="101"/>
      <c r="C11" s="104"/>
      <c r="D11" s="92"/>
      <c r="E11" s="39" t="s">
        <v>116</v>
      </c>
      <c r="F11" s="52">
        <v>50</v>
      </c>
      <c r="G11" s="107"/>
      <c r="H11" s="92"/>
      <c r="I11" s="92"/>
      <c r="J11" s="92"/>
      <c r="K11" s="47"/>
      <c r="L11" s="38"/>
      <c r="M11" s="16"/>
    </row>
    <row r="12" spans="1:13" s="14" customFormat="1" ht="23.25" customHeight="1" x14ac:dyDescent="0.2">
      <c r="A12" s="98"/>
      <c r="B12" s="101"/>
      <c r="C12" s="104"/>
      <c r="D12" s="92"/>
      <c r="E12" s="45" t="s">
        <v>12</v>
      </c>
      <c r="F12" s="50">
        <f>F13+F14+F15</f>
        <v>3201.2</v>
      </c>
      <c r="G12" s="107"/>
      <c r="H12" s="92"/>
      <c r="I12" s="92"/>
      <c r="J12" s="92"/>
      <c r="K12" s="47">
        <v>41956</v>
      </c>
      <c r="L12" s="38">
        <v>1890</v>
      </c>
      <c r="M12" s="51" t="s">
        <v>275</v>
      </c>
    </row>
    <row r="13" spans="1:13" s="14" customFormat="1" ht="17.100000000000001" customHeight="1" x14ac:dyDescent="0.2">
      <c r="A13" s="98"/>
      <c r="B13" s="101"/>
      <c r="C13" s="104"/>
      <c r="D13" s="92"/>
      <c r="E13" s="48" t="s">
        <v>9</v>
      </c>
      <c r="F13" s="52">
        <v>2123</v>
      </c>
      <c r="G13" s="107"/>
      <c r="H13" s="92"/>
      <c r="I13" s="92"/>
      <c r="J13" s="92"/>
      <c r="K13" s="47">
        <v>42033</v>
      </c>
      <c r="L13" s="38">
        <v>66</v>
      </c>
      <c r="M13" s="53"/>
    </row>
    <row r="14" spans="1:13" s="14" customFormat="1" ht="17.100000000000001" customHeight="1" x14ac:dyDescent="0.2">
      <c r="A14" s="98"/>
      <c r="B14" s="101"/>
      <c r="C14" s="104"/>
      <c r="D14" s="92"/>
      <c r="E14" s="39" t="s">
        <v>10</v>
      </c>
      <c r="F14" s="52">
        <v>684.6</v>
      </c>
      <c r="G14" s="107"/>
      <c r="H14" s="92"/>
      <c r="I14" s="92"/>
      <c r="J14" s="92"/>
      <c r="K14" s="47">
        <v>42103</v>
      </c>
      <c r="L14" s="38">
        <v>412</v>
      </c>
      <c r="M14" s="16"/>
    </row>
    <row r="15" spans="1:13" s="14" customFormat="1" ht="17.100000000000001" customHeight="1" x14ac:dyDescent="0.2">
      <c r="A15" s="98"/>
      <c r="B15" s="101"/>
      <c r="C15" s="104"/>
      <c r="D15" s="92"/>
      <c r="E15" s="39" t="s">
        <v>116</v>
      </c>
      <c r="F15" s="52">
        <v>393.6</v>
      </c>
      <c r="G15" s="107"/>
      <c r="H15" s="92"/>
      <c r="I15" s="92"/>
      <c r="J15" s="92"/>
      <c r="K15" s="47">
        <v>42114</v>
      </c>
      <c r="L15" s="38">
        <v>456</v>
      </c>
      <c r="M15" s="16"/>
    </row>
    <row r="16" spans="1:13" s="14" customFormat="1" ht="17.100000000000001" customHeight="1" x14ac:dyDescent="0.2">
      <c r="A16" s="98"/>
      <c r="B16" s="101"/>
      <c r="C16" s="104"/>
      <c r="D16" s="92"/>
      <c r="E16" s="45" t="s">
        <v>17</v>
      </c>
      <c r="F16" s="50">
        <v>2117</v>
      </c>
      <c r="G16" s="107"/>
      <c r="H16" s="92"/>
      <c r="I16" s="92"/>
      <c r="J16" s="92"/>
      <c r="K16" s="47">
        <v>42227</v>
      </c>
      <c r="L16" s="38">
        <v>902</v>
      </c>
      <c r="M16" s="16"/>
    </row>
    <row r="17" spans="1:13" s="14" customFormat="1" ht="17.100000000000001" customHeight="1" x14ac:dyDescent="0.2">
      <c r="A17" s="98"/>
      <c r="B17" s="101"/>
      <c r="C17" s="104"/>
      <c r="D17" s="92"/>
      <c r="E17" s="48" t="s">
        <v>9</v>
      </c>
      <c r="F17" s="52">
        <v>1997.7</v>
      </c>
      <c r="G17" s="107"/>
      <c r="H17" s="92"/>
      <c r="I17" s="92"/>
      <c r="J17" s="92"/>
      <c r="K17" s="47">
        <v>42293</v>
      </c>
      <c r="L17" s="38">
        <v>1190</v>
      </c>
      <c r="M17" s="16"/>
    </row>
    <row r="18" spans="1:13" s="14" customFormat="1" ht="17.100000000000001" customHeight="1" x14ac:dyDescent="0.2">
      <c r="A18" s="98"/>
      <c r="B18" s="101"/>
      <c r="C18" s="104"/>
      <c r="D18" s="92"/>
      <c r="E18" s="39" t="s">
        <v>10</v>
      </c>
      <c r="F18" s="52">
        <v>119.3</v>
      </c>
      <c r="G18" s="107"/>
      <c r="H18" s="92"/>
      <c r="I18" s="92"/>
      <c r="J18" s="92"/>
      <c r="K18" s="16"/>
      <c r="L18" s="38"/>
      <c r="M18" s="16"/>
    </row>
    <row r="19" spans="1:13" s="14" customFormat="1" ht="17.100000000000001" customHeight="1" x14ac:dyDescent="0.2">
      <c r="A19" s="98"/>
      <c r="B19" s="101"/>
      <c r="C19" s="104"/>
      <c r="D19" s="92"/>
      <c r="E19" s="39" t="s">
        <v>116</v>
      </c>
      <c r="F19" s="52">
        <v>0</v>
      </c>
      <c r="G19" s="107"/>
      <c r="H19" s="92"/>
      <c r="I19" s="92"/>
      <c r="J19" s="92"/>
      <c r="K19" s="16"/>
      <c r="L19" s="38"/>
      <c r="M19" s="16"/>
    </row>
    <row r="20" spans="1:13" s="14" customFormat="1" ht="17.100000000000001" customHeight="1" x14ac:dyDescent="0.2">
      <c r="A20" s="98"/>
      <c r="B20" s="101"/>
      <c r="C20" s="104"/>
      <c r="D20" s="92"/>
      <c r="E20" s="45" t="s">
        <v>18</v>
      </c>
      <c r="F20" s="50">
        <v>2117</v>
      </c>
      <c r="G20" s="107"/>
      <c r="H20" s="92"/>
      <c r="I20" s="92"/>
      <c r="J20" s="92"/>
      <c r="K20" s="16"/>
      <c r="L20" s="38"/>
      <c r="M20" s="16"/>
    </row>
    <row r="21" spans="1:13" s="14" customFormat="1" ht="17.100000000000001" customHeight="1" x14ac:dyDescent="0.2">
      <c r="A21" s="98"/>
      <c r="B21" s="101"/>
      <c r="C21" s="104"/>
      <c r="D21" s="92"/>
      <c r="E21" s="48" t="s">
        <v>9</v>
      </c>
      <c r="F21" s="52">
        <v>1997.7</v>
      </c>
      <c r="G21" s="107"/>
      <c r="H21" s="92"/>
      <c r="I21" s="92"/>
      <c r="J21" s="92"/>
      <c r="K21" s="16"/>
      <c r="L21" s="38"/>
      <c r="M21" s="16"/>
    </row>
    <row r="22" spans="1:13" s="14" customFormat="1" ht="17.100000000000001" customHeight="1" x14ac:dyDescent="0.2">
      <c r="A22" s="98"/>
      <c r="B22" s="101"/>
      <c r="C22" s="104"/>
      <c r="D22" s="92"/>
      <c r="E22" s="39" t="s">
        <v>10</v>
      </c>
      <c r="F22" s="52">
        <v>119.3</v>
      </c>
      <c r="G22" s="107"/>
      <c r="H22" s="92"/>
      <c r="I22" s="92"/>
      <c r="J22" s="92"/>
      <c r="K22" s="16"/>
      <c r="L22" s="38"/>
      <c r="M22" s="16"/>
    </row>
    <row r="23" spans="1:13" s="14" customFormat="1" ht="17.100000000000001" customHeight="1" x14ac:dyDescent="0.2">
      <c r="A23" s="99"/>
      <c r="B23" s="102"/>
      <c r="C23" s="105"/>
      <c r="D23" s="93"/>
      <c r="E23" s="42" t="s">
        <v>116</v>
      </c>
      <c r="F23" s="42">
        <v>0</v>
      </c>
      <c r="G23" s="108"/>
      <c r="H23" s="93"/>
      <c r="I23" s="93"/>
      <c r="J23" s="93"/>
      <c r="K23" s="16"/>
      <c r="L23" s="38"/>
      <c r="M23" s="16"/>
    </row>
    <row r="24" spans="1:13" s="14" customFormat="1" ht="99" customHeight="1" x14ac:dyDescent="0.2">
      <c r="A24" s="27" t="s">
        <v>22</v>
      </c>
      <c r="B24" s="34" t="s">
        <v>249</v>
      </c>
      <c r="C24" s="34"/>
      <c r="D24" s="34"/>
      <c r="E24" s="112" t="s">
        <v>151</v>
      </c>
      <c r="F24" s="113"/>
      <c r="G24" s="15" t="s">
        <v>251</v>
      </c>
      <c r="H24" s="16" t="s">
        <v>250</v>
      </c>
      <c r="I24" s="16" t="s">
        <v>23</v>
      </c>
      <c r="J24" s="16" t="s">
        <v>253</v>
      </c>
      <c r="K24" s="16"/>
      <c r="L24" s="38"/>
      <c r="M24" s="16"/>
    </row>
    <row r="25" spans="1:13" s="14" customFormat="1" ht="94.5" x14ac:dyDescent="0.2">
      <c r="A25" s="54" t="s">
        <v>248</v>
      </c>
      <c r="B25" s="16" t="s">
        <v>298</v>
      </c>
      <c r="C25" s="16"/>
      <c r="D25" s="16"/>
      <c r="E25" s="112" t="s">
        <v>151</v>
      </c>
      <c r="F25" s="113"/>
      <c r="G25" s="15" t="s">
        <v>255</v>
      </c>
      <c r="H25" s="16" t="s">
        <v>256</v>
      </c>
      <c r="I25" s="16" t="s">
        <v>23</v>
      </c>
      <c r="J25" s="16" t="s">
        <v>253</v>
      </c>
      <c r="K25" s="16"/>
      <c r="L25" s="38"/>
      <c r="M25" s="16"/>
    </row>
    <row r="26" spans="1:13" s="14" customFormat="1" ht="15.75" customHeight="1" x14ac:dyDescent="0.2">
      <c r="A26" s="110" t="s">
        <v>247</v>
      </c>
      <c r="B26" s="109" t="s">
        <v>246</v>
      </c>
      <c r="C26" s="109"/>
      <c r="D26" s="109"/>
      <c r="E26" s="45" t="s">
        <v>8</v>
      </c>
      <c r="F26" s="46">
        <f>F27+F28+F29</f>
        <v>9652.1</v>
      </c>
      <c r="G26" s="109" t="s">
        <v>24</v>
      </c>
      <c r="H26" s="109" t="s">
        <v>25</v>
      </c>
      <c r="I26" s="109" t="s">
        <v>23</v>
      </c>
      <c r="J26" s="109" t="s">
        <v>257</v>
      </c>
      <c r="K26" s="16"/>
      <c r="L26" s="38"/>
      <c r="M26" s="16"/>
    </row>
    <row r="27" spans="1:13" s="14" customFormat="1" ht="15" customHeight="1" x14ac:dyDescent="0.2">
      <c r="A27" s="110"/>
      <c r="B27" s="109"/>
      <c r="C27" s="109"/>
      <c r="D27" s="109"/>
      <c r="E27" s="48" t="s">
        <v>9</v>
      </c>
      <c r="F27" s="49">
        <v>8166</v>
      </c>
      <c r="G27" s="109"/>
      <c r="H27" s="109"/>
      <c r="I27" s="109"/>
      <c r="J27" s="109"/>
      <c r="K27" s="16"/>
      <c r="L27" s="38"/>
      <c r="M27" s="16"/>
    </row>
    <row r="28" spans="1:13" s="14" customFormat="1" ht="14.25" customHeight="1" x14ac:dyDescent="0.2">
      <c r="A28" s="110"/>
      <c r="B28" s="109"/>
      <c r="C28" s="109"/>
      <c r="D28" s="109"/>
      <c r="E28" s="39" t="s">
        <v>10</v>
      </c>
      <c r="F28" s="49">
        <v>1042.5</v>
      </c>
      <c r="G28" s="109"/>
      <c r="H28" s="109"/>
      <c r="I28" s="109"/>
      <c r="J28" s="109"/>
      <c r="K28" s="16"/>
      <c r="L28" s="38"/>
      <c r="M28" s="16"/>
    </row>
    <row r="29" spans="1:13" s="14" customFormat="1" ht="14.25" customHeight="1" x14ac:dyDescent="0.2">
      <c r="A29" s="110"/>
      <c r="B29" s="109"/>
      <c r="C29" s="109"/>
      <c r="D29" s="109"/>
      <c r="E29" s="39" t="s">
        <v>116</v>
      </c>
      <c r="F29" s="49">
        <v>443.6</v>
      </c>
      <c r="G29" s="109"/>
      <c r="H29" s="109"/>
      <c r="I29" s="109"/>
      <c r="J29" s="109"/>
      <c r="K29" s="16"/>
      <c r="L29" s="38"/>
      <c r="M29" s="16"/>
    </row>
    <row r="30" spans="1:13" s="14" customFormat="1" ht="16.5" customHeight="1" x14ac:dyDescent="0.2">
      <c r="A30" s="110"/>
      <c r="B30" s="109"/>
      <c r="C30" s="109"/>
      <c r="D30" s="109"/>
      <c r="E30" s="45" t="s">
        <v>11</v>
      </c>
      <c r="F30" s="50">
        <f>F31+F32+F33</f>
        <v>3201.2</v>
      </c>
      <c r="G30" s="109"/>
      <c r="H30" s="109"/>
      <c r="I30" s="109"/>
      <c r="J30" s="109"/>
      <c r="K30" s="16"/>
      <c r="L30" s="38"/>
      <c r="M30" s="16"/>
    </row>
    <row r="31" spans="1:13" s="14" customFormat="1" ht="16.5" customHeight="1" x14ac:dyDescent="0.2">
      <c r="A31" s="110"/>
      <c r="B31" s="109"/>
      <c r="C31" s="109"/>
      <c r="D31" s="109"/>
      <c r="E31" s="48" t="s">
        <v>9</v>
      </c>
      <c r="F31" s="52">
        <v>2123</v>
      </c>
      <c r="G31" s="109"/>
      <c r="H31" s="109"/>
      <c r="I31" s="109"/>
      <c r="J31" s="109"/>
      <c r="K31" s="16"/>
      <c r="L31" s="38"/>
      <c r="M31" s="16"/>
    </row>
    <row r="32" spans="1:13" s="14" customFormat="1" ht="16.5" customHeight="1" x14ac:dyDescent="0.2">
      <c r="A32" s="110"/>
      <c r="B32" s="109"/>
      <c r="C32" s="109"/>
      <c r="D32" s="109"/>
      <c r="E32" s="39" t="s">
        <v>10</v>
      </c>
      <c r="F32" s="52">
        <v>684.6</v>
      </c>
      <c r="G32" s="109"/>
      <c r="H32" s="109"/>
      <c r="I32" s="109"/>
      <c r="J32" s="109"/>
      <c r="K32" s="16"/>
      <c r="L32" s="38"/>
      <c r="M32" s="16"/>
    </row>
    <row r="33" spans="1:13" s="14" customFormat="1" ht="16.5" customHeight="1" x14ac:dyDescent="0.2">
      <c r="A33" s="110"/>
      <c r="B33" s="109"/>
      <c r="C33" s="109"/>
      <c r="D33" s="109"/>
      <c r="E33" s="39" t="s">
        <v>116</v>
      </c>
      <c r="F33" s="52">
        <v>393.6</v>
      </c>
      <c r="G33" s="109"/>
      <c r="H33" s="109"/>
      <c r="I33" s="109"/>
      <c r="J33" s="109"/>
      <c r="K33" s="16"/>
      <c r="L33" s="38"/>
      <c r="M33" s="16"/>
    </row>
    <row r="34" spans="1:13" s="14" customFormat="1" ht="17.100000000000001" customHeight="1" x14ac:dyDescent="0.2">
      <c r="A34" s="110"/>
      <c r="B34" s="109"/>
      <c r="C34" s="109"/>
      <c r="D34" s="109"/>
      <c r="E34" s="45" t="s">
        <v>12</v>
      </c>
      <c r="F34" s="50">
        <f>F35+F36+F37</f>
        <v>2117</v>
      </c>
      <c r="G34" s="109"/>
      <c r="H34" s="109"/>
      <c r="I34" s="109"/>
      <c r="J34" s="109"/>
      <c r="K34" s="16"/>
      <c r="L34" s="38"/>
      <c r="M34" s="16"/>
    </row>
    <row r="35" spans="1:13" s="14" customFormat="1" ht="17.100000000000001" customHeight="1" x14ac:dyDescent="0.2">
      <c r="A35" s="110"/>
      <c r="B35" s="109"/>
      <c r="C35" s="109"/>
      <c r="D35" s="109"/>
      <c r="E35" s="48" t="s">
        <v>9</v>
      </c>
      <c r="F35" s="52">
        <v>1997.7</v>
      </c>
      <c r="G35" s="109"/>
      <c r="H35" s="109"/>
      <c r="I35" s="109"/>
      <c r="J35" s="109"/>
      <c r="K35" s="16"/>
      <c r="L35" s="38"/>
      <c r="M35" s="16"/>
    </row>
    <row r="36" spans="1:13" s="14" customFormat="1" ht="17.100000000000001" customHeight="1" x14ac:dyDescent="0.2">
      <c r="A36" s="110"/>
      <c r="B36" s="109"/>
      <c r="C36" s="109"/>
      <c r="D36" s="109"/>
      <c r="E36" s="39" t="s">
        <v>10</v>
      </c>
      <c r="F36" s="52">
        <v>119.3</v>
      </c>
      <c r="G36" s="109"/>
      <c r="H36" s="109"/>
      <c r="I36" s="109"/>
      <c r="J36" s="109"/>
      <c r="K36" s="16"/>
      <c r="L36" s="38"/>
      <c r="M36" s="16"/>
    </row>
    <row r="37" spans="1:13" s="14" customFormat="1" ht="17.100000000000001" customHeight="1" x14ac:dyDescent="0.2">
      <c r="A37" s="110"/>
      <c r="B37" s="109"/>
      <c r="C37" s="109"/>
      <c r="D37" s="109"/>
      <c r="E37" s="39" t="s">
        <v>116</v>
      </c>
      <c r="F37" s="52">
        <v>0</v>
      </c>
      <c r="G37" s="109"/>
      <c r="H37" s="109"/>
      <c r="I37" s="109"/>
      <c r="J37" s="109"/>
      <c r="K37" s="16"/>
      <c r="L37" s="38"/>
      <c r="M37" s="16"/>
    </row>
    <row r="38" spans="1:13" s="14" customFormat="1" ht="17.100000000000001" customHeight="1" x14ac:dyDescent="0.2">
      <c r="A38" s="110"/>
      <c r="B38" s="109"/>
      <c r="C38" s="109"/>
      <c r="D38" s="109"/>
      <c r="E38" s="45" t="s">
        <v>17</v>
      </c>
      <c r="F38" s="50">
        <v>2117</v>
      </c>
      <c r="G38" s="109"/>
      <c r="H38" s="109"/>
      <c r="I38" s="109"/>
      <c r="J38" s="109"/>
      <c r="K38" s="16"/>
      <c r="L38" s="38"/>
      <c r="M38" s="16"/>
    </row>
    <row r="39" spans="1:13" s="14" customFormat="1" ht="17.100000000000001" customHeight="1" x14ac:dyDescent="0.2">
      <c r="A39" s="110"/>
      <c r="B39" s="109"/>
      <c r="C39" s="109"/>
      <c r="D39" s="109"/>
      <c r="E39" s="48" t="s">
        <v>9</v>
      </c>
      <c r="F39" s="52">
        <v>1997.7</v>
      </c>
      <c r="G39" s="109"/>
      <c r="H39" s="109"/>
      <c r="I39" s="109"/>
      <c r="J39" s="109"/>
      <c r="K39" s="16"/>
      <c r="L39" s="38"/>
      <c r="M39" s="16"/>
    </row>
    <row r="40" spans="1:13" s="14" customFormat="1" ht="17.100000000000001" customHeight="1" x14ac:dyDescent="0.2">
      <c r="A40" s="110"/>
      <c r="B40" s="109"/>
      <c r="C40" s="109"/>
      <c r="D40" s="109"/>
      <c r="E40" s="39" t="s">
        <v>10</v>
      </c>
      <c r="F40" s="52">
        <v>119.3</v>
      </c>
      <c r="G40" s="109"/>
      <c r="H40" s="109"/>
      <c r="I40" s="109"/>
      <c r="J40" s="109"/>
      <c r="K40" s="16"/>
      <c r="L40" s="38"/>
      <c r="M40" s="16"/>
    </row>
    <row r="41" spans="1:13" s="14" customFormat="1" ht="17.100000000000001" customHeight="1" x14ac:dyDescent="0.2">
      <c r="A41" s="110"/>
      <c r="B41" s="109"/>
      <c r="C41" s="109"/>
      <c r="D41" s="109"/>
      <c r="E41" s="39" t="s">
        <v>116</v>
      </c>
      <c r="F41" s="52">
        <v>0</v>
      </c>
      <c r="G41" s="109"/>
      <c r="H41" s="109"/>
      <c r="I41" s="109"/>
      <c r="J41" s="109"/>
      <c r="K41" s="16"/>
      <c r="L41" s="38"/>
      <c r="M41" s="16"/>
    </row>
    <row r="42" spans="1:13" s="14" customFormat="1" ht="17.100000000000001" customHeight="1" x14ac:dyDescent="0.2">
      <c r="A42" s="110"/>
      <c r="B42" s="109"/>
      <c r="C42" s="109"/>
      <c r="D42" s="109"/>
      <c r="E42" s="45" t="s">
        <v>18</v>
      </c>
      <c r="F42" s="50">
        <v>2117</v>
      </c>
      <c r="G42" s="109"/>
      <c r="H42" s="109"/>
      <c r="I42" s="109"/>
      <c r="J42" s="109"/>
      <c r="K42" s="16"/>
      <c r="L42" s="38"/>
      <c r="M42" s="16"/>
    </row>
    <row r="43" spans="1:13" s="14" customFormat="1" ht="17.100000000000001" customHeight="1" x14ac:dyDescent="0.2">
      <c r="A43" s="110"/>
      <c r="B43" s="109"/>
      <c r="C43" s="109"/>
      <c r="D43" s="109"/>
      <c r="E43" s="48" t="s">
        <v>9</v>
      </c>
      <c r="F43" s="52">
        <v>1997.7</v>
      </c>
      <c r="G43" s="109"/>
      <c r="H43" s="109"/>
      <c r="I43" s="109"/>
      <c r="J43" s="109"/>
      <c r="K43" s="16"/>
      <c r="L43" s="38"/>
      <c r="M43" s="16"/>
    </row>
    <row r="44" spans="1:13" s="14" customFormat="1" ht="17.100000000000001" customHeight="1" x14ac:dyDescent="0.2">
      <c r="A44" s="110"/>
      <c r="B44" s="109"/>
      <c r="C44" s="109"/>
      <c r="D44" s="109"/>
      <c r="E44" s="39" t="s">
        <v>10</v>
      </c>
      <c r="F44" s="52">
        <v>119.3</v>
      </c>
      <c r="G44" s="109"/>
      <c r="H44" s="109"/>
      <c r="I44" s="109"/>
      <c r="J44" s="109"/>
      <c r="K44" s="16"/>
      <c r="L44" s="38"/>
      <c r="M44" s="16"/>
    </row>
    <row r="45" spans="1:13" s="14" customFormat="1" ht="46.5" customHeight="1" x14ac:dyDescent="0.2">
      <c r="A45" s="110"/>
      <c r="B45" s="109"/>
      <c r="C45" s="109"/>
      <c r="D45" s="109"/>
      <c r="E45" s="42" t="s">
        <v>116</v>
      </c>
      <c r="F45" s="42">
        <v>0</v>
      </c>
      <c r="G45" s="109"/>
      <c r="H45" s="109"/>
      <c r="I45" s="109"/>
      <c r="J45" s="109"/>
      <c r="K45" s="16"/>
      <c r="L45" s="38"/>
      <c r="M45" s="16"/>
    </row>
    <row r="46" spans="1:13" ht="15" customHeight="1" x14ac:dyDescent="0.2">
      <c r="A46" s="97" t="s">
        <v>6</v>
      </c>
      <c r="B46" s="119" t="s">
        <v>27</v>
      </c>
      <c r="C46" s="103">
        <v>41632</v>
      </c>
      <c r="D46" s="91">
        <v>2512</v>
      </c>
      <c r="E46" s="55" t="s">
        <v>127</v>
      </c>
      <c r="F46" s="50">
        <v>43191</v>
      </c>
      <c r="G46" s="109" t="s">
        <v>276</v>
      </c>
      <c r="H46" s="109" t="s">
        <v>147</v>
      </c>
      <c r="I46" s="111" t="s">
        <v>23</v>
      </c>
      <c r="J46" s="109" t="s">
        <v>258</v>
      </c>
      <c r="K46" s="43">
        <v>41880</v>
      </c>
      <c r="L46" s="56">
        <v>1342</v>
      </c>
      <c r="M46" s="16"/>
    </row>
    <row r="47" spans="1:13" ht="17.100000000000001" customHeight="1" x14ac:dyDescent="0.2">
      <c r="A47" s="98"/>
      <c r="B47" s="120"/>
      <c r="C47" s="92"/>
      <c r="D47" s="92"/>
      <c r="E47" s="15" t="s">
        <v>9</v>
      </c>
      <c r="F47" s="52">
        <v>9868.6</v>
      </c>
      <c r="G47" s="109"/>
      <c r="H47" s="109"/>
      <c r="I47" s="111"/>
      <c r="J47" s="109"/>
      <c r="K47" s="43">
        <v>42032</v>
      </c>
      <c r="L47" s="56">
        <v>61</v>
      </c>
      <c r="M47" s="16"/>
    </row>
    <row r="48" spans="1:13" ht="17.100000000000001" customHeight="1" x14ac:dyDescent="0.2">
      <c r="A48" s="98"/>
      <c r="B48" s="120"/>
      <c r="C48" s="92"/>
      <c r="D48" s="92"/>
      <c r="E48" s="16" t="s">
        <v>10</v>
      </c>
      <c r="F48" s="52">
        <v>33322.400000000001</v>
      </c>
      <c r="G48" s="109"/>
      <c r="H48" s="109"/>
      <c r="I48" s="111"/>
      <c r="J48" s="109"/>
      <c r="K48" s="43">
        <v>42118</v>
      </c>
      <c r="L48" s="56">
        <v>489</v>
      </c>
      <c r="M48" s="16"/>
    </row>
    <row r="49" spans="1:53" ht="17.100000000000001" customHeight="1" x14ac:dyDescent="0.2">
      <c r="A49" s="98"/>
      <c r="B49" s="120"/>
      <c r="C49" s="92"/>
      <c r="D49" s="92"/>
      <c r="E49" s="55" t="s">
        <v>11</v>
      </c>
      <c r="F49" s="50">
        <v>1035</v>
      </c>
      <c r="G49" s="109"/>
      <c r="H49" s="109"/>
      <c r="I49" s="111"/>
      <c r="J49" s="109"/>
      <c r="K49" s="43">
        <v>42173</v>
      </c>
      <c r="L49" s="56">
        <v>686</v>
      </c>
      <c r="M49" s="16"/>
    </row>
    <row r="50" spans="1:53" ht="17.100000000000001" customHeight="1" x14ac:dyDescent="0.2">
      <c r="A50" s="98"/>
      <c r="B50" s="120"/>
      <c r="C50" s="92"/>
      <c r="D50" s="92"/>
      <c r="E50" s="15" t="s">
        <v>9</v>
      </c>
      <c r="F50" s="52">
        <v>1035</v>
      </c>
      <c r="G50" s="109"/>
      <c r="H50" s="109"/>
      <c r="I50" s="111"/>
      <c r="J50" s="109"/>
      <c r="K50" s="43">
        <v>42292</v>
      </c>
      <c r="L50" s="56">
        <v>1171</v>
      </c>
      <c r="M50" s="16"/>
    </row>
    <row r="51" spans="1:53" ht="17.100000000000001" customHeight="1" x14ac:dyDescent="0.2">
      <c r="A51" s="98"/>
      <c r="B51" s="120"/>
      <c r="C51" s="92"/>
      <c r="D51" s="92"/>
      <c r="E51" s="16" t="s">
        <v>10</v>
      </c>
      <c r="F51" s="52">
        <v>0</v>
      </c>
      <c r="G51" s="109"/>
      <c r="H51" s="109"/>
      <c r="I51" s="111"/>
      <c r="J51" s="109"/>
      <c r="K51" s="42"/>
      <c r="L51" s="56"/>
      <c r="M51" s="16"/>
    </row>
    <row r="52" spans="1:53" ht="17.100000000000001" customHeight="1" x14ac:dyDescent="0.2">
      <c r="A52" s="98"/>
      <c r="B52" s="120"/>
      <c r="C52" s="92"/>
      <c r="D52" s="92"/>
      <c r="E52" s="55" t="s">
        <v>12</v>
      </c>
      <c r="F52" s="50">
        <v>6203.5</v>
      </c>
      <c r="G52" s="109"/>
      <c r="H52" s="109"/>
      <c r="I52" s="111"/>
      <c r="J52" s="109"/>
      <c r="K52" s="42"/>
      <c r="L52" s="56"/>
      <c r="M52" s="16"/>
    </row>
    <row r="53" spans="1:53" ht="17.100000000000001" customHeight="1" x14ac:dyDescent="0.2">
      <c r="A53" s="98"/>
      <c r="B53" s="120"/>
      <c r="C53" s="92"/>
      <c r="D53" s="92"/>
      <c r="E53" s="15" t="s">
        <v>9</v>
      </c>
      <c r="F53" s="52">
        <v>5881.1</v>
      </c>
      <c r="G53" s="109"/>
      <c r="H53" s="109"/>
      <c r="I53" s="111"/>
      <c r="J53" s="109"/>
      <c r="K53" s="47"/>
      <c r="L53" s="38"/>
      <c r="M53" s="16"/>
    </row>
    <row r="54" spans="1:53" ht="17.100000000000001" customHeight="1" x14ac:dyDescent="0.2">
      <c r="A54" s="98"/>
      <c r="B54" s="120"/>
      <c r="C54" s="92"/>
      <c r="D54" s="92"/>
      <c r="E54" s="16" t="s">
        <v>10</v>
      </c>
      <c r="F54" s="52">
        <v>322.39999999999998</v>
      </c>
      <c r="G54" s="109"/>
      <c r="H54" s="109"/>
      <c r="I54" s="111"/>
      <c r="J54" s="109"/>
      <c r="K54" s="16"/>
      <c r="L54" s="38"/>
      <c r="M54" s="16"/>
    </row>
    <row r="55" spans="1:53" ht="17.100000000000001" customHeight="1" x14ac:dyDescent="0.2">
      <c r="A55" s="98"/>
      <c r="B55" s="120"/>
      <c r="C55" s="92"/>
      <c r="D55" s="92"/>
      <c r="E55" s="55" t="s">
        <v>17</v>
      </c>
      <c r="F55" s="50">
        <v>35812.5</v>
      </c>
      <c r="G55" s="109"/>
      <c r="H55" s="109"/>
      <c r="I55" s="111"/>
      <c r="J55" s="109"/>
      <c r="K55" s="16"/>
      <c r="L55" s="38"/>
      <c r="M55" s="16"/>
    </row>
    <row r="56" spans="1:53" ht="17.100000000000001" customHeight="1" x14ac:dyDescent="0.2">
      <c r="A56" s="98"/>
      <c r="B56" s="120"/>
      <c r="C56" s="92"/>
      <c r="D56" s="92"/>
      <c r="E56" s="15" t="s">
        <v>9</v>
      </c>
      <c r="F56" s="52">
        <v>33000</v>
      </c>
      <c r="G56" s="109"/>
      <c r="H56" s="109"/>
      <c r="I56" s="111"/>
      <c r="J56" s="109"/>
      <c r="K56" s="16"/>
      <c r="L56" s="38"/>
      <c r="M56" s="16"/>
    </row>
    <row r="57" spans="1:53" ht="17.100000000000001" customHeight="1" x14ac:dyDescent="0.2">
      <c r="A57" s="98"/>
      <c r="B57" s="120"/>
      <c r="C57" s="92"/>
      <c r="D57" s="92"/>
      <c r="E57" s="16" t="s">
        <v>10</v>
      </c>
      <c r="F57" s="52">
        <v>2812.5</v>
      </c>
      <c r="G57" s="109"/>
      <c r="H57" s="109"/>
      <c r="I57" s="111"/>
      <c r="J57" s="109"/>
      <c r="K57" s="16"/>
      <c r="L57" s="38"/>
      <c r="M57" s="16"/>
    </row>
    <row r="58" spans="1:53" ht="17.100000000000001" customHeight="1" x14ac:dyDescent="0.2">
      <c r="A58" s="98"/>
      <c r="B58" s="120"/>
      <c r="C58" s="92"/>
      <c r="D58" s="92"/>
      <c r="E58" s="55" t="s">
        <v>18</v>
      </c>
      <c r="F58" s="50">
        <v>140</v>
      </c>
      <c r="G58" s="109"/>
      <c r="H58" s="109"/>
      <c r="I58" s="111"/>
      <c r="J58" s="109"/>
      <c r="K58" s="16"/>
      <c r="L58" s="38"/>
      <c r="M58" s="16"/>
    </row>
    <row r="59" spans="1:53" ht="17.100000000000001" customHeight="1" x14ac:dyDescent="0.2">
      <c r="A59" s="98"/>
      <c r="B59" s="120"/>
      <c r="C59" s="92"/>
      <c r="D59" s="92"/>
      <c r="E59" s="15" t="s">
        <v>9</v>
      </c>
      <c r="F59" s="52">
        <v>140</v>
      </c>
      <c r="G59" s="109"/>
      <c r="H59" s="109"/>
      <c r="I59" s="111"/>
      <c r="J59" s="109"/>
      <c r="K59" s="16"/>
      <c r="L59" s="38"/>
      <c r="M59" s="16"/>
    </row>
    <row r="60" spans="1:53" ht="17.100000000000001" customHeight="1" x14ac:dyDescent="0.2">
      <c r="A60" s="98"/>
      <c r="B60" s="120"/>
      <c r="C60" s="92"/>
      <c r="D60" s="92"/>
      <c r="E60" s="16" t="s">
        <v>10</v>
      </c>
      <c r="F60" s="52">
        <v>0</v>
      </c>
      <c r="G60" s="109"/>
      <c r="H60" s="109"/>
      <c r="I60" s="111"/>
      <c r="J60" s="109"/>
      <c r="K60" s="16"/>
      <c r="L60" s="38"/>
      <c r="M60" s="16"/>
    </row>
    <row r="61" spans="1:53" ht="54" customHeight="1" x14ac:dyDescent="0.2">
      <c r="A61" s="96"/>
      <c r="B61" s="121"/>
      <c r="C61" s="96"/>
      <c r="D61" s="96"/>
      <c r="E61" s="112" t="s">
        <v>148</v>
      </c>
      <c r="F61" s="160"/>
      <c r="G61" s="32"/>
      <c r="H61" s="32"/>
      <c r="I61" s="36"/>
      <c r="J61" s="32"/>
      <c r="K61" s="16"/>
      <c r="L61" s="38"/>
      <c r="M61" s="16"/>
    </row>
    <row r="62" spans="1:53" s="7" customFormat="1" ht="17.100000000000001" customHeight="1" x14ac:dyDescent="0.2">
      <c r="A62" s="97" t="s">
        <v>29</v>
      </c>
      <c r="B62" s="91" t="s">
        <v>30</v>
      </c>
      <c r="C62" s="91"/>
      <c r="D62" s="91"/>
      <c r="E62" s="57" t="s">
        <v>26</v>
      </c>
      <c r="F62" s="50">
        <f>F63+F64</f>
        <v>1765.9</v>
      </c>
      <c r="G62" s="91" t="s">
        <v>133</v>
      </c>
      <c r="H62" s="91" t="s">
        <v>134</v>
      </c>
      <c r="I62" s="91" t="s">
        <v>23</v>
      </c>
      <c r="J62" s="91" t="s">
        <v>292</v>
      </c>
      <c r="K62" s="16"/>
      <c r="L62" s="38"/>
      <c r="M62" s="16"/>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row>
    <row r="63" spans="1:53" s="7" customFormat="1" ht="17.100000000000001" customHeight="1" x14ac:dyDescent="0.2">
      <c r="A63" s="98"/>
      <c r="B63" s="92"/>
      <c r="C63" s="92"/>
      <c r="D63" s="92"/>
      <c r="E63" s="15" t="s">
        <v>9</v>
      </c>
      <c r="F63" s="52">
        <f>F65+F67+F69+F70</f>
        <v>1443.5</v>
      </c>
      <c r="G63" s="92"/>
      <c r="H63" s="92"/>
      <c r="I63" s="92"/>
      <c r="J63" s="92"/>
      <c r="K63" s="16"/>
      <c r="L63" s="38"/>
      <c r="M63" s="16"/>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row>
    <row r="64" spans="1:53" s="7" customFormat="1" ht="17.100000000000001" customHeight="1" x14ac:dyDescent="0.2">
      <c r="A64" s="98"/>
      <c r="B64" s="92"/>
      <c r="C64" s="92"/>
      <c r="D64" s="92"/>
      <c r="E64" s="16" t="s">
        <v>10</v>
      </c>
      <c r="F64" s="52">
        <f>F68</f>
        <v>322.39999999999998</v>
      </c>
      <c r="G64" s="92"/>
      <c r="H64" s="92"/>
      <c r="I64" s="92"/>
      <c r="J64" s="92"/>
      <c r="K64" s="16"/>
      <c r="L64" s="38"/>
      <c r="M64" s="16"/>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row>
    <row r="65" spans="1:53" s="7" customFormat="1" ht="17.100000000000001" customHeight="1" x14ac:dyDescent="0.2">
      <c r="A65" s="98"/>
      <c r="B65" s="92"/>
      <c r="C65" s="92"/>
      <c r="D65" s="92"/>
      <c r="E65" s="55" t="s">
        <v>11</v>
      </c>
      <c r="F65" s="50">
        <v>1035</v>
      </c>
      <c r="G65" s="92"/>
      <c r="H65" s="92"/>
      <c r="I65" s="92"/>
      <c r="J65" s="92"/>
      <c r="K65" s="16"/>
      <c r="L65" s="38"/>
      <c r="M65" s="16"/>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row>
    <row r="66" spans="1:53" s="7" customFormat="1" ht="17.100000000000001" customHeight="1" x14ac:dyDescent="0.2">
      <c r="A66" s="98"/>
      <c r="B66" s="92"/>
      <c r="C66" s="92"/>
      <c r="D66" s="92"/>
      <c r="E66" s="55" t="s">
        <v>12</v>
      </c>
      <c r="F66" s="50">
        <v>450.9</v>
      </c>
      <c r="G66" s="92"/>
      <c r="H66" s="92"/>
      <c r="I66" s="92"/>
      <c r="J66" s="92"/>
      <c r="K66" s="16"/>
      <c r="L66" s="38"/>
      <c r="M66" s="16"/>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row>
    <row r="67" spans="1:53" s="7" customFormat="1" ht="17.100000000000001" customHeight="1" x14ac:dyDescent="0.2">
      <c r="A67" s="98"/>
      <c r="B67" s="92"/>
      <c r="C67" s="92"/>
      <c r="D67" s="92"/>
      <c r="E67" s="15" t="s">
        <v>9</v>
      </c>
      <c r="F67" s="52">
        <v>128.5</v>
      </c>
      <c r="G67" s="92"/>
      <c r="H67" s="92"/>
      <c r="I67" s="92"/>
      <c r="J67" s="92"/>
      <c r="K67" s="16"/>
      <c r="L67" s="38"/>
      <c r="M67" s="16"/>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row>
    <row r="68" spans="1:53" s="7" customFormat="1" ht="17.100000000000001" customHeight="1" x14ac:dyDescent="0.2">
      <c r="A68" s="98"/>
      <c r="B68" s="92"/>
      <c r="C68" s="92"/>
      <c r="D68" s="92"/>
      <c r="E68" s="16" t="s">
        <v>10</v>
      </c>
      <c r="F68" s="52">
        <v>322.39999999999998</v>
      </c>
      <c r="G68" s="92"/>
      <c r="H68" s="92"/>
      <c r="I68" s="92"/>
      <c r="J68" s="92"/>
      <c r="K68" s="16"/>
      <c r="L68" s="38"/>
      <c r="M68" s="16"/>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row>
    <row r="69" spans="1:53" s="7" customFormat="1" ht="17.100000000000001" customHeight="1" x14ac:dyDescent="0.2">
      <c r="A69" s="98"/>
      <c r="B69" s="92"/>
      <c r="C69" s="92"/>
      <c r="D69" s="92"/>
      <c r="E69" s="55" t="s">
        <v>17</v>
      </c>
      <c r="F69" s="50">
        <v>140</v>
      </c>
      <c r="G69" s="92"/>
      <c r="H69" s="92"/>
      <c r="I69" s="92"/>
      <c r="J69" s="92"/>
      <c r="K69" s="16"/>
      <c r="L69" s="38"/>
      <c r="M69" s="16"/>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row>
    <row r="70" spans="1:53" s="7" customFormat="1" ht="17.100000000000001" customHeight="1" x14ac:dyDescent="0.2">
      <c r="A70" s="98"/>
      <c r="B70" s="92"/>
      <c r="C70" s="92"/>
      <c r="D70" s="92"/>
      <c r="E70" s="55" t="s">
        <v>18</v>
      </c>
      <c r="F70" s="50">
        <v>140</v>
      </c>
      <c r="G70" s="92"/>
      <c r="H70" s="92"/>
      <c r="I70" s="92"/>
      <c r="J70" s="92"/>
      <c r="K70" s="16"/>
      <c r="L70" s="38"/>
      <c r="M70" s="16"/>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row>
    <row r="71" spans="1:53" s="7" customFormat="1" ht="17.100000000000001" customHeight="1" x14ac:dyDescent="0.2">
      <c r="A71" s="97" t="s">
        <v>31</v>
      </c>
      <c r="B71" s="91" t="s">
        <v>277</v>
      </c>
      <c r="C71" s="91"/>
      <c r="D71" s="91"/>
      <c r="E71" s="57" t="s">
        <v>26</v>
      </c>
      <c r="F71" s="46">
        <v>41425.5</v>
      </c>
      <c r="G71" s="91" t="s">
        <v>135</v>
      </c>
      <c r="H71" s="91" t="s">
        <v>136</v>
      </c>
      <c r="I71" s="91" t="s">
        <v>23</v>
      </c>
      <c r="J71" s="91" t="s">
        <v>293</v>
      </c>
      <c r="K71" s="47"/>
      <c r="L71" s="38"/>
      <c r="M71" s="16"/>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row>
    <row r="72" spans="1:53" s="7" customFormat="1" ht="17.100000000000001" customHeight="1" x14ac:dyDescent="0.2">
      <c r="A72" s="98"/>
      <c r="B72" s="92"/>
      <c r="C72" s="92"/>
      <c r="D72" s="92"/>
      <c r="E72" s="15" t="s">
        <v>9</v>
      </c>
      <c r="F72" s="49">
        <v>8425.5</v>
      </c>
      <c r="G72" s="92"/>
      <c r="H72" s="92"/>
      <c r="I72" s="92"/>
      <c r="J72" s="92"/>
      <c r="K72" s="47"/>
      <c r="L72" s="38"/>
      <c r="M72" s="16"/>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row>
    <row r="73" spans="1:53" s="7" customFormat="1" ht="17.100000000000001" customHeight="1" x14ac:dyDescent="0.2">
      <c r="A73" s="98"/>
      <c r="B73" s="92"/>
      <c r="C73" s="92"/>
      <c r="D73" s="92"/>
      <c r="E73" s="16" t="s">
        <v>10</v>
      </c>
      <c r="F73" s="49">
        <v>33000</v>
      </c>
      <c r="G73" s="92"/>
      <c r="H73" s="92"/>
      <c r="I73" s="92"/>
      <c r="J73" s="92"/>
      <c r="K73" s="16"/>
      <c r="L73" s="38"/>
      <c r="M73" s="16"/>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row>
    <row r="74" spans="1:53" s="7" customFormat="1" ht="17.100000000000001" customHeight="1" x14ac:dyDescent="0.2">
      <c r="A74" s="98"/>
      <c r="B74" s="92"/>
      <c r="C74" s="92"/>
      <c r="D74" s="92"/>
      <c r="E74" s="55" t="s">
        <v>11</v>
      </c>
      <c r="F74" s="46">
        <v>0</v>
      </c>
      <c r="G74" s="92"/>
      <c r="H74" s="92"/>
      <c r="I74" s="92"/>
      <c r="J74" s="92"/>
      <c r="K74" s="47"/>
      <c r="L74" s="38"/>
      <c r="M74" s="16"/>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row>
    <row r="75" spans="1:53" s="7" customFormat="1" ht="17.100000000000001" customHeight="1" x14ac:dyDescent="0.2">
      <c r="A75" s="98"/>
      <c r="B75" s="92"/>
      <c r="C75" s="92"/>
      <c r="D75" s="92"/>
      <c r="E75" s="15" t="s">
        <v>9</v>
      </c>
      <c r="F75" s="49">
        <v>0</v>
      </c>
      <c r="G75" s="92"/>
      <c r="H75" s="92"/>
      <c r="I75" s="92"/>
      <c r="J75" s="92"/>
      <c r="K75" s="16"/>
      <c r="L75" s="38"/>
      <c r="M75" s="16"/>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row>
    <row r="76" spans="1:53" s="7" customFormat="1" ht="17.100000000000001" customHeight="1" x14ac:dyDescent="0.2">
      <c r="A76" s="98"/>
      <c r="B76" s="92"/>
      <c r="C76" s="92"/>
      <c r="D76" s="92"/>
      <c r="E76" s="16" t="s">
        <v>10</v>
      </c>
      <c r="F76" s="49">
        <v>0</v>
      </c>
      <c r="G76" s="92"/>
      <c r="H76" s="92"/>
      <c r="I76" s="92"/>
      <c r="J76" s="92"/>
      <c r="K76" s="16"/>
      <c r="L76" s="38"/>
      <c r="M76" s="16"/>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row>
    <row r="77" spans="1:53" s="7" customFormat="1" ht="17.100000000000001" customHeight="1" x14ac:dyDescent="0.2">
      <c r="A77" s="98"/>
      <c r="B77" s="92"/>
      <c r="C77" s="92"/>
      <c r="D77" s="92"/>
      <c r="E77" s="55" t="s">
        <v>12</v>
      </c>
      <c r="F77" s="46">
        <v>5752.6</v>
      </c>
      <c r="G77" s="92"/>
      <c r="H77" s="92"/>
      <c r="I77" s="92"/>
      <c r="J77" s="92"/>
      <c r="K77" s="16"/>
      <c r="L77" s="38"/>
      <c r="M77" s="16"/>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row>
    <row r="78" spans="1:53" s="7" customFormat="1" ht="17.100000000000001" customHeight="1" x14ac:dyDescent="0.2">
      <c r="A78" s="98"/>
      <c r="B78" s="92"/>
      <c r="C78" s="92"/>
      <c r="D78" s="92"/>
      <c r="E78" s="15" t="s">
        <v>9</v>
      </c>
      <c r="F78" s="49">
        <v>5752.6</v>
      </c>
      <c r="G78" s="92"/>
      <c r="H78" s="92"/>
      <c r="I78" s="92"/>
      <c r="J78" s="92"/>
      <c r="K78" s="16"/>
      <c r="L78" s="38"/>
      <c r="M78" s="16"/>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row>
    <row r="79" spans="1:53" s="7" customFormat="1" ht="17.100000000000001" customHeight="1" x14ac:dyDescent="0.2">
      <c r="A79" s="98"/>
      <c r="B79" s="92"/>
      <c r="C79" s="92"/>
      <c r="D79" s="92"/>
      <c r="E79" s="16" t="s">
        <v>10</v>
      </c>
      <c r="F79" s="49">
        <v>0</v>
      </c>
      <c r="G79" s="92"/>
      <c r="H79" s="92"/>
      <c r="I79" s="92"/>
      <c r="J79" s="92"/>
      <c r="K79" s="16"/>
      <c r="L79" s="38"/>
      <c r="M79" s="16"/>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row>
    <row r="80" spans="1:53" s="7" customFormat="1" ht="17.100000000000001" customHeight="1" x14ac:dyDescent="0.2">
      <c r="A80" s="98"/>
      <c r="B80" s="92"/>
      <c r="C80" s="92"/>
      <c r="D80" s="92"/>
      <c r="E80" s="55" t="s">
        <v>17</v>
      </c>
      <c r="F80" s="46">
        <v>35672.5</v>
      </c>
      <c r="G80" s="92"/>
      <c r="H80" s="92"/>
      <c r="I80" s="92"/>
      <c r="J80" s="92"/>
      <c r="K80" s="16"/>
      <c r="L80" s="38"/>
      <c r="M80" s="16"/>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row>
    <row r="81" spans="1:53" s="7" customFormat="1" ht="17.100000000000001" customHeight="1" x14ac:dyDescent="0.2">
      <c r="A81" s="98"/>
      <c r="B81" s="92"/>
      <c r="C81" s="92"/>
      <c r="D81" s="92"/>
      <c r="E81" s="15" t="s">
        <v>9</v>
      </c>
      <c r="F81" s="49">
        <v>2672.5</v>
      </c>
      <c r="G81" s="92"/>
      <c r="H81" s="92"/>
      <c r="I81" s="92"/>
      <c r="J81" s="92"/>
      <c r="K81" s="16"/>
      <c r="L81" s="38"/>
      <c r="M81" s="16"/>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row>
    <row r="82" spans="1:53" s="7" customFormat="1" ht="17.100000000000001" customHeight="1" x14ac:dyDescent="0.2">
      <c r="A82" s="98"/>
      <c r="B82" s="92"/>
      <c r="C82" s="92"/>
      <c r="D82" s="92"/>
      <c r="E82" s="16" t="s">
        <v>10</v>
      </c>
      <c r="F82" s="49">
        <v>33000</v>
      </c>
      <c r="G82" s="92"/>
      <c r="H82" s="92"/>
      <c r="I82" s="92"/>
      <c r="J82" s="92"/>
      <c r="K82" s="16"/>
      <c r="L82" s="38"/>
      <c r="M82" s="16"/>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row>
    <row r="83" spans="1:53" s="7" customFormat="1" ht="17.100000000000001" customHeight="1" x14ac:dyDescent="0.2">
      <c r="A83" s="98"/>
      <c r="B83" s="92"/>
      <c r="C83" s="92"/>
      <c r="D83" s="92"/>
      <c r="E83" s="55" t="s">
        <v>18</v>
      </c>
      <c r="F83" s="46">
        <v>0</v>
      </c>
      <c r="G83" s="92"/>
      <c r="H83" s="92"/>
      <c r="I83" s="92"/>
      <c r="J83" s="92"/>
      <c r="K83" s="16"/>
      <c r="L83" s="38"/>
      <c r="M83" s="16"/>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row>
    <row r="84" spans="1:53" s="7" customFormat="1" ht="17.100000000000001" customHeight="1" x14ac:dyDescent="0.2">
      <c r="A84" s="98"/>
      <c r="B84" s="92"/>
      <c r="C84" s="92"/>
      <c r="D84" s="92"/>
      <c r="E84" s="15" t="s">
        <v>9</v>
      </c>
      <c r="F84" s="49">
        <v>0</v>
      </c>
      <c r="G84" s="92"/>
      <c r="H84" s="92"/>
      <c r="I84" s="92"/>
      <c r="J84" s="92"/>
      <c r="K84" s="16"/>
      <c r="L84" s="38"/>
      <c r="M84" s="16"/>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row>
    <row r="85" spans="1:53" s="7" customFormat="1" ht="17.100000000000001" customHeight="1" x14ac:dyDescent="0.2">
      <c r="A85" s="98"/>
      <c r="B85" s="92"/>
      <c r="C85" s="92"/>
      <c r="D85" s="92"/>
      <c r="E85" s="16" t="s">
        <v>10</v>
      </c>
      <c r="F85" s="49">
        <v>0</v>
      </c>
      <c r="G85" s="92"/>
      <c r="H85" s="92"/>
      <c r="I85" s="92"/>
      <c r="J85" s="92"/>
      <c r="K85" s="16"/>
      <c r="L85" s="38"/>
      <c r="M85" s="16"/>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row>
    <row r="86" spans="1:53" ht="15.75" customHeight="1" x14ac:dyDescent="0.2">
      <c r="A86" s="97" t="s">
        <v>7</v>
      </c>
      <c r="B86" s="100" t="s">
        <v>32</v>
      </c>
      <c r="C86" s="103">
        <v>41632</v>
      </c>
      <c r="D86" s="91">
        <v>2515</v>
      </c>
      <c r="E86" s="55" t="s">
        <v>127</v>
      </c>
      <c r="F86" s="50">
        <f>F87+F88+F89+F90+F91+F92+F93+F94+F95+F96</f>
        <v>2540138.7000000002</v>
      </c>
      <c r="G86" s="91" t="s">
        <v>259</v>
      </c>
      <c r="H86" s="91" t="s">
        <v>278</v>
      </c>
      <c r="I86" s="91" t="s">
        <v>23</v>
      </c>
      <c r="J86" s="91" t="s">
        <v>232</v>
      </c>
      <c r="K86" s="47">
        <v>41695</v>
      </c>
      <c r="L86" s="38" t="s">
        <v>124</v>
      </c>
      <c r="M86" s="16"/>
    </row>
    <row r="87" spans="1:53" ht="17.100000000000001" customHeight="1" x14ac:dyDescent="0.2">
      <c r="A87" s="98"/>
      <c r="B87" s="101"/>
      <c r="C87" s="92"/>
      <c r="D87" s="92"/>
      <c r="E87" s="15" t="s">
        <v>9</v>
      </c>
      <c r="F87" s="52">
        <v>680761.1</v>
      </c>
      <c r="G87" s="92"/>
      <c r="H87" s="92"/>
      <c r="I87" s="92"/>
      <c r="J87" s="92"/>
      <c r="K87" s="47">
        <v>41810</v>
      </c>
      <c r="L87" s="38">
        <v>916</v>
      </c>
      <c r="M87" s="16"/>
    </row>
    <row r="88" spans="1:53" ht="17.100000000000001" customHeight="1" x14ac:dyDescent="0.2">
      <c r="A88" s="98"/>
      <c r="B88" s="101"/>
      <c r="C88" s="92"/>
      <c r="D88" s="92"/>
      <c r="E88" s="16" t="s">
        <v>10</v>
      </c>
      <c r="F88" s="52">
        <v>910778.6</v>
      </c>
      <c r="G88" s="92"/>
      <c r="H88" s="92"/>
      <c r="I88" s="92"/>
      <c r="J88" s="92"/>
      <c r="K88" s="47">
        <v>41880</v>
      </c>
      <c r="L88" s="38">
        <v>1343</v>
      </c>
      <c r="M88" s="16"/>
    </row>
    <row r="89" spans="1:53" ht="17.100000000000001" customHeight="1" x14ac:dyDescent="0.2">
      <c r="A89" s="98"/>
      <c r="B89" s="101"/>
      <c r="C89" s="92"/>
      <c r="D89" s="92"/>
      <c r="E89" s="16" t="s">
        <v>125</v>
      </c>
      <c r="F89" s="52">
        <v>0</v>
      </c>
      <c r="G89" s="92"/>
      <c r="H89" s="92"/>
      <c r="I89" s="92"/>
      <c r="J89" s="92"/>
      <c r="K89" s="103">
        <v>41984</v>
      </c>
      <c r="L89" s="91">
        <v>2099</v>
      </c>
      <c r="M89" s="91"/>
    </row>
    <row r="90" spans="1:53" ht="34.5" customHeight="1" x14ac:dyDescent="0.2">
      <c r="A90" s="98"/>
      <c r="B90" s="101"/>
      <c r="C90" s="92"/>
      <c r="D90" s="92"/>
      <c r="E90" s="16" t="s">
        <v>239</v>
      </c>
      <c r="F90" s="52">
        <v>948217.9</v>
      </c>
      <c r="G90" s="92"/>
      <c r="H90" s="92"/>
      <c r="I90" s="92"/>
      <c r="J90" s="92"/>
      <c r="K90" s="104"/>
      <c r="L90" s="92"/>
      <c r="M90" s="92"/>
    </row>
    <row r="91" spans="1:53" ht="16.5" hidden="1" customHeight="1" x14ac:dyDescent="0.2">
      <c r="A91" s="98"/>
      <c r="B91" s="101"/>
      <c r="C91" s="92"/>
      <c r="D91" s="92"/>
      <c r="E91" s="16" t="s">
        <v>240</v>
      </c>
      <c r="F91" s="52"/>
      <c r="G91" s="92"/>
      <c r="H91" s="92"/>
      <c r="I91" s="92"/>
      <c r="J91" s="92"/>
      <c r="K91" s="104"/>
      <c r="L91" s="92"/>
      <c r="M91" s="92"/>
    </row>
    <row r="92" spans="1:53" ht="16.5" hidden="1" customHeight="1" x14ac:dyDescent="0.2">
      <c r="A92" s="98"/>
      <c r="B92" s="101"/>
      <c r="C92" s="92"/>
      <c r="D92" s="92"/>
      <c r="E92" s="16" t="s">
        <v>241</v>
      </c>
      <c r="F92" s="52"/>
      <c r="G92" s="92"/>
      <c r="H92" s="92"/>
      <c r="I92" s="92"/>
      <c r="J92" s="92"/>
      <c r="K92" s="104"/>
      <c r="L92" s="92"/>
      <c r="M92" s="92"/>
    </row>
    <row r="93" spans="1:53" ht="16.5" hidden="1" customHeight="1" x14ac:dyDescent="0.2">
      <c r="A93" s="98"/>
      <c r="B93" s="101"/>
      <c r="C93" s="92"/>
      <c r="D93" s="92"/>
      <c r="E93" s="16" t="s">
        <v>242</v>
      </c>
      <c r="F93" s="52"/>
      <c r="G93" s="92"/>
      <c r="H93" s="92"/>
      <c r="I93" s="92"/>
      <c r="J93" s="92"/>
      <c r="K93" s="105"/>
      <c r="L93" s="93"/>
      <c r="M93" s="93"/>
    </row>
    <row r="94" spans="1:53" ht="16.5" customHeight="1" x14ac:dyDescent="0.2">
      <c r="A94" s="98"/>
      <c r="B94" s="101"/>
      <c r="C94" s="92"/>
      <c r="D94" s="92"/>
      <c r="E94" s="16" t="s">
        <v>243</v>
      </c>
      <c r="F94" s="52">
        <v>285.7</v>
      </c>
      <c r="G94" s="92"/>
      <c r="H94" s="92"/>
      <c r="I94" s="92"/>
      <c r="J94" s="92"/>
      <c r="K94" s="31"/>
      <c r="L94" s="58"/>
      <c r="M94" s="34"/>
    </row>
    <row r="95" spans="1:53" ht="16.5" customHeight="1" x14ac:dyDescent="0.2">
      <c r="A95" s="98"/>
      <c r="B95" s="101"/>
      <c r="C95" s="92"/>
      <c r="D95" s="92"/>
      <c r="E95" s="16" t="s">
        <v>244</v>
      </c>
      <c r="F95" s="52">
        <v>84.6</v>
      </c>
      <c r="G95" s="92"/>
      <c r="H95" s="92"/>
      <c r="I95" s="92"/>
      <c r="J95" s="92"/>
      <c r="K95" s="31"/>
      <c r="L95" s="58"/>
      <c r="M95" s="34"/>
    </row>
    <row r="96" spans="1:53" ht="16.5" customHeight="1" x14ac:dyDescent="0.2">
      <c r="A96" s="98"/>
      <c r="B96" s="101"/>
      <c r="C96" s="92"/>
      <c r="D96" s="92"/>
      <c r="E96" s="16" t="s">
        <v>245</v>
      </c>
      <c r="F96" s="52">
        <v>10.8</v>
      </c>
      <c r="G96" s="92"/>
      <c r="H96" s="92"/>
      <c r="I96" s="92"/>
      <c r="J96" s="92"/>
      <c r="K96" s="31"/>
      <c r="L96" s="58"/>
      <c r="M96" s="34"/>
    </row>
    <row r="97" spans="1:13" ht="17.100000000000001" customHeight="1" x14ac:dyDescent="0.2">
      <c r="A97" s="98"/>
      <c r="B97" s="101"/>
      <c r="C97" s="92"/>
      <c r="D97" s="92"/>
      <c r="E97" s="55" t="s">
        <v>11</v>
      </c>
      <c r="F97" s="50">
        <f>F98+F99+F100</f>
        <v>1130906.1000000001</v>
      </c>
      <c r="G97" s="92"/>
      <c r="H97" s="92"/>
      <c r="I97" s="92"/>
      <c r="J97" s="92"/>
      <c r="K97" s="47">
        <v>42066</v>
      </c>
      <c r="L97" s="38">
        <v>270</v>
      </c>
      <c r="M97" s="16"/>
    </row>
    <row r="98" spans="1:13" ht="17.100000000000001" customHeight="1" x14ac:dyDescent="0.2">
      <c r="A98" s="98"/>
      <c r="B98" s="101"/>
      <c r="C98" s="92"/>
      <c r="D98" s="92"/>
      <c r="E98" s="15" t="s">
        <v>9</v>
      </c>
      <c r="F98" s="52">
        <v>330939.8</v>
      </c>
      <c r="G98" s="92"/>
      <c r="H98" s="92"/>
      <c r="I98" s="92"/>
      <c r="J98" s="92"/>
      <c r="K98" s="47">
        <v>42082</v>
      </c>
      <c r="L98" s="38">
        <v>330</v>
      </c>
      <c r="M98" s="16"/>
    </row>
    <row r="99" spans="1:13" ht="17.100000000000001" customHeight="1" x14ac:dyDescent="0.2">
      <c r="A99" s="98"/>
      <c r="B99" s="101"/>
      <c r="C99" s="92"/>
      <c r="D99" s="92"/>
      <c r="E99" s="16" t="s">
        <v>10</v>
      </c>
      <c r="F99" s="52">
        <v>471282.4</v>
      </c>
      <c r="G99" s="92"/>
      <c r="H99" s="92"/>
      <c r="I99" s="92"/>
      <c r="J99" s="92"/>
      <c r="K99" s="47">
        <v>42094</v>
      </c>
      <c r="L99" s="38">
        <v>373</v>
      </c>
      <c r="M99" s="16"/>
    </row>
    <row r="100" spans="1:13" ht="17.25" customHeight="1" x14ac:dyDescent="0.2">
      <c r="A100" s="98"/>
      <c r="B100" s="101"/>
      <c r="C100" s="92"/>
      <c r="D100" s="92"/>
      <c r="E100" s="16" t="s">
        <v>239</v>
      </c>
      <c r="F100" s="52">
        <v>328683.90000000002</v>
      </c>
      <c r="G100" s="92"/>
      <c r="H100" s="92"/>
      <c r="I100" s="92"/>
      <c r="J100" s="92"/>
      <c r="K100" s="47">
        <v>42130</v>
      </c>
      <c r="L100" s="38">
        <v>525</v>
      </c>
      <c r="M100" s="16"/>
    </row>
    <row r="101" spans="1:13" ht="17.100000000000001" customHeight="1" x14ac:dyDescent="0.2">
      <c r="A101" s="98"/>
      <c r="B101" s="101"/>
      <c r="C101" s="92"/>
      <c r="D101" s="92"/>
      <c r="E101" s="55" t="s">
        <v>12</v>
      </c>
      <c r="F101" s="50">
        <f>F102+F103+F104+F105+F106+F107</f>
        <v>855165.60000000009</v>
      </c>
      <c r="G101" s="92"/>
      <c r="H101" s="92"/>
      <c r="I101" s="92"/>
      <c r="J101" s="92"/>
      <c r="K101" s="47">
        <v>42173</v>
      </c>
      <c r="L101" s="38">
        <v>688</v>
      </c>
      <c r="M101" s="16"/>
    </row>
    <row r="102" spans="1:13" ht="17.100000000000001" customHeight="1" x14ac:dyDescent="0.2">
      <c r="A102" s="98"/>
      <c r="B102" s="101"/>
      <c r="C102" s="92"/>
      <c r="D102" s="92"/>
      <c r="E102" s="15" t="s">
        <v>9</v>
      </c>
      <c r="F102" s="52">
        <v>209287.8</v>
      </c>
      <c r="G102" s="92"/>
      <c r="H102" s="92"/>
      <c r="I102" s="92"/>
      <c r="J102" s="92"/>
      <c r="K102" s="47">
        <v>42199</v>
      </c>
      <c r="L102" s="38">
        <v>800</v>
      </c>
      <c r="M102" s="16"/>
    </row>
    <row r="103" spans="1:13" ht="17.100000000000001" customHeight="1" x14ac:dyDescent="0.2">
      <c r="A103" s="98"/>
      <c r="B103" s="101"/>
      <c r="C103" s="92"/>
      <c r="D103" s="92"/>
      <c r="E103" s="16" t="s">
        <v>10</v>
      </c>
      <c r="F103" s="52">
        <v>255676.2</v>
      </c>
      <c r="G103" s="92"/>
      <c r="H103" s="92"/>
      <c r="I103" s="92"/>
      <c r="J103" s="92"/>
      <c r="K103" s="47">
        <v>42242</v>
      </c>
      <c r="L103" s="38" t="s">
        <v>290</v>
      </c>
      <c r="M103" s="16"/>
    </row>
    <row r="104" spans="1:13" ht="19.5" customHeight="1" x14ac:dyDescent="0.2">
      <c r="A104" s="98"/>
      <c r="B104" s="101"/>
      <c r="C104" s="92"/>
      <c r="D104" s="92"/>
      <c r="E104" s="16" t="s">
        <v>239</v>
      </c>
      <c r="F104" s="52">
        <v>389857</v>
      </c>
      <c r="G104" s="92"/>
      <c r="H104" s="92"/>
      <c r="I104" s="92"/>
      <c r="J104" s="92"/>
      <c r="K104" s="47">
        <v>42275</v>
      </c>
      <c r="L104" s="38">
        <v>1096</v>
      </c>
      <c r="M104" s="16"/>
    </row>
    <row r="105" spans="1:13" ht="19.5" customHeight="1" x14ac:dyDescent="0.2">
      <c r="A105" s="98"/>
      <c r="B105" s="101"/>
      <c r="C105" s="92"/>
      <c r="D105" s="92"/>
      <c r="E105" s="16" t="s">
        <v>243</v>
      </c>
      <c r="F105" s="52">
        <v>261.39999999999998</v>
      </c>
      <c r="G105" s="92"/>
      <c r="H105" s="92"/>
      <c r="I105" s="92"/>
      <c r="J105" s="92"/>
      <c r="K105" s="47">
        <v>42297</v>
      </c>
      <c r="L105" s="38">
        <v>1193</v>
      </c>
      <c r="M105" s="16"/>
    </row>
    <row r="106" spans="1:13" ht="19.5" customHeight="1" x14ac:dyDescent="0.2">
      <c r="A106" s="98"/>
      <c r="B106" s="101"/>
      <c r="C106" s="92"/>
      <c r="D106" s="92"/>
      <c r="E106" s="16" t="s">
        <v>244</v>
      </c>
      <c r="F106" s="52">
        <v>76.900000000000006</v>
      </c>
      <c r="G106" s="92"/>
      <c r="H106" s="92"/>
      <c r="I106" s="92"/>
      <c r="J106" s="92"/>
      <c r="K106" s="47">
        <v>42313</v>
      </c>
      <c r="L106" s="38">
        <v>1282</v>
      </c>
      <c r="M106" s="16"/>
    </row>
    <row r="107" spans="1:13" ht="19.5" customHeight="1" x14ac:dyDescent="0.2">
      <c r="A107" s="98"/>
      <c r="B107" s="101"/>
      <c r="C107" s="92"/>
      <c r="D107" s="92"/>
      <c r="E107" s="16" t="s">
        <v>245</v>
      </c>
      <c r="F107" s="52">
        <v>6.3</v>
      </c>
      <c r="G107" s="92"/>
      <c r="H107" s="92"/>
      <c r="I107" s="92"/>
      <c r="J107" s="92"/>
      <c r="K107" s="16"/>
      <c r="L107" s="38"/>
      <c r="M107" s="16"/>
    </row>
    <row r="108" spans="1:13" ht="17.100000000000001" customHeight="1" x14ac:dyDescent="0.2">
      <c r="A108" s="98"/>
      <c r="B108" s="101"/>
      <c r="C108" s="92"/>
      <c r="D108" s="92"/>
      <c r="E108" s="55" t="s">
        <v>17</v>
      </c>
      <c r="F108" s="50">
        <f>F109+F110+F111+F112+F113+F114</f>
        <v>379158.3</v>
      </c>
      <c r="G108" s="92"/>
      <c r="H108" s="92"/>
      <c r="I108" s="92"/>
      <c r="J108" s="92"/>
      <c r="K108" s="16"/>
      <c r="L108" s="38"/>
      <c r="M108" s="16"/>
    </row>
    <row r="109" spans="1:13" ht="17.100000000000001" customHeight="1" x14ac:dyDescent="0.2">
      <c r="A109" s="98"/>
      <c r="B109" s="101"/>
      <c r="C109" s="92"/>
      <c r="D109" s="92"/>
      <c r="E109" s="15" t="s">
        <v>9</v>
      </c>
      <c r="F109" s="52">
        <v>77363.899999999994</v>
      </c>
      <c r="G109" s="92"/>
      <c r="H109" s="92"/>
      <c r="I109" s="92"/>
      <c r="J109" s="92"/>
      <c r="K109" s="16"/>
      <c r="L109" s="38"/>
      <c r="M109" s="16"/>
    </row>
    <row r="110" spans="1:13" ht="17.100000000000001" customHeight="1" x14ac:dyDescent="0.2">
      <c r="A110" s="98"/>
      <c r="B110" s="101"/>
      <c r="C110" s="92"/>
      <c r="D110" s="92"/>
      <c r="E110" s="16" t="s">
        <v>10</v>
      </c>
      <c r="F110" s="52">
        <v>120394.7</v>
      </c>
      <c r="G110" s="92"/>
      <c r="H110" s="92"/>
      <c r="I110" s="92"/>
      <c r="J110" s="92"/>
      <c r="K110" s="16"/>
      <c r="L110" s="38"/>
      <c r="M110" s="16"/>
    </row>
    <row r="111" spans="1:13" ht="39.75" customHeight="1" x14ac:dyDescent="0.2">
      <c r="A111" s="98"/>
      <c r="B111" s="101"/>
      <c r="C111" s="92"/>
      <c r="D111" s="92"/>
      <c r="E111" s="16" t="s">
        <v>239</v>
      </c>
      <c r="F111" s="52">
        <v>181381.8</v>
      </c>
      <c r="G111" s="92"/>
      <c r="H111" s="92"/>
      <c r="I111" s="92"/>
      <c r="J111" s="92"/>
      <c r="K111" s="16"/>
      <c r="L111" s="38"/>
      <c r="M111" s="16"/>
    </row>
    <row r="112" spans="1:13" ht="18.75" customHeight="1" x14ac:dyDescent="0.2">
      <c r="A112" s="98"/>
      <c r="B112" s="101"/>
      <c r="C112" s="92"/>
      <c r="D112" s="92"/>
      <c r="E112" s="16" t="s">
        <v>243</v>
      </c>
      <c r="F112" s="52">
        <v>11.9</v>
      </c>
      <c r="G112" s="92"/>
      <c r="H112" s="92"/>
      <c r="I112" s="92"/>
      <c r="J112" s="92"/>
      <c r="K112" s="16"/>
      <c r="L112" s="38"/>
      <c r="M112" s="16"/>
    </row>
    <row r="113" spans="1:13" ht="18.75" customHeight="1" x14ac:dyDescent="0.2">
      <c r="A113" s="98"/>
      <c r="B113" s="101"/>
      <c r="C113" s="92"/>
      <c r="D113" s="92"/>
      <c r="E113" s="16" t="s">
        <v>244</v>
      </c>
      <c r="F113" s="52">
        <v>3.8</v>
      </c>
      <c r="G113" s="92"/>
      <c r="H113" s="92"/>
      <c r="I113" s="92"/>
      <c r="J113" s="92"/>
      <c r="K113" s="16"/>
      <c r="L113" s="38"/>
      <c r="M113" s="16"/>
    </row>
    <row r="114" spans="1:13" ht="15" customHeight="1" x14ac:dyDescent="0.2">
      <c r="A114" s="98"/>
      <c r="B114" s="101"/>
      <c r="C114" s="92"/>
      <c r="D114" s="92"/>
      <c r="E114" s="16" t="s">
        <v>245</v>
      </c>
      <c r="F114" s="52">
        <v>2.2000000000000002</v>
      </c>
      <c r="G114" s="92"/>
      <c r="H114" s="92"/>
      <c r="I114" s="92"/>
      <c r="J114" s="92"/>
      <c r="K114" s="16"/>
      <c r="L114" s="38"/>
      <c r="M114" s="16"/>
    </row>
    <row r="115" spans="1:13" ht="17.100000000000001" customHeight="1" x14ac:dyDescent="0.2">
      <c r="A115" s="98"/>
      <c r="B115" s="101"/>
      <c r="C115" s="92"/>
      <c r="D115" s="92"/>
      <c r="E115" s="55" t="s">
        <v>18</v>
      </c>
      <c r="F115" s="50">
        <f>F116+F117+F118+F119+F120+F121</f>
        <v>174908.69999999995</v>
      </c>
      <c r="G115" s="92"/>
      <c r="H115" s="92"/>
      <c r="I115" s="92"/>
      <c r="J115" s="92"/>
      <c r="K115" s="16"/>
      <c r="L115" s="38"/>
      <c r="M115" s="16"/>
    </row>
    <row r="116" spans="1:13" ht="17.100000000000001" customHeight="1" x14ac:dyDescent="0.2">
      <c r="A116" s="98"/>
      <c r="B116" s="101"/>
      <c r="C116" s="92"/>
      <c r="D116" s="92"/>
      <c r="E116" s="15" t="s">
        <v>9</v>
      </c>
      <c r="F116" s="52">
        <v>63169.599999999999</v>
      </c>
      <c r="G116" s="92"/>
      <c r="H116" s="92"/>
      <c r="I116" s="92"/>
      <c r="J116" s="92"/>
      <c r="K116" s="16"/>
      <c r="L116" s="38"/>
      <c r="M116" s="16"/>
    </row>
    <row r="117" spans="1:13" ht="17.100000000000001" customHeight="1" x14ac:dyDescent="0.2">
      <c r="A117" s="98"/>
      <c r="B117" s="101"/>
      <c r="C117" s="92"/>
      <c r="D117" s="92"/>
      <c r="E117" s="16" t="s">
        <v>10</v>
      </c>
      <c r="F117" s="52">
        <v>63425.3</v>
      </c>
      <c r="G117" s="92"/>
      <c r="H117" s="92"/>
      <c r="I117" s="92"/>
      <c r="J117" s="92"/>
      <c r="K117" s="16"/>
      <c r="L117" s="38"/>
      <c r="M117" s="16"/>
    </row>
    <row r="118" spans="1:13" ht="33" customHeight="1" x14ac:dyDescent="0.2">
      <c r="A118" s="98"/>
      <c r="B118" s="101"/>
      <c r="C118" s="92"/>
      <c r="D118" s="92"/>
      <c r="E118" s="16" t="s">
        <v>239</v>
      </c>
      <c r="F118" s="52">
        <v>48295.199999999997</v>
      </c>
      <c r="G118" s="92"/>
      <c r="H118" s="92"/>
      <c r="I118" s="92"/>
      <c r="J118" s="92"/>
      <c r="K118" s="16"/>
      <c r="L118" s="38"/>
      <c r="M118" s="16"/>
    </row>
    <row r="119" spans="1:13" ht="21.75" customHeight="1" x14ac:dyDescent="0.2">
      <c r="A119" s="98"/>
      <c r="B119" s="101"/>
      <c r="C119" s="92"/>
      <c r="D119" s="92"/>
      <c r="E119" s="16" t="s">
        <v>243</v>
      </c>
      <c r="F119" s="59">
        <v>12.4</v>
      </c>
      <c r="G119" s="92"/>
      <c r="H119" s="92"/>
      <c r="I119" s="92"/>
      <c r="J119" s="92"/>
      <c r="K119" s="16"/>
      <c r="L119" s="38"/>
      <c r="M119" s="16"/>
    </row>
    <row r="120" spans="1:13" ht="21.75" customHeight="1" x14ac:dyDescent="0.2">
      <c r="A120" s="98"/>
      <c r="B120" s="101"/>
      <c r="C120" s="92"/>
      <c r="D120" s="92"/>
      <c r="E120" s="16" t="s">
        <v>244</v>
      </c>
      <c r="F120" s="59">
        <v>3.9</v>
      </c>
      <c r="G120" s="92"/>
      <c r="H120" s="92"/>
      <c r="I120" s="92"/>
      <c r="J120" s="92"/>
      <c r="K120" s="16"/>
      <c r="L120" s="38"/>
      <c r="M120" s="16"/>
    </row>
    <row r="121" spans="1:13" ht="16.5" customHeight="1" x14ac:dyDescent="0.2">
      <c r="A121" s="98"/>
      <c r="B121" s="101"/>
      <c r="C121" s="92"/>
      <c r="D121" s="92"/>
      <c r="E121" s="16" t="s">
        <v>245</v>
      </c>
      <c r="F121" s="59">
        <v>2.2999999999999998</v>
      </c>
      <c r="G121" s="92"/>
      <c r="H121" s="92"/>
      <c r="I121" s="92"/>
      <c r="J121" s="92"/>
      <c r="K121" s="16"/>
      <c r="L121" s="38"/>
      <c r="M121" s="16"/>
    </row>
    <row r="122" spans="1:13" ht="17.100000000000001" customHeight="1" x14ac:dyDescent="0.2">
      <c r="A122" s="98"/>
      <c r="B122" s="101"/>
      <c r="C122" s="92"/>
      <c r="D122" s="92"/>
      <c r="E122" s="142" t="s">
        <v>148</v>
      </c>
      <c r="F122" s="129"/>
      <c r="G122" s="92"/>
      <c r="H122" s="92"/>
      <c r="I122" s="92"/>
      <c r="J122" s="92"/>
      <c r="K122" s="16"/>
      <c r="L122" s="38"/>
      <c r="M122" s="16"/>
    </row>
    <row r="123" spans="1:13" ht="17.100000000000001" customHeight="1" x14ac:dyDescent="0.2">
      <c r="A123" s="98"/>
      <c r="B123" s="101"/>
      <c r="C123" s="92"/>
      <c r="D123" s="92"/>
      <c r="E123" s="143"/>
      <c r="F123" s="144"/>
      <c r="G123" s="92"/>
      <c r="H123" s="92"/>
      <c r="I123" s="92"/>
      <c r="J123" s="92"/>
      <c r="K123" s="16"/>
      <c r="L123" s="38"/>
      <c r="M123" s="16"/>
    </row>
    <row r="124" spans="1:13" ht="17.100000000000001" customHeight="1" x14ac:dyDescent="0.2">
      <c r="A124" s="98"/>
      <c r="B124" s="102"/>
      <c r="C124" s="92"/>
      <c r="D124" s="92"/>
      <c r="E124" s="130"/>
      <c r="F124" s="131"/>
      <c r="G124" s="92"/>
      <c r="H124" s="92"/>
      <c r="I124" s="92"/>
      <c r="J124" s="92"/>
      <c r="K124" s="16"/>
      <c r="L124" s="38"/>
      <c r="M124" s="16"/>
    </row>
    <row r="125" spans="1:13" ht="17.100000000000001" customHeight="1" x14ac:dyDescent="0.2">
      <c r="A125" s="97" t="s">
        <v>34</v>
      </c>
      <c r="B125" s="91" t="s">
        <v>35</v>
      </c>
      <c r="C125" s="32"/>
      <c r="D125" s="91"/>
      <c r="E125" s="55" t="s">
        <v>26</v>
      </c>
      <c r="F125" s="50">
        <f>F126+F127+F128</f>
        <v>430546.3</v>
      </c>
      <c r="G125" s="91" t="s">
        <v>279</v>
      </c>
      <c r="H125" s="91" t="s">
        <v>137</v>
      </c>
      <c r="I125" s="91" t="s">
        <v>23</v>
      </c>
      <c r="J125" s="91" t="s">
        <v>33</v>
      </c>
      <c r="K125" s="42"/>
      <c r="L125" s="38"/>
      <c r="M125" s="16"/>
    </row>
    <row r="126" spans="1:13" ht="17.100000000000001" customHeight="1" x14ac:dyDescent="0.2">
      <c r="A126" s="98"/>
      <c r="B126" s="92"/>
      <c r="C126" s="33"/>
      <c r="D126" s="92"/>
      <c r="E126" s="15" t="s">
        <v>9</v>
      </c>
      <c r="F126" s="52">
        <v>384244.1</v>
      </c>
      <c r="G126" s="92"/>
      <c r="H126" s="92"/>
      <c r="I126" s="92"/>
      <c r="J126" s="92"/>
      <c r="K126" s="16"/>
      <c r="L126" s="38"/>
      <c r="M126" s="16"/>
    </row>
    <row r="127" spans="1:13" ht="17.100000000000001" customHeight="1" x14ac:dyDescent="0.2">
      <c r="A127" s="98"/>
      <c r="B127" s="92"/>
      <c r="C127" s="33"/>
      <c r="D127" s="92"/>
      <c r="E127" s="16" t="s">
        <v>10</v>
      </c>
      <c r="F127" s="52">
        <v>39348.5</v>
      </c>
      <c r="G127" s="92"/>
      <c r="H127" s="92"/>
      <c r="I127" s="92"/>
      <c r="J127" s="92"/>
      <c r="K127" s="16"/>
      <c r="L127" s="38"/>
      <c r="M127" s="16"/>
    </row>
    <row r="128" spans="1:13" ht="32.25" customHeight="1" x14ac:dyDescent="0.2">
      <c r="A128" s="98"/>
      <c r="B128" s="92"/>
      <c r="C128" s="33"/>
      <c r="D128" s="92"/>
      <c r="E128" s="16" t="s">
        <v>239</v>
      </c>
      <c r="F128" s="52">
        <v>6953.7</v>
      </c>
      <c r="G128" s="92"/>
      <c r="H128" s="92"/>
      <c r="I128" s="92"/>
      <c r="J128" s="92"/>
      <c r="K128" s="16"/>
      <c r="L128" s="38"/>
      <c r="M128" s="16"/>
    </row>
    <row r="129" spans="1:53" ht="17.100000000000001" customHeight="1" x14ac:dyDescent="0.2">
      <c r="A129" s="98"/>
      <c r="B129" s="92"/>
      <c r="C129" s="33"/>
      <c r="D129" s="92"/>
      <c r="E129" s="55" t="s">
        <v>11</v>
      </c>
      <c r="F129" s="50">
        <f>F130+F131+F132</f>
        <v>189863.8</v>
      </c>
      <c r="G129" s="92"/>
      <c r="H129" s="92"/>
      <c r="I129" s="92"/>
      <c r="J129" s="92"/>
      <c r="K129" s="16"/>
      <c r="L129" s="38"/>
      <c r="M129" s="16"/>
    </row>
    <row r="130" spans="1:53" ht="17.100000000000001" customHeight="1" x14ac:dyDescent="0.2">
      <c r="A130" s="98"/>
      <c r="B130" s="92"/>
      <c r="C130" s="33"/>
      <c r="D130" s="92"/>
      <c r="E130" s="15" t="s">
        <v>9</v>
      </c>
      <c r="F130" s="52">
        <v>178769.2</v>
      </c>
      <c r="G130" s="92"/>
      <c r="H130" s="92"/>
      <c r="I130" s="92"/>
      <c r="J130" s="92"/>
      <c r="K130" s="16"/>
      <c r="L130" s="38"/>
      <c r="M130" s="16"/>
    </row>
    <row r="131" spans="1:53" ht="17.100000000000001" customHeight="1" x14ac:dyDescent="0.2">
      <c r="A131" s="98"/>
      <c r="B131" s="92"/>
      <c r="C131" s="33"/>
      <c r="D131" s="92"/>
      <c r="E131" s="16" t="s">
        <v>10</v>
      </c>
      <c r="F131" s="52">
        <v>7617.8</v>
      </c>
      <c r="G131" s="92"/>
      <c r="H131" s="92"/>
      <c r="I131" s="92"/>
      <c r="J131" s="92"/>
      <c r="K131" s="16"/>
      <c r="L131" s="38"/>
      <c r="M131" s="16"/>
    </row>
    <row r="132" spans="1:53" ht="36" customHeight="1" x14ac:dyDescent="0.2">
      <c r="A132" s="98"/>
      <c r="B132" s="92"/>
      <c r="C132" s="33"/>
      <c r="D132" s="92"/>
      <c r="E132" s="16" t="s">
        <v>239</v>
      </c>
      <c r="F132" s="52">
        <v>3476.8</v>
      </c>
      <c r="G132" s="92"/>
      <c r="H132" s="92"/>
      <c r="I132" s="92"/>
      <c r="J132" s="92"/>
      <c r="K132" s="16"/>
      <c r="L132" s="38"/>
      <c r="M132" s="16"/>
    </row>
    <row r="133" spans="1:53" s="6" customFormat="1" ht="17.100000000000001" customHeight="1" x14ac:dyDescent="0.2">
      <c r="A133" s="98"/>
      <c r="B133" s="92"/>
      <c r="C133" s="33"/>
      <c r="D133" s="92"/>
      <c r="E133" s="55" t="s">
        <v>12</v>
      </c>
      <c r="F133" s="50">
        <f>F134+F135+F136</f>
        <v>143423</v>
      </c>
      <c r="G133" s="92"/>
      <c r="H133" s="92"/>
      <c r="I133" s="92"/>
      <c r="J133" s="92"/>
      <c r="K133" s="16"/>
      <c r="L133" s="38"/>
      <c r="M133" s="16"/>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row>
    <row r="134" spans="1:53" s="6" customFormat="1" ht="17.100000000000001" customHeight="1" x14ac:dyDescent="0.2">
      <c r="A134" s="98"/>
      <c r="B134" s="92"/>
      <c r="C134" s="33"/>
      <c r="D134" s="92"/>
      <c r="E134" s="15" t="s">
        <v>9</v>
      </c>
      <c r="F134" s="52">
        <v>126918.6</v>
      </c>
      <c r="G134" s="92"/>
      <c r="H134" s="92"/>
      <c r="I134" s="92"/>
      <c r="J134" s="92"/>
      <c r="K134" s="16"/>
      <c r="L134" s="38"/>
      <c r="M134" s="16"/>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row>
    <row r="135" spans="1:53" s="6" customFormat="1" ht="17.100000000000001" customHeight="1" x14ac:dyDescent="0.2">
      <c r="A135" s="98"/>
      <c r="B135" s="92"/>
      <c r="C135" s="33"/>
      <c r="D135" s="92"/>
      <c r="E135" s="16" t="s">
        <v>10</v>
      </c>
      <c r="F135" s="52">
        <v>13027.5</v>
      </c>
      <c r="G135" s="92"/>
      <c r="H135" s="92"/>
      <c r="I135" s="92"/>
      <c r="J135" s="92"/>
      <c r="K135" s="16"/>
      <c r="L135" s="38"/>
      <c r="M135" s="16"/>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row>
    <row r="136" spans="1:53" s="6" customFormat="1" ht="32.25" customHeight="1" x14ac:dyDescent="0.2">
      <c r="A136" s="98"/>
      <c r="B136" s="92"/>
      <c r="C136" s="33"/>
      <c r="D136" s="92"/>
      <c r="E136" s="16" t="s">
        <v>239</v>
      </c>
      <c r="F136" s="52">
        <v>3476.9</v>
      </c>
      <c r="G136" s="92"/>
      <c r="H136" s="92"/>
      <c r="I136" s="92"/>
      <c r="J136" s="92"/>
      <c r="K136" s="16"/>
      <c r="L136" s="38"/>
      <c r="M136" s="16"/>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row>
    <row r="137" spans="1:53" s="7" customFormat="1" ht="17.100000000000001" customHeight="1" x14ac:dyDescent="0.2">
      <c r="A137" s="98"/>
      <c r="B137" s="92"/>
      <c r="C137" s="33"/>
      <c r="D137" s="92"/>
      <c r="E137" s="55" t="s">
        <v>17</v>
      </c>
      <c r="F137" s="50">
        <f>F138+F139</f>
        <v>50654.5</v>
      </c>
      <c r="G137" s="92"/>
      <c r="H137" s="92"/>
      <c r="I137" s="92"/>
      <c r="J137" s="92"/>
      <c r="K137" s="16"/>
      <c r="L137" s="38"/>
      <c r="M137" s="16"/>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row>
    <row r="138" spans="1:53" s="7" customFormat="1" ht="17.100000000000001" customHeight="1" x14ac:dyDescent="0.2">
      <c r="A138" s="98"/>
      <c r="B138" s="92"/>
      <c r="C138" s="33"/>
      <c r="D138" s="92"/>
      <c r="E138" s="15" t="s">
        <v>9</v>
      </c>
      <c r="F138" s="52">
        <v>38711.4</v>
      </c>
      <c r="G138" s="92"/>
      <c r="H138" s="92"/>
      <c r="I138" s="92"/>
      <c r="J138" s="92"/>
      <c r="K138" s="16"/>
      <c r="L138" s="38"/>
      <c r="M138" s="16"/>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row>
    <row r="139" spans="1:53" s="7" customFormat="1" ht="17.100000000000001" customHeight="1" x14ac:dyDescent="0.2">
      <c r="A139" s="98"/>
      <c r="B139" s="92"/>
      <c r="C139" s="33"/>
      <c r="D139" s="92"/>
      <c r="E139" s="16" t="s">
        <v>10</v>
      </c>
      <c r="F139" s="52">
        <v>11943.1</v>
      </c>
      <c r="G139" s="92"/>
      <c r="H139" s="92"/>
      <c r="I139" s="92"/>
      <c r="J139" s="92"/>
      <c r="K139" s="16"/>
      <c r="L139" s="38"/>
      <c r="M139" s="16"/>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row>
    <row r="140" spans="1:53" s="7" customFormat="1" ht="34.5" customHeight="1" x14ac:dyDescent="0.2">
      <c r="A140" s="98"/>
      <c r="B140" s="92"/>
      <c r="C140" s="33"/>
      <c r="D140" s="92"/>
      <c r="E140" s="16" t="s">
        <v>239</v>
      </c>
      <c r="F140" s="52">
        <v>0</v>
      </c>
      <c r="G140" s="92"/>
      <c r="H140" s="92"/>
      <c r="I140" s="92"/>
      <c r="J140" s="92"/>
      <c r="K140" s="16"/>
      <c r="L140" s="38"/>
      <c r="M140" s="16"/>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row>
    <row r="141" spans="1:53" s="7" customFormat="1" ht="17.100000000000001" customHeight="1" x14ac:dyDescent="0.2">
      <c r="A141" s="98"/>
      <c r="B141" s="92"/>
      <c r="C141" s="33"/>
      <c r="D141" s="92"/>
      <c r="E141" s="55" t="s">
        <v>18</v>
      </c>
      <c r="F141" s="50">
        <f>F142+F143+F144</f>
        <v>46605</v>
      </c>
      <c r="G141" s="92"/>
      <c r="H141" s="92"/>
      <c r="I141" s="92"/>
      <c r="J141" s="92"/>
      <c r="K141" s="16"/>
      <c r="L141" s="38"/>
      <c r="M141" s="16"/>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row>
    <row r="142" spans="1:53" s="7" customFormat="1" ht="17.100000000000001" customHeight="1" x14ac:dyDescent="0.2">
      <c r="A142" s="98"/>
      <c r="B142" s="92"/>
      <c r="C142" s="33"/>
      <c r="D142" s="92"/>
      <c r="E142" s="15" t="s">
        <v>9</v>
      </c>
      <c r="F142" s="52">
        <v>39844.9</v>
      </c>
      <c r="G142" s="92"/>
      <c r="H142" s="92"/>
      <c r="I142" s="92"/>
      <c r="J142" s="92"/>
      <c r="K142" s="16"/>
      <c r="L142" s="38"/>
      <c r="M142" s="16"/>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row>
    <row r="143" spans="1:53" s="7" customFormat="1" ht="17.100000000000001" customHeight="1" x14ac:dyDescent="0.2">
      <c r="A143" s="98"/>
      <c r="B143" s="92"/>
      <c r="C143" s="33"/>
      <c r="D143" s="92"/>
      <c r="E143" s="16" t="s">
        <v>10</v>
      </c>
      <c r="F143" s="52">
        <v>6760.1</v>
      </c>
      <c r="G143" s="92"/>
      <c r="H143" s="92"/>
      <c r="I143" s="92"/>
      <c r="J143" s="92"/>
      <c r="K143" s="16"/>
      <c r="L143" s="38"/>
      <c r="M143" s="16"/>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row>
    <row r="144" spans="1:53" s="7" customFormat="1" ht="33" customHeight="1" x14ac:dyDescent="0.2">
      <c r="A144" s="26"/>
      <c r="B144" s="33"/>
      <c r="C144" s="33"/>
      <c r="D144" s="33"/>
      <c r="E144" s="16" t="s">
        <v>239</v>
      </c>
      <c r="F144" s="52">
        <v>0</v>
      </c>
      <c r="G144" s="40"/>
      <c r="H144" s="33"/>
      <c r="I144" s="33"/>
      <c r="J144" s="33"/>
      <c r="K144" s="16"/>
      <c r="L144" s="38"/>
      <c r="M144" s="16"/>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row>
    <row r="145" spans="1:53" ht="17.100000000000001" customHeight="1" x14ac:dyDescent="0.2">
      <c r="A145" s="97" t="s">
        <v>139</v>
      </c>
      <c r="B145" s="91" t="s">
        <v>138</v>
      </c>
      <c r="C145" s="103"/>
      <c r="D145" s="91"/>
      <c r="E145" s="55" t="s">
        <v>26</v>
      </c>
      <c r="F145" s="50">
        <f>F146+F147+F148</f>
        <v>1911758</v>
      </c>
      <c r="G145" s="138" t="s">
        <v>280</v>
      </c>
      <c r="H145" s="91" t="s">
        <v>260</v>
      </c>
      <c r="I145" s="124" t="s">
        <v>23</v>
      </c>
      <c r="J145" s="91" t="s">
        <v>231</v>
      </c>
      <c r="K145" s="16"/>
      <c r="L145" s="38"/>
      <c r="M145" s="16"/>
    </row>
    <row r="146" spans="1:53" ht="17.100000000000001" customHeight="1" x14ac:dyDescent="0.2">
      <c r="A146" s="98"/>
      <c r="B146" s="92"/>
      <c r="C146" s="104"/>
      <c r="D146" s="92"/>
      <c r="E146" s="15" t="s">
        <v>9</v>
      </c>
      <c r="F146" s="52">
        <f>F150+F154+F158+F162</f>
        <v>236906.8</v>
      </c>
      <c r="G146" s="154"/>
      <c r="H146" s="92"/>
      <c r="I146" s="125"/>
      <c r="J146" s="92"/>
      <c r="K146" s="16"/>
      <c r="L146" s="38"/>
      <c r="M146" s="16"/>
    </row>
    <row r="147" spans="1:53" s="6" customFormat="1" ht="17.100000000000001" customHeight="1" x14ac:dyDescent="0.2">
      <c r="A147" s="98"/>
      <c r="B147" s="92"/>
      <c r="C147" s="104"/>
      <c r="D147" s="92"/>
      <c r="E147" s="16" t="s">
        <v>10</v>
      </c>
      <c r="F147" s="52">
        <f>F151+F155+F159+F163</f>
        <v>733587</v>
      </c>
      <c r="G147" s="154"/>
      <c r="H147" s="92"/>
      <c r="I147" s="125"/>
      <c r="J147" s="92"/>
      <c r="K147" s="16"/>
      <c r="L147" s="38"/>
      <c r="M147" s="16"/>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row>
    <row r="148" spans="1:53" s="6" customFormat="1" ht="33" customHeight="1" x14ac:dyDescent="0.2">
      <c r="A148" s="98"/>
      <c r="B148" s="92"/>
      <c r="C148" s="104"/>
      <c r="D148" s="92"/>
      <c r="E148" s="16" t="s">
        <v>239</v>
      </c>
      <c r="F148" s="52">
        <f>F152+F156+F160+F164</f>
        <v>941264.2</v>
      </c>
      <c r="G148" s="154"/>
      <c r="H148" s="92"/>
      <c r="I148" s="125"/>
      <c r="J148" s="92"/>
      <c r="K148" s="16"/>
      <c r="L148" s="38"/>
      <c r="M148" s="16"/>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row>
    <row r="149" spans="1:53" s="6" customFormat="1" ht="17.100000000000001" customHeight="1" x14ac:dyDescent="0.2">
      <c r="A149" s="98"/>
      <c r="B149" s="92"/>
      <c r="C149" s="104"/>
      <c r="D149" s="92"/>
      <c r="E149" s="55" t="s">
        <v>11</v>
      </c>
      <c r="F149" s="50">
        <f>F150+F151+F152</f>
        <v>879884.79999999993</v>
      </c>
      <c r="G149" s="154"/>
      <c r="H149" s="92"/>
      <c r="I149" s="125"/>
      <c r="J149" s="92"/>
      <c r="K149" s="16"/>
      <c r="L149" s="38"/>
      <c r="M149" s="16"/>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row>
    <row r="150" spans="1:53" s="6" customFormat="1" ht="17.100000000000001" customHeight="1" x14ac:dyDescent="0.2">
      <c r="A150" s="98"/>
      <c r="B150" s="92"/>
      <c r="C150" s="104"/>
      <c r="D150" s="92"/>
      <c r="E150" s="15" t="s">
        <v>9</v>
      </c>
      <c r="F150" s="52">
        <v>136419.9</v>
      </c>
      <c r="G150" s="154"/>
      <c r="H150" s="92"/>
      <c r="I150" s="125"/>
      <c r="J150" s="92"/>
      <c r="K150" s="16"/>
      <c r="L150" s="38"/>
      <c r="M150" s="16"/>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row>
    <row r="151" spans="1:53" s="6" customFormat="1" ht="17.100000000000001" customHeight="1" x14ac:dyDescent="0.2">
      <c r="A151" s="98"/>
      <c r="B151" s="92"/>
      <c r="C151" s="104"/>
      <c r="D151" s="92"/>
      <c r="E151" s="16" t="s">
        <v>10</v>
      </c>
      <c r="F151" s="52">
        <v>418257.8</v>
      </c>
      <c r="G151" s="154"/>
      <c r="H151" s="92"/>
      <c r="I151" s="125"/>
      <c r="J151" s="92"/>
      <c r="K151" s="16"/>
      <c r="L151" s="38"/>
      <c r="M151" s="16"/>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row>
    <row r="152" spans="1:53" s="6" customFormat="1" ht="36.75" customHeight="1" x14ac:dyDescent="0.2">
      <c r="A152" s="98"/>
      <c r="B152" s="92"/>
      <c r="C152" s="104"/>
      <c r="D152" s="92"/>
      <c r="E152" s="16" t="s">
        <v>239</v>
      </c>
      <c r="F152" s="52">
        <v>325207.09999999998</v>
      </c>
      <c r="G152" s="154"/>
      <c r="H152" s="92"/>
      <c r="I152" s="125"/>
      <c r="J152" s="92"/>
      <c r="K152" s="16"/>
      <c r="L152" s="38"/>
      <c r="M152" s="16"/>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row>
    <row r="153" spans="1:53" s="6" customFormat="1" ht="17.100000000000001" customHeight="1" x14ac:dyDescent="0.2">
      <c r="A153" s="98"/>
      <c r="B153" s="92"/>
      <c r="C153" s="104"/>
      <c r="D153" s="92"/>
      <c r="E153" s="55" t="s">
        <v>12</v>
      </c>
      <c r="F153" s="50">
        <f>F154+F155+F156</f>
        <v>639784.39999999991</v>
      </c>
      <c r="G153" s="154"/>
      <c r="H153" s="92"/>
      <c r="I153" s="125"/>
      <c r="J153" s="92"/>
      <c r="K153" s="16"/>
      <c r="L153" s="38"/>
      <c r="M153" s="16"/>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row>
    <row r="154" spans="1:53" s="6" customFormat="1" ht="17.100000000000001" customHeight="1" x14ac:dyDescent="0.2">
      <c r="A154" s="98"/>
      <c r="B154" s="92"/>
      <c r="C154" s="104"/>
      <c r="D154" s="92"/>
      <c r="E154" s="15" t="s">
        <v>9</v>
      </c>
      <c r="F154" s="52">
        <v>69819.7</v>
      </c>
      <c r="G154" s="154"/>
      <c r="H154" s="92"/>
      <c r="I154" s="125"/>
      <c r="J154" s="92"/>
      <c r="K154" s="16"/>
      <c r="L154" s="38"/>
      <c r="M154" s="16"/>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row>
    <row r="155" spans="1:53" s="6" customFormat="1" ht="17.100000000000001" customHeight="1" x14ac:dyDescent="0.2">
      <c r="A155" s="98"/>
      <c r="B155" s="92"/>
      <c r="C155" s="104"/>
      <c r="D155" s="92"/>
      <c r="E155" s="16" t="s">
        <v>10</v>
      </c>
      <c r="F155" s="52">
        <v>183584.6</v>
      </c>
      <c r="G155" s="154"/>
      <c r="H155" s="92"/>
      <c r="I155" s="125"/>
      <c r="J155" s="92"/>
      <c r="K155" s="16"/>
      <c r="L155" s="38"/>
      <c r="M155" s="16"/>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row>
    <row r="156" spans="1:53" s="6" customFormat="1" ht="38.25" customHeight="1" x14ac:dyDescent="0.2">
      <c r="A156" s="98"/>
      <c r="B156" s="92"/>
      <c r="C156" s="104"/>
      <c r="D156" s="92"/>
      <c r="E156" s="16" t="s">
        <v>239</v>
      </c>
      <c r="F156" s="52">
        <v>386380.1</v>
      </c>
      <c r="G156" s="154"/>
      <c r="H156" s="92"/>
      <c r="I156" s="125"/>
      <c r="J156" s="92"/>
      <c r="K156" s="16"/>
      <c r="L156" s="38"/>
      <c r="M156" s="16"/>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row>
    <row r="157" spans="1:53" s="6" customFormat="1" ht="18" customHeight="1" x14ac:dyDescent="0.2">
      <c r="A157" s="98"/>
      <c r="B157" s="92"/>
      <c r="C157" s="104"/>
      <c r="D157" s="92"/>
      <c r="E157" s="55" t="s">
        <v>17</v>
      </c>
      <c r="F157" s="50">
        <f>F158+F159+F160</f>
        <v>296714</v>
      </c>
      <c r="G157" s="154"/>
      <c r="H157" s="92"/>
      <c r="I157" s="125"/>
      <c r="J157" s="92"/>
      <c r="K157" s="16"/>
      <c r="L157" s="38"/>
      <c r="M157" s="16"/>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row>
    <row r="158" spans="1:53" s="6" customFormat="1" ht="18" customHeight="1" x14ac:dyDescent="0.2">
      <c r="A158" s="98"/>
      <c r="B158" s="92"/>
      <c r="C158" s="104"/>
      <c r="D158" s="92"/>
      <c r="E158" s="15" t="s">
        <v>9</v>
      </c>
      <c r="F158" s="52">
        <v>23207.5</v>
      </c>
      <c r="G158" s="154"/>
      <c r="H158" s="92"/>
      <c r="I158" s="125"/>
      <c r="J158" s="92"/>
      <c r="K158" s="16"/>
      <c r="L158" s="38"/>
      <c r="M158" s="16"/>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row>
    <row r="159" spans="1:53" s="6" customFormat="1" ht="18" customHeight="1" x14ac:dyDescent="0.2">
      <c r="A159" s="98"/>
      <c r="B159" s="92"/>
      <c r="C159" s="104"/>
      <c r="D159" s="92"/>
      <c r="E159" s="16" t="s">
        <v>10</v>
      </c>
      <c r="F159" s="52">
        <v>92124.7</v>
      </c>
      <c r="G159" s="154"/>
      <c r="H159" s="92"/>
      <c r="I159" s="125"/>
      <c r="J159" s="92"/>
      <c r="K159" s="16"/>
      <c r="L159" s="38"/>
      <c r="M159" s="16"/>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row>
    <row r="160" spans="1:53" s="6" customFormat="1" ht="33" customHeight="1" x14ac:dyDescent="0.2">
      <c r="A160" s="98"/>
      <c r="B160" s="92"/>
      <c r="C160" s="104"/>
      <c r="D160" s="92"/>
      <c r="E160" s="16" t="s">
        <v>239</v>
      </c>
      <c r="F160" s="52">
        <v>181381.8</v>
      </c>
      <c r="G160" s="154"/>
      <c r="H160" s="92"/>
      <c r="I160" s="125"/>
      <c r="J160" s="92"/>
      <c r="K160" s="16"/>
      <c r="L160" s="38"/>
      <c r="M160" s="16"/>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row>
    <row r="161" spans="1:13" ht="17.100000000000001" customHeight="1" x14ac:dyDescent="0.2">
      <c r="A161" s="98"/>
      <c r="B161" s="92"/>
      <c r="C161" s="104"/>
      <c r="D161" s="92"/>
      <c r="E161" s="55" t="s">
        <v>18</v>
      </c>
      <c r="F161" s="50">
        <f>F162+F163+F164</f>
        <v>95374.799999999988</v>
      </c>
      <c r="G161" s="154"/>
      <c r="H161" s="92"/>
      <c r="I161" s="125"/>
      <c r="J161" s="92"/>
      <c r="K161" s="16"/>
      <c r="L161" s="38"/>
      <c r="M161" s="16"/>
    </row>
    <row r="162" spans="1:13" ht="17.100000000000001" customHeight="1" x14ac:dyDescent="0.2">
      <c r="A162" s="26"/>
      <c r="B162" s="33"/>
      <c r="C162" s="30"/>
      <c r="D162" s="33"/>
      <c r="E162" s="15" t="s">
        <v>9</v>
      </c>
      <c r="F162" s="52">
        <v>7459.7</v>
      </c>
      <c r="G162" s="40"/>
      <c r="H162" s="33"/>
      <c r="I162" s="41"/>
      <c r="J162" s="33"/>
      <c r="K162" s="16"/>
      <c r="L162" s="38"/>
      <c r="M162" s="16"/>
    </row>
    <row r="163" spans="1:13" ht="17.100000000000001" customHeight="1" x14ac:dyDescent="0.2">
      <c r="A163" s="26"/>
      <c r="B163" s="33"/>
      <c r="C163" s="30"/>
      <c r="D163" s="33"/>
      <c r="E163" s="16" t="s">
        <v>10</v>
      </c>
      <c r="F163" s="52">
        <v>39619.9</v>
      </c>
      <c r="G163" s="40"/>
      <c r="H163" s="33"/>
      <c r="I163" s="41"/>
      <c r="J163" s="33"/>
      <c r="K163" s="16"/>
      <c r="L163" s="38"/>
      <c r="M163" s="16"/>
    </row>
    <row r="164" spans="1:13" ht="40.5" customHeight="1" x14ac:dyDescent="0.2">
      <c r="A164" s="26"/>
      <c r="B164" s="33"/>
      <c r="C164" s="30"/>
      <c r="D164" s="33"/>
      <c r="E164" s="16" t="s">
        <v>239</v>
      </c>
      <c r="F164" s="52">
        <v>48295.199999999997</v>
      </c>
      <c r="G164" s="40"/>
      <c r="H164" s="34"/>
      <c r="I164" s="41"/>
      <c r="J164" s="33"/>
      <c r="K164" s="16"/>
      <c r="L164" s="38"/>
      <c r="M164" s="16"/>
    </row>
    <row r="165" spans="1:13" ht="17.100000000000001" customHeight="1" x14ac:dyDescent="0.2">
      <c r="A165" s="97" t="s">
        <v>140</v>
      </c>
      <c r="B165" s="91" t="s">
        <v>141</v>
      </c>
      <c r="C165" s="103"/>
      <c r="D165" s="91"/>
      <c r="E165" s="57" t="s">
        <v>26</v>
      </c>
      <c r="F165" s="50">
        <f>F166+F167+F168+F169+F170+F171</f>
        <v>191766.9</v>
      </c>
      <c r="G165" s="109" t="s">
        <v>149</v>
      </c>
      <c r="H165" s="125" t="s">
        <v>37</v>
      </c>
      <c r="I165" s="88" t="s">
        <v>23</v>
      </c>
      <c r="J165" s="91" t="s">
        <v>294</v>
      </c>
      <c r="K165" s="16"/>
      <c r="L165" s="38"/>
      <c r="M165" s="16"/>
    </row>
    <row r="166" spans="1:13" ht="17.100000000000001" customHeight="1" x14ac:dyDescent="0.2">
      <c r="A166" s="98"/>
      <c r="B166" s="92"/>
      <c r="C166" s="104"/>
      <c r="D166" s="92"/>
      <c r="E166" s="15" t="s">
        <v>9</v>
      </c>
      <c r="F166" s="52">
        <v>53542.7</v>
      </c>
      <c r="G166" s="109"/>
      <c r="H166" s="125"/>
      <c r="I166" s="89"/>
      <c r="J166" s="92"/>
      <c r="K166" s="16"/>
      <c r="L166" s="38"/>
      <c r="M166" s="16"/>
    </row>
    <row r="167" spans="1:13" ht="17.100000000000001" customHeight="1" x14ac:dyDescent="0.2">
      <c r="A167" s="98"/>
      <c r="B167" s="92"/>
      <c r="C167" s="104"/>
      <c r="D167" s="92"/>
      <c r="E167" s="16" t="s">
        <v>10</v>
      </c>
      <c r="F167" s="52">
        <v>137843.1</v>
      </c>
      <c r="G167" s="109"/>
      <c r="H167" s="125"/>
      <c r="I167" s="89"/>
      <c r="J167" s="92"/>
      <c r="K167" s="16"/>
      <c r="L167" s="38"/>
      <c r="M167" s="16"/>
    </row>
    <row r="168" spans="1:13" ht="17.100000000000001" customHeight="1" x14ac:dyDescent="0.2">
      <c r="A168" s="98"/>
      <c r="B168" s="92"/>
      <c r="C168" s="104"/>
      <c r="D168" s="92"/>
      <c r="E168" s="16" t="s">
        <v>125</v>
      </c>
      <c r="F168" s="52">
        <v>0</v>
      </c>
      <c r="G168" s="109"/>
      <c r="H168" s="125"/>
      <c r="I168" s="89"/>
      <c r="J168" s="92"/>
      <c r="K168" s="16"/>
      <c r="L168" s="38"/>
      <c r="M168" s="16"/>
    </row>
    <row r="169" spans="1:13" ht="17.100000000000001" customHeight="1" x14ac:dyDescent="0.2">
      <c r="A169" s="98"/>
      <c r="B169" s="92"/>
      <c r="C169" s="104"/>
      <c r="D169" s="92"/>
      <c r="E169" s="16" t="s">
        <v>243</v>
      </c>
      <c r="F169" s="52">
        <v>285.7</v>
      </c>
      <c r="G169" s="109"/>
      <c r="H169" s="125"/>
      <c r="I169" s="89"/>
      <c r="J169" s="92"/>
      <c r="K169" s="16"/>
      <c r="L169" s="38"/>
      <c r="M169" s="16"/>
    </row>
    <row r="170" spans="1:13" ht="17.100000000000001" customHeight="1" x14ac:dyDescent="0.2">
      <c r="A170" s="98"/>
      <c r="B170" s="92"/>
      <c r="C170" s="104"/>
      <c r="D170" s="92"/>
      <c r="E170" s="16" t="s">
        <v>244</v>
      </c>
      <c r="F170" s="52">
        <v>84.6</v>
      </c>
      <c r="G170" s="109"/>
      <c r="H170" s="125"/>
      <c r="I170" s="89"/>
      <c r="J170" s="92"/>
      <c r="K170" s="16"/>
      <c r="L170" s="38"/>
      <c r="M170" s="16"/>
    </row>
    <row r="171" spans="1:13" ht="17.100000000000001" customHeight="1" x14ac:dyDescent="0.2">
      <c r="A171" s="98"/>
      <c r="B171" s="92"/>
      <c r="C171" s="104"/>
      <c r="D171" s="92"/>
      <c r="E171" s="16" t="s">
        <v>245</v>
      </c>
      <c r="F171" s="52">
        <v>10.8</v>
      </c>
      <c r="G171" s="109"/>
      <c r="H171" s="125"/>
      <c r="I171" s="89"/>
      <c r="J171" s="92"/>
      <c r="K171" s="16"/>
      <c r="L171" s="38"/>
      <c r="M171" s="16"/>
    </row>
    <row r="172" spans="1:13" ht="17.100000000000001" customHeight="1" x14ac:dyDescent="0.2">
      <c r="A172" s="98"/>
      <c r="B172" s="92"/>
      <c r="C172" s="104"/>
      <c r="D172" s="92"/>
      <c r="E172" s="55" t="s">
        <v>11</v>
      </c>
      <c r="F172" s="50">
        <v>61157.4</v>
      </c>
      <c r="G172" s="109"/>
      <c r="H172" s="125"/>
      <c r="I172" s="89"/>
      <c r="J172" s="92"/>
      <c r="K172" s="16"/>
      <c r="L172" s="38"/>
      <c r="M172" s="16"/>
    </row>
    <row r="173" spans="1:13" ht="17.100000000000001" customHeight="1" x14ac:dyDescent="0.2">
      <c r="A173" s="98"/>
      <c r="B173" s="92"/>
      <c r="C173" s="104"/>
      <c r="D173" s="92"/>
      <c r="E173" s="15" t="s">
        <v>9</v>
      </c>
      <c r="F173" s="52">
        <v>15750.6</v>
      </c>
      <c r="G173" s="109"/>
      <c r="H173" s="125"/>
      <c r="I173" s="89"/>
      <c r="J173" s="92"/>
      <c r="K173" s="16"/>
      <c r="L173" s="38"/>
      <c r="M173" s="16"/>
    </row>
    <row r="174" spans="1:13" ht="17.100000000000001" customHeight="1" x14ac:dyDescent="0.2">
      <c r="A174" s="98"/>
      <c r="B174" s="92"/>
      <c r="C174" s="104"/>
      <c r="D174" s="92"/>
      <c r="E174" s="16" t="s">
        <v>10</v>
      </c>
      <c r="F174" s="52">
        <v>45406.8</v>
      </c>
      <c r="G174" s="109"/>
      <c r="H174" s="125"/>
      <c r="I174" s="89"/>
      <c r="J174" s="92"/>
      <c r="K174" s="16"/>
      <c r="L174" s="38"/>
      <c r="M174" s="16"/>
    </row>
    <row r="175" spans="1:13" ht="17.100000000000001" customHeight="1" x14ac:dyDescent="0.2">
      <c r="A175" s="98"/>
      <c r="B175" s="92"/>
      <c r="C175" s="104"/>
      <c r="D175" s="92"/>
      <c r="E175" s="16" t="s">
        <v>125</v>
      </c>
      <c r="F175" s="52">
        <v>0</v>
      </c>
      <c r="G175" s="109"/>
      <c r="H175" s="125"/>
      <c r="I175" s="89"/>
      <c r="J175" s="92"/>
      <c r="K175" s="16"/>
      <c r="L175" s="38"/>
      <c r="M175" s="16"/>
    </row>
    <row r="176" spans="1:13" ht="17.100000000000001" customHeight="1" x14ac:dyDescent="0.2">
      <c r="A176" s="98"/>
      <c r="B176" s="92"/>
      <c r="C176" s="104"/>
      <c r="D176" s="92"/>
      <c r="E176" s="55" t="s">
        <v>12</v>
      </c>
      <c r="F176" s="50">
        <f>F177+F178+F179+F180+F181+F182</f>
        <v>67290.7</v>
      </c>
      <c r="G176" s="109"/>
      <c r="H176" s="125"/>
      <c r="I176" s="89"/>
      <c r="J176" s="92"/>
      <c r="K176" s="16"/>
      <c r="L176" s="38"/>
      <c r="M176" s="16"/>
    </row>
    <row r="177" spans="1:13" ht="17.100000000000001" customHeight="1" x14ac:dyDescent="0.2">
      <c r="A177" s="98"/>
      <c r="B177" s="92"/>
      <c r="C177" s="104"/>
      <c r="D177" s="92"/>
      <c r="E177" s="15" t="s">
        <v>9</v>
      </c>
      <c r="F177" s="52">
        <v>7882</v>
      </c>
      <c r="G177" s="109"/>
      <c r="H177" s="125"/>
      <c r="I177" s="89"/>
      <c r="J177" s="92"/>
      <c r="K177" s="16"/>
      <c r="L177" s="38"/>
      <c r="M177" s="16"/>
    </row>
    <row r="178" spans="1:13" ht="17.100000000000001" customHeight="1" x14ac:dyDescent="0.2">
      <c r="A178" s="98"/>
      <c r="B178" s="92"/>
      <c r="C178" s="104"/>
      <c r="D178" s="92"/>
      <c r="E178" s="16" t="s">
        <v>10</v>
      </c>
      <c r="F178" s="52">
        <v>59064.1</v>
      </c>
      <c r="G178" s="109"/>
      <c r="H178" s="125"/>
      <c r="I178" s="89"/>
      <c r="J178" s="92"/>
      <c r="K178" s="16"/>
      <c r="L178" s="38"/>
      <c r="M178" s="16"/>
    </row>
    <row r="179" spans="1:13" ht="17.100000000000001" customHeight="1" x14ac:dyDescent="0.2">
      <c r="A179" s="98"/>
      <c r="B179" s="92"/>
      <c r="C179" s="104"/>
      <c r="D179" s="92"/>
      <c r="E179" s="16" t="s">
        <v>125</v>
      </c>
      <c r="F179" s="52">
        <v>0</v>
      </c>
      <c r="G179" s="109"/>
      <c r="H179" s="125"/>
      <c r="I179" s="89"/>
      <c r="J179" s="92"/>
      <c r="K179" s="16"/>
      <c r="L179" s="38"/>
      <c r="M179" s="16"/>
    </row>
    <row r="180" spans="1:13" ht="17.100000000000001" customHeight="1" x14ac:dyDescent="0.2">
      <c r="A180" s="98"/>
      <c r="B180" s="92"/>
      <c r="C180" s="104"/>
      <c r="D180" s="92"/>
      <c r="E180" s="16" t="s">
        <v>243</v>
      </c>
      <c r="F180" s="52">
        <v>261.39999999999998</v>
      </c>
      <c r="G180" s="109"/>
      <c r="H180" s="125"/>
      <c r="I180" s="89"/>
      <c r="J180" s="92"/>
      <c r="K180" s="16"/>
      <c r="L180" s="38"/>
      <c r="M180" s="16"/>
    </row>
    <row r="181" spans="1:13" ht="17.100000000000001" customHeight="1" x14ac:dyDescent="0.2">
      <c r="A181" s="98"/>
      <c r="B181" s="92"/>
      <c r="C181" s="104"/>
      <c r="D181" s="92"/>
      <c r="E181" s="16" t="s">
        <v>244</v>
      </c>
      <c r="F181" s="52">
        <v>76.900000000000006</v>
      </c>
      <c r="G181" s="109"/>
      <c r="H181" s="125"/>
      <c r="I181" s="89"/>
      <c r="J181" s="92"/>
      <c r="K181" s="16"/>
      <c r="L181" s="38"/>
      <c r="M181" s="16"/>
    </row>
    <row r="182" spans="1:13" ht="17.100000000000001" customHeight="1" x14ac:dyDescent="0.2">
      <c r="A182" s="98"/>
      <c r="B182" s="92"/>
      <c r="C182" s="104"/>
      <c r="D182" s="92"/>
      <c r="E182" s="16" t="s">
        <v>245</v>
      </c>
      <c r="F182" s="52">
        <v>6.3</v>
      </c>
      <c r="G182" s="109"/>
      <c r="H182" s="125"/>
      <c r="I182" s="89"/>
      <c r="J182" s="92"/>
      <c r="K182" s="16"/>
      <c r="L182" s="38"/>
      <c r="M182" s="16"/>
    </row>
    <row r="183" spans="1:13" ht="17.100000000000001" customHeight="1" x14ac:dyDescent="0.2">
      <c r="A183" s="98"/>
      <c r="B183" s="92"/>
      <c r="C183" s="104"/>
      <c r="D183" s="92"/>
      <c r="E183" s="55" t="s">
        <v>17</v>
      </c>
      <c r="F183" s="50">
        <f>F184+F185+F186+F187+F188+F189</f>
        <v>30989.800000000003</v>
      </c>
      <c r="G183" s="109"/>
      <c r="H183" s="125"/>
      <c r="I183" s="89"/>
      <c r="J183" s="92"/>
      <c r="K183" s="16"/>
      <c r="L183" s="38"/>
      <c r="M183" s="16"/>
    </row>
    <row r="184" spans="1:13" ht="17.100000000000001" customHeight="1" x14ac:dyDescent="0.2">
      <c r="A184" s="98"/>
      <c r="B184" s="92"/>
      <c r="C184" s="104"/>
      <c r="D184" s="92"/>
      <c r="E184" s="15" t="s">
        <v>9</v>
      </c>
      <c r="F184" s="52">
        <v>14645</v>
      </c>
      <c r="G184" s="109"/>
      <c r="H184" s="125"/>
      <c r="I184" s="89"/>
      <c r="J184" s="92"/>
      <c r="K184" s="16"/>
      <c r="L184" s="38"/>
      <c r="M184" s="16"/>
    </row>
    <row r="185" spans="1:13" ht="17.100000000000001" customHeight="1" x14ac:dyDescent="0.2">
      <c r="A185" s="98"/>
      <c r="B185" s="92"/>
      <c r="C185" s="104"/>
      <c r="D185" s="92"/>
      <c r="E185" s="16" t="s">
        <v>10</v>
      </c>
      <c r="F185" s="52">
        <v>16326.9</v>
      </c>
      <c r="G185" s="109"/>
      <c r="H185" s="125"/>
      <c r="I185" s="89"/>
      <c r="J185" s="92"/>
      <c r="K185" s="16"/>
      <c r="L185" s="38"/>
      <c r="M185" s="16"/>
    </row>
    <row r="186" spans="1:13" ht="17.100000000000001" customHeight="1" x14ac:dyDescent="0.2">
      <c r="A186" s="98"/>
      <c r="B186" s="92"/>
      <c r="C186" s="104"/>
      <c r="D186" s="92"/>
      <c r="E186" s="16" t="s">
        <v>125</v>
      </c>
      <c r="F186" s="52">
        <v>0</v>
      </c>
      <c r="G186" s="109"/>
      <c r="H186" s="125"/>
      <c r="I186" s="89"/>
      <c r="J186" s="92"/>
      <c r="K186" s="16"/>
      <c r="L186" s="38"/>
      <c r="M186" s="16"/>
    </row>
    <row r="187" spans="1:13" ht="17.100000000000001" customHeight="1" x14ac:dyDescent="0.2">
      <c r="A187" s="98"/>
      <c r="B187" s="92"/>
      <c r="C187" s="104"/>
      <c r="D187" s="92"/>
      <c r="E187" s="16" t="s">
        <v>243</v>
      </c>
      <c r="F187" s="52">
        <v>11.9</v>
      </c>
      <c r="G187" s="109"/>
      <c r="H187" s="125"/>
      <c r="I187" s="89"/>
      <c r="J187" s="92"/>
      <c r="K187" s="16"/>
      <c r="L187" s="38"/>
      <c r="M187" s="16"/>
    </row>
    <row r="188" spans="1:13" ht="17.100000000000001" customHeight="1" x14ac:dyDescent="0.2">
      <c r="A188" s="98"/>
      <c r="B188" s="92"/>
      <c r="C188" s="104"/>
      <c r="D188" s="92"/>
      <c r="E188" s="16" t="s">
        <v>244</v>
      </c>
      <c r="F188" s="52">
        <v>3.8</v>
      </c>
      <c r="G188" s="109"/>
      <c r="H188" s="125"/>
      <c r="I188" s="89"/>
      <c r="J188" s="92"/>
      <c r="K188" s="16"/>
      <c r="L188" s="38"/>
      <c r="M188" s="16"/>
    </row>
    <row r="189" spans="1:13" ht="17.100000000000001" customHeight="1" x14ac:dyDescent="0.2">
      <c r="A189" s="98"/>
      <c r="B189" s="92"/>
      <c r="C189" s="104"/>
      <c r="D189" s="92"/>
      <c r="E189" s="16" t="s">
        <v>245</v>
      </c>
      <c r="F189" s="52">
        <v>2.2000000000000002</v>
      </c>
      <c r="G189" s="109"/>
      <c r="H189" s="125"/>
      <c r="I189" s="89"/>
      <c r="J189" s="92"/>
      <c r="K189" s="16"/>
      <c r="L189" s="38"/>
      <c r="M189" s="16"/>
    </row>
    <row r="190" spans="1:13" ht="17.100000000000001" customHeight="1" x14ac:dyDescent="0.2">
      <c r="A190" s="98"/>
      <c r="B190" s="92"/>
      <c r="C190" s="104"/>
      <c r="D190" s="92"/>
      <c r="E190" s="55" t="s">
        <v>18</v>
      </c>
      <c r="F190" s="50">
        <f>F191+F192+F193+F194+F195+F196</f>
        <v>32328.9</v>
      </c>
      <c r="G190" s="109"/>
      <c r="H190" s="125"/>
      <c r="I190" s="89"/>
      <c r="J190" s="92"/>
      <c r="K190" s="16"/>
      <c r="L190" s="38"/>
      <c r="M190" s="16"/>
    </row>
    <row r="191" spans="1:13" ht="17.100000000000001" customHeight="1" x14ac:dyDescent="0.2">
      <c r="A191" s="98"/>
      <c r="B191" s="92"/>
      <c r="C191" s="104"/>
      <c r="D191" s="92"/>
      <c r="E191" s="15" t="s">
        <v>9</v>
      </c>
      <c r="F191" s="52">
        <v>15265</v>
      </c>
      <c r="G191" s="109"/>
      <c r="H191" s="125"/>
      <c r="I191" s="89"/>
      <c r="J191" s="92"/>
      <c r="K191" s="16"/>
      <c r="L191" s="38"/>
      <c r="M191" s="16"/>
    </row>
    <row r="192" spans="1:13" ht="17.100000000000001" customHeight="1" x14ac:dyDescent="0.2">
      <c r="A192" s="98"/>
      <c r="B192" s="92"/>
      <c r="C192" s="104"/>
      <c r="D192" s="92"/>
      <c r="E192" s="16" t="s">
        <v>10</v>
      </c>
      <c r="F192" s="52">
        <v>17045.3</v>
      </c>
      <c r="G192" s="109"/>
      <c r="H192" s="125"/>
      <c r="I192" s="89"/>
      <c r="J192" s="92"/>
      <c r="K192" s="16"/>
      <c r="L192" s="38"/>
      <c r="M192" s="16"/>
    </row>
    <row r="193" spans="1:13" ht="17.100000000000001" customHeight="1" x14ac:dyDescent="0.2">
      <c r="A193" s="98"/>
      <c r="B193" s="92"/>
      <c r="C193" s="104"/>
      <c r="D193" s="92"/>
      <c r="E193" s="16" t="s">
        <v>125</v>
      </c>
      <c r="F193" s="52">
        <v>0</v>
      </c>
      <c r="G193" s="109"/>
      <c r="H193" s="125"/>
      <c r="I193" s="89"/>
      <c r="J193" s="92"/>
      <c r="K193" s="16"/>
      <c r="L193" s="38"/>
      <c r="M193" s="16"/>
    </row>
    <row r="194" spans="1:13" ht="17.100000000000001" customHeight="1" x14ac:dyDescent="0.2">
      <c r="A194" s="26"/>
      <c r="B194" s="33"/>
      <c r="C194" s="30"/>
      <c r="D194" s="33"/>
      <c r="E194" s="16" t="s">
        <v>243</v>
      </c>
      <c r="F194" s="59">
        <v>12.4</v>
      </c>
      <c r="G194" s="32"/>
      <c r="H194" s="41"/>
      <c r="I194" s="37"/>
      <c r="J194" s="33"/>
      <c r="K194" s="16"/>
      <c r="L194" s="38"/>
      <c r="M194" s="16"/>
    </row>
    <row r="195" spans="1:13" ht="17.100000000000001" customHeight="1" x14ac:dyDescent="0.2">
      <c r="A195" s="26"/>
      <c r="B195" s="33"/>
      <c r="C195" s="30"/>
      <c r="D195" s="33"/>
      <c r="E195" s="16" t="s">
        <v>244</v>
      </c>
      <c r="F195" s="59">
        <v>3.9</v>
      </c>
      <c r="G195" s="32"/>
      <c r="H195" s="41"/>
      <c r="I195" s="37"/>
      <c r="J195" s="33"/>
      <c r="K195" s="16"/>
      <c r="L195" s="38"/>
      <c r="M195" s="16"/>
    </row>
    <row r="196" spans="1:13" ht="17.100000000000001" customHeight="1" x14ac:dyDescent="0.2">
      <c r="A196" s="26"/>
      <c r="B196" s="33"/>
      <c r="C196" s="30"/>
      <c r="D196" s="33"/>
      <c r="E196" s="16" t="s">
        <v>245</v>
      </c>
      <c r="F196" s="59">
        <v>2.2999999999999998</v>
      </c>
      <c r="G196" s="32"/>
      <c r="H196" s="41"/>
      <c r="I196" s="37"/>
      <c r="J196" s="33"/>
      <c r="K196" s="16"/>
      <c r="L196" s="38"/>
      <c r="M196" s="16"/>
    </row>
    <row r="197" spans="1:13" ht="17.100000000000001" customHeight="1" x14ac:dyDescent="0.2">
      <c r="A197" s="26" t="s">
        <v>36</v>
      </c>
      <c r="B197" s="91" t="s">
        <v>142</v>
      </c>
      <c r="C197" s="30"/>
      <c r="D197" s="33"/>
      <c r="E197" s="142" t="s">
        <v>151</v>
      </c>
      <c r="F197" s="133"/>
      <c r="G197" s="91" t="s">
        <v>126</v>
      </c>
      <c r="H197" s="91" t="s">
        <v>150</v>
      </c>
      <c r="I197" s="37"/>
      <c r="J197" s="91" t="s">
        <v>33</v>
      </c>
      <c r="K197" s="16"/>
      <c r="L197" s="38"/>
      <c r="M197" s="16"/>
    </row>
    <row r="198" spans="1:13" ht="17.100000000000001" customHeight="1" x14ac:dyDescent="0.2">
      <c r="A198" s="26"/>
      <c r="B198" s="118"/>
      <c r="C198" s="30"/>
      <c r="D198" s="33"/>
      <c r="E198" s="134"/>
      <c r="F198" s="135"/>
      <c r="G198" s="95"/>
      <c r="H198" s="95"/>
      <c r="I198" s="37" t="s">
        <v>28</v>
      </c>
      <c r="J198" s="92"/>
      <c r="K198" s="16"/>
      <c r="L198" s="38"/>
      <c r="M198" s="16"/>
    </row>
    <row r="199" spans="1:13" ht="17.100000000000001" customHeight="1" x14ac:dyDescent="0.2">
      <c r="A199" s="26"/>
      <c r="B199" s="118"/>
      <c r="C199" s="30"/>
      <c r="D199" s="33"/>
      <c r="E199" s="134"/>
      <c r="F199" s="135"/>
      <c r="G199" s="95"/>
      <c r="H199" s="95"/>
      <c r="I199" s="37"/>
      <c r="J199" s="92"/>
      <c r="K199" s="16"/>
      <c r="L199" s="38"/>
      <c r="M199" s="16"/>
    </row>
    <row r="200" spans="1:13" ht="17.100000000000001" customHeight="1" x14ac:dyDescent="0.2">
      <c r="A200" s="26"/>
      <c r="B200" s="118"/>
      <c r="C200" s="30"/>
      <c r="D200" s="33"/>
      <c r="E200" s="134"/>
      <c r="F200" s="135"/>
      <c r="G200" s="95"/>
      <c r="H200" s="95"/>
      <c r="I200" s="37"/>
      <c r="J200" s="92"/>
      <c r="K200" s="16"/>
      <c r="L200" s="38"/>
      <c r="M200" s="16"/>
    </row>
    <row r="201" spans="1:13" ht="17.100000000000001" customHeight="1" x14ac:dyDescent="0.2">
      <c r="A201" s="26"/>
      <c r="B201" s="118"/>
      <c r="C201" s="30"/>
      <c r="D201" s="33"/>
      <c r="E201" s="134"/>
      <c r="F201" s="135"/>
      <c r="G201" s="95"/>
      <c r="H201" s="95"/>
      <c r="I201" s="37"/>
      <c r="J201" s="92"/>
      <c r="K201" s="16"/>
      <c r="L201" s="38"/>
      <c r="M201" s="16"/>
    </row>
    <row r="202" spans="1:13" ht="17.100000000000001" customHeight="1" x14ac:dyDescent="0.2">
      <c r="A202" s="26"/>
      <c r="B202" s="118"/>
      <c r="C202" s="30"/>
      <c r="D202" s="33"/>
      <c r="E202" s="134"/>
      <c r="F202" s="135"/>
      <c r="G202" s="95"/>
      <c r="H202" s="95"/>
      <c r="I202" s="37"/>
      <c r="J202" s="92"/>
      <c r="K202" s="16"/>
      <c r="L202" s="38"/>
      <c r="M202" s="16"/>
    </row>
    <row r="203" spans="1:13" ht="17.100000000000001" customHeight="1" x14ac:dyDescent="0.2">
      <c r="A203" s="26"/>
      <c r="B203" s="118"/>
      <c r="C203" s="30"/>
      <c r="D203" s="33"/>
      <c r="E203" s="134"/>
      <c r="F203" s="135"/>
      <c r="G203" s="95"/>
      <c r="H203" s="95"/>
      <c r="I203" s="37"/>
      <c r="J203" s="92"/>
      <c r="K203" s="16"/>
      <c r="L203" s="38"/>
      <c r="M203" s="16"/>
    </row>
    <row r="204" spans="1:13" ht="17.100000000000001" customHeight="1" x14ac:dyDescent="0.2">
      <c r="A204" s="26"/>
      <c r="B204" s="118"/>
      <c r="C204" s="30"/>
      <c r="D204" s="33"/>
      <c r="E204" s="134"/>
      <c r="F204" s="135"/>
      <c r="G204" s="95"/>
      <c r="H204" s="95"/>
      <c r="I204" s="37"/>
      <c r="J204" s="92"/>
      <c r="K204" s="16"/>
      <c r="L204" s="38"/>
      <c r="M204" s="16"/>
    </row>
    <row r="205" spans="1:13" ht="17.100000000000001" customHeight="1" x14ac:dyDescent="0.2">
      <c r="A205" s="26"/>
      <c r="B205" s="118"/>
      <c r="C205" s="30"/>
      <c r="D205" s="33"/>
      <c r="E205" s="136"/>
      <c r="F205" s="137"/>
      <c r="G205" s="96"/>
      <c r="H205" s="95"/>
      <c r="I205" s="37"/>
      <c r="J205" s="92"/>
      <c r="K205" s="16"/>
      <c r="L205" s="38"/>
      <c r="M205" s="16"/>
    </row>
    <row r="206" spans="1:13" ht="51.75" customHeight="1" x14ac:dyDescent="0.2">
      <c r="A206" s="25" t="s">
        <v>143</v>
      </c>
      <c r="B206" s="91" t="s">
        <v>144</v>
      </c>
      <c r="C206" s="103"/>
      <c r="D206" s="91"/>
      <c r="E206" s="16" t="s">
        <v>26</v>
      </c>
      <c r="F206" s="50">
        <f>F207</f>
        <v>6067.5</v>
      </c>
      <c r="G206" s="91" t="s">
        <v>40</v>
      </c>
      <c r="H206" s="91" t="s">
        <v>145</v>
      </c>
      <c r="I206" s="88" t="s">
        <v>23</v>
      </c>
      <c r="J206" s="91" t="s">
        <v>230</v>
      </c>
      <c r="K206" s="16"/>
      <c r="L206" s="38"/>
      <c r="M206" s="60" t="s">
        <v>281</v>
      </c>
    </row>
    <row r="207" spans="1:13" ht="16.5" customHeight="1" x14ac:dyDescent="0.2">
      <c r="A207" s="26"/>
      <c r="B207" s="92"/>
      <c r="C207" s="104"/>
      <c r="D207" s="92"/>
      <c r="E207" s="16" t="s">
        <v>9</v>
      </c>
      <c r="F207" s="50">
        <v>6067.5</v>
      </c>
      <c r="G207" s="92"/>
      <c r="H207" s="92"/>
      <c r="I207" s="89"/>
      <c r="J207" s="92"/>
      <c r="K207" s="16"/>
      <c r="L207" s="38"/>
      <c r="M207" s="16"/>
    </row>
    <row r="208" spans="1:13" ht="16.5" customHeight="1" x14ac:dyDescent="0.2">
      <c r="A208" s="26"/>
      <c r="B208" s="92"/>
      <c r="C208" s="104"/>
      <c r="D208" s="92"/>
      <c r="E208" s="22" t="s">
        <v>11</v>
      </c>
      <c r="F208" s="50">
        <v>0</v>
      </c>
      <c r="G208" s="92"/>
      <c r="H208" s="92"/>
      <c r="I208" s="89"/>
      <c r="J208" s="92"/>
      <c r="K208" s="16"/>
      <c r="L208" s="38"/>
      <c r="M208" s="16"/>
    </row>
    <row r="209" spans="1:13" ht="16.5" customHeight="1" x14ac:dyDescent="0.2">
      <c r="A209" s="26"/>
      <c r="B209" s="92"/>
      <c r="C209" s="104"/>
      <c r="D209" s="92"/>
      <c r="E209" s="22" t="s">
        <v>12</v>
      </c>
      <c r="F209" s="50">
        <v>4667.5</v>
      </c>
      <c r="G209" s="92"/>
      <c r="H209" s="92"/>
      <c r="I209" s="89"/>
      <c r="J209" s="92"/>
      <c r="K209" s="16"/>
      <c r="L209" s="38"/>
      <c r="M209" s="16"/>
    </row>
    <row r="210" spans="1:13" ht="16.5" customHeight="1" x14ac:dyDescent="0.2">
      <c r="A210" s="26"/>
      <c r="B210" s="92"/>
      <c r="C210" s="104"/>
      <c r="D210" s="92"/>
      <c r="E210" s="22" t="s">
        <v>17</v>
      </c>
      <c r="F210" s="50">
        <v>800</v>
      </c>
      <c r="G210" s="92"/>
      <c r="H210" s="92"/>
      <c r="I210" s="89"/>
      <c r="J210" s="92"/>
      <c r="K210" s="16"/>
      <c r="L210" s="38"/>
      <c r="M210" s="16"/>
    </row>
    <row r="211" spans="1:13" ht="19.5" customHeight="1" x14ac:dyDescent="0.2">
      <c r="A211" s="26"/>
      <c r="B211" s="92"/>
      <c r="C211" s="104"/>
      <c r="D211" s="92"/>
      <c r="E211" s="22" t="s">
        <v>18</v>
      </c>
      <c r="F211" s="50">
        <v>600</v>
      </c>
      <c r="G211" s="92"/>
      <c r="H211" s="92"/>
      <c r="I211" s="89"/>
      <c r="J211" s="92"/>
      <c r="K211" s="16"/>
      <c r="L211" s="38"/>
      <c r="M211" s="16"/>
    </row>
    <row r="212" spans="1:13" ht="17.100000000000001" customHeight="1" x14ac:dyDescent="0.2">
      <c r="A212" s="97" t="s">
        <v>38</v>
      </c>
      <c r="B212" s="100" t="s">
        <v>39</v>
      </c>
      <c r="C212" s="103">
        <v>41632</v>
      </c>
      <c r="D212" s="91">
        <v>2521</v>
      </c>
      <c r="E212" s="55" t="s">
        <v>26</v>
      </c>
      <c r="F212" s="46">
        <v>393076</v>
      </c>
      <c r="G212" s="106" t="s">
        <v>40</v>
      </c>
      <c r="H212" s="106" t="s">
        <v>41</v>
      </c>
      <c r="I212" s="91" t="s">
        <v>146</v>
      </c>
      <c r="J212" s="91" t="s">
        <v>233</v>
      </c>
      <c r="K212" s="30">
        <v>41695</v>
      </c>
      <c r="L212" s="40" t="s">
        <v>123</v>
      </c>
      <c r="M212" s="109"/>
    </row>
    <row r="213" spans="1:13" ht="17.100000000000001" customHeight="1" x14ac:dyDescent="0.2">
      <c r="A213" s="98"/>
      <c r="B213" s="101"/>
      <c r="C213" s="104"/>
      <c r="D213" s="92"/>
      <c r="E213" s="15" t="s">
        <v>9</v>
      </c>
      <c r="F213" s="49">
        <v>113793.34</v>
      </c>
      <c r="G213" s="107"/>
      <c r="H213" s="107"/>
      <c r="I213" s="92"/>
      <c r="J213" s="92"/>
      <c r="K213" s="30">
        <v>41745</v>
      </c>
      <c r="L213" s="40">
        <v>492</v>
      </c>
      <c r="M213" s="109"/>
    </row>
    <row r="214" spans="1:13" ht="17.100000000000001" customHeight="1" x14ac:dyDescent="0.2">
      <c r="A214" s="98"/>
      <c r="B214" s="101"/>
      <c r="C214" s="104"/>
      <c r="D214" s="92"/>
      <c r="E214" s="16" t="s">
        <v>42</v>
      </c>
      <c r="F214" s="49">
        <v>2429.1799999999998</v>
      </c>
      <c r="G214" s="107"/>
      <c r="H214" s="107"/>
      <c r="I214" s="92"/>
      <c r="J214" s="92"/>
      <c r="K214" s="30">
        <v>41801</v>
      </c>
      <c r="L214" s="40">
        <v>878</v>
      </c>
      <c r="M214" s="109"/>
    </row>
    <row r="215" spans="1:13" ht="17.100000000000001" customHeight="1" x14ac:dyDescent="0.2">
      <c r="A215" s="98"/>
      <c r="B215" s="101"/>
      <c r="C215" s="104"/>
      <c r="D215" s="92"/>
      <c r="E215" s="16" t="s">
        <v>43</v>
      </c>
      <c r="F215" s="49">
        <v>276853.48</v>
      </c>
      <c r="G215" s="107"/>
      <c r="H215" s="107"/>
      <c r="I215" s="92"/>
      <c r="J215" s="92"/>
      <c r="K215" s="30">
        <v>41865</v>
      </c>
      <c r="L215" s="40">
        <v>1277</v>
      </c>
      <c r="M215" s="109"/>
    </row>
    <row r="216" spans="1:13" ht="17.100000000000001" customHeight="1" x14ac:dyDescent="0.2">
      <c r="A216" s="98"/>
      <c r="B216" s="101"/>
      <c r="C216" s="104"/>
      <c r="D216" s="92"/>
      <c r="E216" s="55" t="s">
        <v>46</v>
      </c>
      <c r="F216" s="46">
        <v>65582.58</v>
      </c>
      <c r="G216" s="107"/>
      <c r="H216" s="107"/>
      <c r="I216" s="92"/>
      <c r="J216" s="92"/>
      <c r="K216" s="30">
        <v>41890</v>
      </c>
      <c r="L216" s="40">
        <v>1391</v>
      </c>
      <c r="M216" s="109"/>
    </row>
    <row r="217" spans="1:13" ht="17.100000000000001" customHeight="1" x14ac:dyDescent="0.2">
      <c r="A217" s="98"/>
      <c r="B217" s="101"/>
      <c r="C217" s="104"/>
      <c r="D217" s="92"/>
      <c r="E217" s="15" t="s">
        <v>9</v>
      </c>
      <c r="F217" s="49">
        <v>1200</v>
      </c>
      <c r="G217" s="107"/>
      <c r="H217" s="107"/>
      <c r="I217" s="92"/>
      <c r="J217" s="92"/>
      <c r="K217" s="33"/>
      <c r="L217" s="40"/>
      <c r="M217" s="109"/>
    </row>
    <row r="218" spans="1:13" ht="17.100000000000001" customHeight="1" x14ac:dyDescent="0.2">
      <c r="A218" s="98"/>
      <c r="B218" s="101"/>
      <c r="C218" s="104"/>
      <c r="D218" s="92"/>
      <c r="E218" s="16" t="s">
        <v>42</v>
      </c>
      <c r="F218" s="49">
        <v>0</v>
      </c>
      <c r="G218" s="107"/>
      <c r="H218" s="107"/>
      <c r="I218" s="92"/>
      <c r="J218" s="92"/>
      <c r="K218" s="33"/>
      <c r="L218" s="40"/>
      <c r="M218" s="109"/>
    </row>
    <row r="219" spans="1:13" ht="17.100000000000001" customHeight="1" x14ac:dyDescent="0.2">
      <c r="A219" s="98"/>
      <c r="B219" s="101"/>
      <c r="C219" s="104"/>
      <c r="D219" s="92"/>
      <c r="E219" s="16" t="s">
        <v>43</v>
      </c>
      <c r="F219" s="49">
        <v>64382.58</v>
      </c>
      <c r="G219" s="107"/>
      <c r="H219" s="107"/>
      <c r="I219" s="92"/>
      <c r="J219" s="92"/>
      <c r="K219" s="33"/>
      <c r="L219" s="40"/>
      <c r="M219" s="109"/>
    </row>
    <row r="220" spans="1:13" ht="17.100000000000001" customHeight="1" x14ac:dyDescent="0.2">
      <c r="A220" s="98"/>
      <c r="B220" s="101"/>
      <c r="C220" s="104"/>
      <c r="D220" s="92"/>
      <c r="E220" s="55" t="s">
        <v>47</v>
      </c>
      <c r="F220" s="46">
        <v>48927.12</v>
      </c>
      <c r="G220" s="107"/>
      <c r="H220" s="107"/>
      <c r="I220" s="92"/>
      <c r="J220" s="92"/>
      <c r="K220" s="33"/>
      <c r="L220" s="40"/>
      <c r="M220" s="109"/>
    </row>
    <row r="221" spans="1:13" ht="17.100000000000001" customHeight="1" x14ac:dyDescent="0.2">
      <c r="A221" s="98"/>
      <c r="B221" s="101"/>
      <c r="C221" s="104"/>
      <c r="D221" s="92"/>
      <c r="E221" s="15" t="s">
        <v>9</v>
      </c>
      <c r="F221" s="49">
        <v>2877.24</v>
      </c>
      <c r="G221" s="107"/>
      <c r="H221" s="107"/>
      <c r="I221" s="92"/>
      <c r="J221" s="92"/>
      <c r="K221" s="33"/>
      <c r="L221" s="40"/>
      <c r="M221" s="109"/>
    </row>
    <row r="222" spans="1:13" ht="17.100000000000001" customHeight="1" x14ac:dyDescent="0.2">
      <c r="A222" s="98"/>
      <c r="B222" s="101"/>
      <c r="C222" s="104"/>
      <c r="D222" s="92"/>
      <c r="E222" s="16" t="s">
        <v>42</v>
      </c>
      <c r="F222" s="49">
        <v>0</v>
      </c>
      <c r="G222" s="107"/>
      <c r="H222" s="107"/>
      <c r="I222" s="92"/>
      <c r="J222" s="92"/>
      <c r="K222" s="33"/>
      <c r="L222" s="40"/>
      <c r="M222" s="109"/>
    </row>
    <row r="223" spans="1:13" ht="17.100000000000001" customHeight="1" x14ac:dyDescent="0.2">
      <c r="A223" s="98"/>
      <c r="B223" s="101"/>
      <c r="C223" s="104"/>
      <c r="D223" s="92"/>
      <c r="E223" s="16" t="s">
        <v>43</v>
      </c>
      <c r="F223" s="49">
        <v>46049.88</v>
      </c>
      <c r="G223" s="107"/>
      <c r="H223" s="107"/>
      <c r="I223" s="92"/>
      <c r="J223" s="92"/>
      <c r="K223" s="33"/>
      <c r="L223" s="40"/>
      <c r="M223" s="109"/>
    </row>
    <row r="224" spans="1:13" ht="17.100000000000001" customHeight="1" x14ac:dyDescent="0.2">
      <c r="A224" s="98"/>
      <c r="B224" s="101"/>
      <c r="C224" s="104"/>
      <c r="D224" s="92"/>
      <c r="E224" s="55" t="s">
        <v>45</v>
      </c>
      <c r="F224" s="46">
        <v>101881.95</v>
      </c>
      <c r="G224" s="107"/>
      <c r="H224" s="107"/>
      <c r="I224" s="92"/>
      <c r="J224" s="92"/>
      <c r="K224" s="33"/>
      <c r="L224" s="40"/>
      <c r="M224" s="109"/>
    </row>
    <row r="225" spans="1:13" ht="17.100000000000001" customHeight="1" x14ac:dyDescent="0.2">
      <c r="A225" s="98"/>
      <c r="B225" s="101"/>
      <c r="C225" s="104"/>
      <c r="D225" s="92"/>
      <c r="E225" s="15" t="s">
        <v>9</v>
      </c>
      <c r="F225" s="49">
        <v>29267.759999999998</v>
      </c>
      <c r="G225" s="107"/>
      <c r="H225" s="107"/>
      <c r="I225" s="92"/>
      <c r="J225" s="92"/>
      <c r="K225" s="33"/>
      <c r="L225" s="40"/>
      <c r="M225" s="109"/>
    </row>
    <row r="226" spans="1:13" ht="17.100000000000001" customHeight="1" x14ac:dyDescent="0.2">
      <c r="A226" s="98"/>
      <c r="B226" s="101"/>
      <c r="C226" s="104"/>
      <c r="D226" s="92"/>
      <c r="E226" s="16" t="s">
        <v>42</v>
      </c>
      <c r="F226" s="49">
        <v>0</v>
      </c>
      <c r="G226" s="107"/>
      <c r="H226" s="107"/>
      <c r="I226" s="92"/>
      <c r="J226" s="92"/>
      <c r="K226" s="33"/>
      <c r="L226" s="40"/>
      <c r="M226" s="109"/>
    </row>
    <row r="227" spans="1:13" ht="17.100000000000001" customHeight="1" x14ac:dyDescent="0.2">
      <c r="A227" s="98"/>
      <c r="B227" s="101"/>
      <c r="C227" s="104"/>
      <c r="D227" s="92"/>
      <c r="E227" s="16" t="s">
        <v>43</v>
      </c>
      <c r="F227" s="49">
        <v>72614.19</v>
      </c>
      <c r="G227" s="107"/>
      <c r="H227" s="107"/>
      <c r="I227" s="92"/>
      <c r="J227" s="92"/>
      <c r="K227" s="33"/>
      <c r="L227" s="40"/>
      <c r="M227" s="109"/>
    </row>
    <row r="228" spans="1:13" ht="17.100000000000001" customHeight="1" x14ac:dyDescent="0.2">
      <c r="A228" s="98"/>
      <c r="B228" s="101"/>
      <c r="C228" s="104"/>
      <c r="D228" s="92"/>
      <c r="E228" s="55" t="s">
        <v>44</v>
      </c>
      <c r="F228" s="46">
        <v>110757.16</v>
      </c>
      <c r="G228" s="107"/>
      <c r="H228" s="107"/>
      <c r="I228" s="92"/>
      <c r="J228" s="92"/>
      <c r="K228" s="33"/>
      <c r="L228" s="40"/>
      <c r="M228" s="109"/>
    </row>
    <row r="229" spans="1:13" ht="17.100000000000001" customHeight="1" x14ac:dyDescent="0.2">
      <c r="A229" s="98"/>
      <c r="B229" s="101"/>
      <c r="C229" s="104"/>
      <c r="D229" s="92"/>
      <c r="E229" s="15" t="s">
        <v>9</v>
      </c>
      <c r="F229" s="49">
        <v>58677.98</v>
      </c>
      <c r="G229" s="107"/>
      <c r="H229" s="107"/>
      <c r="I229" s="92"/>
      <c r="J229" s="92"/>
      <c r="K229" s="33"/>
      <c r="L229" s="40"/>
      <c r="M229" s="109"/>
    </row>
    <row r="230" spans="1:13" ht="17.100000000000001" customHeight="1" x14ac:dyDescent="0.2">
      <c r="A230" s="98"/>
      <c r="B230" s="101"/>
      <c r="C230" s="104"/>
      <c r="D230" s="92"/>
      <c r="E230" s="16" t="s">
        <v>42</v>
      </c>
      <c r="F230" s="49">
        <v>1414.38</v>
      </c>
      <c r="G230" s="107"/>
      <c r="H230" s="107"/>
      <c r="I230" s="92"/>
      <c r="J230" s="92"/>
      <c r="K230" s="33"/>
      <c r="L230" s="40"/>
      <c r="M230" s="109"/>
    </row>
    <row r="231" spans="1:13" ht="17.100000000000001" customHeight="1" x14ac:dyDescent="0.2">
      <c r="A231" s="98"/>
      <c r="B231" s="101"/>
      <c r="C231" s="104"/>
      <c r="D231" s="92"/>
      <c r="E231" s="16" t="s">
        <v>43</v>
      </c>
      <c r="F231" s="49">
        <v>50664.800000000003</v>
      </c>
      <c r="G231" s="107"/>
      <c r="H231" s="107"/>
      <c r="I231" s="92"/>
      <c r="J231" s="92"/>
      <c r="K231" s="33"/>
      <c r="L231" s="40"/>
      <c r="M231" s="109"/>
    </row>
    <row r="232" spans="1:13" ht="17.100000000000001" customHeight="1" x14ac:dyDescent="0.2">
      <c r="A232" s="98"/>
      <c r="B232" s="101"/>
      <c r="C232" s="104"/>
      <c r="D232" s="92"/>
      <c r="E232" s="55" t="s">
        <v>11</v>
      </c>
      <c r="F232" s="46">
        <v>65927.19</v>
      </c>
      <c r="G232" s="107"/>
      <c r="H232" s="107"/>
      <c r="I232" s="92"/>
      <c r="J232" s="92"/>
      <c r="K232" s="33"/>
      <c r="L232" s="40"/>
      <c r="M232" s="109"/>
    </row>
    <row r="233" spans="1:13" ht="17.100000000000001" customHeight="1" x14ac:dyDescent="0.2">
      <c r="A233" s="98"/>
      <c r="B233" s="101"/>
      <c r="C233" s="104"/>
      <c r="D233" s="92"/>
      <c r="E233" s="15" t="s">
        <v>9</v>
      </c>
      <c r="F233" s="49">
        <v>21770.36</v>
      </c>
      <c r="G233" s="107"/>
      <c r="H233" s="107"/>
      <c r="I233" s="92"/>
      <c r="J233" s="92"/>
      <c r="K233" s="33"/>
      <c r="L233" s="40"/>
      <c r="M233" s="109"/>
    </row>
    <row r="234" spans="1:13" ht="17.100000000000001" customHeight="1" x14ac:dyDescent="0.2">
      <c r="A234" s="98"/>
      <c r="B234" s="101"/>
      <c r="C234" s="104"/>
      <c r="D234" s="92"/>
      <c r="E234" s="16" t="s">
        <v>42</v>
      </c>
      <c r="F234" s="49">
        <v>1014.8</v>
      </c>
      <c r="G234" s="107"/>
      <c r="H234" s="107"/>
      <c r="I234" s="92"/>
      <c r="J234" s="92"/>
      <c r="K234" s="33"/>
      <c r="L234" s="40"/>
      <c r="M234" s="109"/>
    </row>
    <row r="235" spans="1:13" ht="17.100000000000001" customHeight="1" x14ac:dyDescent="0.2">
      <c r="A235" s="98"/>
      <c r="B235" s="101"/>
      <c r="C235" s="104"/>
      <c r="D235" s="92"/>
      <c r="E235" s="16" t="s">
        <v>43</v>
      </c>
      <c r="F235" s="49">
        <v>43142.03</v>
      </c>
      <c r="G235" s="107"/>
      <c r="H235" s="107"/>
      <c r="I235" s="92"/>
      <c r="J235" s="92"/>
      <c r="K235" s="33"/>
      <c r="L235" s="40"/>
      <c r="M235" s="109"/>
    </row>
    <row r="236" spans="1:13" ht="17.100000000000001" customHeight="1" x14ac:dyDescent="0.2">
      <c r="A236" s="98"/>
      <c r="B236" s="101"/>
      <c r="C236" s="104"/>
      <c r="D236" s="92"/>
      <c r="E236" s="55" t="s">
        <v>12</v>
      </c>
      <c r="F236" s="46">
        <v>0</v>
      </c>
      <c r="G236" s="107"/>
      <c r="H236" s="107"/>
      <c r="I236" s="92"/>
      <c r="J236" s="92"/>
      <c r="K236" s="33"/>
      <c r="L236" s="40"/>
      <c r="M236" s="109"/>
    </row>
    <row r="237" spans="1:13" ht="17.100000000000001" customHeight="1" x14ac:dyDescent="0.2">
      <c r="A237" s="98"/>
      <c r="B237" s="101"/>
      <c r="C237" s="104"/>
      <c r="D237" s="92"/>
      <c r="E237" s="15" t="s">
        <v>9</v>
      </c>
      <c r="F237" s="49">
        <v>0</v>
      </c>
      <c r="G237" s="107"/>
      <c r="H237" s="107"/>
      <c r="I237" s="92"/>
      <c r="J237" s="92"/>
      <c r="K237" s="33"/>
      <c r="L237" s="40"/>
      <c r="M237" s="109"/>
    </row>
    <row r="238" spans="1:13" ht="17.100000000000001" customHeight="1" x14ac:dyDescent="0.2">
      <c r="A238" s="98"/>
      <c r="B238" s="101"/>
      <c r="C238" s="104"/>
      <c r="D238" s="92"/>
      <c r="E238" s="16" t="s">
        <v>42</v>
      </c>
      <c r="F238" s="49">
        <v>0</v>
      </c>
      <c r="G238" s="107"/>
      <c r="H238" s="107"/>
      <c r="I238" s="92"/>
      <c r="J238" s="92"/>
      <c r="K238" s="33"/>
      <c r="L238" s="40"/>
      <c r="M238" s="109"/>
    </row>
    <row r="239" spans="1:13" ht="17.100000000000001" customHeight="1" x14ac:dyDescent="0.2">
      <c r="A239" s="98"/>
      <c r="B239" s="101"/>
      <c r="C239" s="104"/>
      <c r="D239" s="92"/>
      <c r="E239" s="16" t="s">
        <v>43</v>
      </c>
      <c r="F239" s="49">
        <v>0</v>
      </c>
      <c r="G239" s="107"/>
      <c r="H239" s="107"/>
      <c r="I239" s="92"/>
      <c r="J239" s="92"/>
      <c r="K239" s="33"/>
      <c r="L239" s="40"/>
      <c r="M239" s="109"/>
    </row>
    <row r="240" spans="1:13" ht="17.100000000000001" customHeight="1" x14ac:dyDescent="0.2">
      <c r="A240" s="98"/>
      <c r="B240" s="101"/>
      <c r="C240" s="104"/>
      <c r="D240" s="92"/>
      <c r="E240" s="55" t="s">
        <v>17</v>
      </c>
      <c r="F240" s="46">
        <v>0</v>
      </c>
      <c r="G240" s="107"/>
      <c r="H240" s="107"/>
      <c r="I240" s="92"/>
      <c r="J240" s="92"/>
      <c r="K240" s="33"/>
      <c r="L240" s="40"/>
      <c r="M240" s="109"/>
    </row>
    <row r="241" spans="1:53" ht="17.100000000000001" customHeight="1" x14ac:dyDescent="0.2">
      <c r="A241" s="98"/>
      <c r="B241" s="101"/>
      <c r="C241" s="104"/>
      <c r="D241" s="92"/>
      <c r="E241" s="15" t="s">
        <v>9</v>
      </c>
      <c r="F241" s="49">
        <v>0</v>
      </c>
      <c r="G241" s="107"/>
      <c r="H241" s="107"/>
      <c r="I241" s="92"/>
      <c r="J241" s="92"/>
      <c r="K241" s="33"/>
      <c r="L241" s="40"/>
      <c r="M241" s="109"/>
    </row>
    <row r="242" spans="1:53" ht="17.100000000000001" customHeight="1" x14ac:dyDescent="0.2">
      <c r="A242" s="98"/>
      <c r="B242" s="101"/>
      <c r="C242" s="104"/>
      <c r="D242" s="92"/>
      <c r="E242" s="16" t="s">
        <v>42</v>
      </c>
      <c r="F242" s="49">
        <v>0</v>
      </c>
      <c r="G242" s="107"/>
      <c r="H242" s="107"/>
      <c r="I242" s="92"/>
      <c r="J242" s="92"/>
      <c r="K242" s="33"/>
      <c r="L242" s="40"/>
      <c r="M242" s="109"/>
    </row>
    <row r="243" spans="1:53" ht="17.100000000000001" customHeight="1" x14ac:dyDescent="0.2">
      <c r="A243" s="98"/>
      <c r="B243" s="101"/>
      <c r="C243" s="104"/>
      <c r="D243" s="92"/>
      <c r="E243" s="16" t="s">
        <v>43</v>
      </c>
      <c r="F243" s="49">
        <v>0</v>
      </c>
      <c r="G243" s="107"/>
      <c r="H243" s="107"/>
      <c r="I243" s="92"/>
      <c r="J243" s="92"/>
      <c r="K243" s="33"/>
      <c r="L243" s="40"/>
      <c r="M243" s="109"/>
    </row>
    <row r="244" spans="1:53" ht="17.100000000000001" customHeight="1" x14ac:dyDescent="0.2">
      <c r="A244" s="98"/>
      <c r="B244" s="101"/>
      <c r="C244" s="104"/>
      <c r="D244" s="92"/>
      <c r="E244" s="55" t="s">
        <v>18</v>
      </c>
      <c r="F244" s="46">
        <v>0</v>
      </c>
      <c r="G244" s="107"/>
      <c r="H244" s="107"/>
      <c r="I244" s="92"/>
      <c r="J244" s="92"/>
      <c r="K244" s="33"/>
      <c r="L244" s="40"/>
      <c r="M244" s="109"/>
    </row>
    <row r="245" spans="1:53" ht="17.100000000000001" customHeight="1" x14ac:dyDescent="0.2">
      <c r="A245" s="98"/>
      <c r="B245" s="101"/>
      <c r="C245" s="104"/>
      <c r="D245" s="92"/>
      <c r="E245" s="15" t="s">
        <v>9</v>
      </c>
      <c r="F245" s="49">
        <v>0</v>
      </c>
      <c r="G245" s="107"/>
      <c r="H245" s="107"/>
      <c r="I245" s="92"/>
      <c r="J245" s="92"/>
      <c r="K245" s="33"/>
      <c r="L245" s="40"/>
      <c r="M245" s="109"/>
    </row>
    <row r="246" spans="1:53" ht="17.100000000000001" customHeight="1" x14ac:dyDescent="0.2">
      <c r="A246" s="98"/>
      <c r="B246" s="101"/>
      <c r="C246" s="104"/>
      <c r="D246" s="92"/>
      <c r="E246" s="16" t="s">
        <v>42</v>
      </c>
      <c r="F246" s="49">
        <v>0</v>
      </c>
      <c r="G246" s="107"/>
      <c r="H246" s="107"/>
      <c r="I246" s="92"/>
      <c r="J246" s="92"/>
      <c r="K246" s="33"/>
      <c r="L246" s="40"/>
      <c r="M246" s="109"/>
    </row>
    <row r="247" spans="1:53" s="7" customFormat="1" ht="17.100000000000001" customHeight="1" x14ac:dyDescent="0.2">
      <c r="A247" s="98"/>
      <c r="B247" s="101"/>
      <c r="C247" s="104"/>
      <c r="D247" s="92"/>
      <c r="E247" s="16" t="s">
        <v>43</v>
      </c>
      <c r="F247" s="49">
        <v>0</v>
      </c>
      <c r="G247" s="107"/>
      <c r="H247" s="107"/>
      <c r="I247" s="92"/>
      <c r="J247" s="92"/>
      <c r="K247" s="33"/>
      <c r="L247" s="40"/>
      <c r="M247" s="109"/>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c r="AZ247" s="11"/>
      <c r="BA247" s="11"/>
    </row>
    <row r="248" spans="1:53" s="7" customFormat="1" ht="17.100000000000001" customHeight="1" x14ac:dyDescent="0.2">
      <c r="A248" s="98"/>
      <c r="B248" s="101"/>
      <c r="C248" s="104"/>
      <c r="D248" s="92"/>
      <c r="E248" s="55" t="s">
        <v>19</v>
      </c>
      <c r="F248" s="46">
        <v>0</v>
      </c>
      <c r="G248" s="107"/>
      <c r="H248" s="107"/>
      <c r="I248" s="92"/>
      <c r="J248" s="92"/>
      <c r="K248" s="33"/>
      <c r="L248" s="40"/>
      <c r="M248" s="109"/>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c r="AZ248" s="11"/>
      <c r="BA248" s="11"/>
    </row>
    <row r="249" spans="1:53" s="7" customFormat="1" ht="17.100000000000001" customHeight="1" x14ac:dyDescent="0.2">
      <c r="A249" s="98"/>
      <c r="B249" s="101"/>
      <c r="C249" s="104"/>
      <c r="D249" s="92"/>
      <c r="E249" s="15" t="s">
        <v>9</v>
      </c>
      <c r="F249" s="49">
        <v>0</v>
      </c>
      <c r="G249" s="107"/>
      <c r="H249" s="107"/>
      <c r="I249" s="92"/>
      <c r="J249" s="92"/>
      <c r="K249" s="33"/>
      <c r="L249" s="40"/>
      <c r="M249" s="109"/>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c r="AZ249" s="11"/>
      <c r="BA249" s="11"/>
    </row>
    <row r="250" spans="1:53" s="7" customFormat="1" ht="17.100000000000001" customHeight="1" x14ac:dyDescent="0.2">
      <c r="A250" s="98"/>
      <c r="B250" s="101"/>
      <c r="C250" s="104"/>
      <c r="D250" s="92"/>
      <c r="E250" s="16" t="s">
        <v>42</v>
      </c>
      <c r="F250" s="49">
        <v>0</v>
      </c>
      <c r="G250" s="107"/>
      <c r="H250" s="107"/>
      <c r="I250" s="92"/>
      <c r="J250" s="92"/>
      <c r="K250" s="33"/>
      <c r="L250" s="40"/>
      <c r="M250" s="109"/>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c r="AZ250" s="11"/>
      <c r="BA250" s="11"/>
    </row>
    <row r="251" spans="1:53" s="7" customFormat="1" ht="17.100000000000001" customHeight="1" x14ac:dyDescent="0.2">
      <c r="A251" s="98"/>
      <c r="B251" s="101"/>
      <c r="C251" s="104"/>
      <c r="D251" s="92"/>
      <c r="E251" s="16" t="s">
        <v>43</v>
      </c>
      <c r="F251" s="49">
        <v>0</v>
      </c>
      <c r="G251" s="107"/>
      <c r="H251" s="107"/>
      <c r="I251" s="92"/>
      <c r="J251" s="92"/>
      <c r="K251" s="33"/>
      <c r="L251" s="40"/>
      <c r="M251" s="109"/>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c r="AZ251" s="11"/>
      <c r="BA251" s="11"/>
    </row>
    <row r="252" spans="1:53" s="7" customFormat="1" ht="17.100000000000001" customHeight="1" x14ac:dyDescent="0.2">
      <c r="A252" s="98"/>
      <c r="B252" s="101"/>
      <c r="C252" s="104"/>
      <c r="D252" s="92"/>
      <c r="E252" s="55" t="s">
        <v>20</v>
      </c>
      <c r="F252" s="46">
        <v>0</v>
      </c>
      <c r="G252" s="107"/>
      <c r="H252" s="107"/>
      <c r="I252" s="92"/>
      <c r="J252" s="92"/>
      <c r="K252" s="33"/>
      <c r="L252" s="40"/>
      <c r="M252" s="109"/>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1"/>
      <c r="AZ252" s="11"/>
      <c r="BA252" s="11"/>
    </row>
    <row r="253" spans="1:53" s="7" customFormat="1" ht="17.100000000000001" customHeight="1" x14ac:dyDescent="0.2">
      <c r="A253" s="98"/>
      <c r="B253" s="101"/>
      <c r="C253" s="104"/>
      <c r="D253" s="92"/>
      <c r="E253" s="15" t="s">
        <v>9</v>
      </c>
      <c r="F253" s="49">
        <v>0</v>
      </c>
      <c r="G253" s="107"/>
      <c r="H253" s="107"/>
      <c r="I253" s="92"/>
      <c r="J253" s="92"/>
      <c r="K253" s="33"/>
      <c r="L253" s="40"/>
      <c r="M253" s="109"/>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1"/>
      <c r="AZ253" s="11"/>
      <c r="BA253" s="11"/>
    </row>
    <row r="254" spans="1:53" s="7" customFormat="1" ht="17.100000000000001" customHeight="1" x14ac:dyDescent="0.2">
      <c r="A254" s="98"/>
      <c r="B254" s="101"/>
      <c r="C254" s="104"/>
      <c r="D254" s="92"/>
      <c r="E254" s="16" t="s">
        <v>42</v>
      </c>
      <c r="F254" s="49">
        <v>0</v>
      </c>
      <c r="G254" s="107"/>
      <c r="H254" s="107"/>
      <c r="I254" s="92"/>
      <c r="J254" s="92"/>
      <c r="K254" s="33"/>
      <c r="L254" s="40"/>
      <c r="M254" s="109"/>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1"/>
      <c r="AZ254" s="11"/>
      <c r="BA254" s="11"/>
    </row>
    <row r="255" spans="1:53" s="7" customFormat="1" ht="17.100000000000001" customHeight="1" x14ac:dyDescent="0.2">
      <c r="A255" s="98"/>
      <c r="B255" s="101"/>
      <c r="C255" s="104"/>
      <c r="D255" s="92"/>
      <c r="E255" s="16" t="s">
        <v>43</v>
      </c>
      <c r="F255" s="49">
        <v>0</v>
      </c>
      <c r="G255" s="107"/>
      <c r="H255" s="107"/>
      <c r="I255" s="92"/>
      <c r="J255" s="92"/>
      <c r="K255" s="33"/>
      <c r="L255" s="40"/>
      <c r="M255" s="109"/>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c r="AZ255" s="11"/>
      <c r="BA255" s="11"/>
    </row>
    <row r="256" spans="1:53" s="7" customFormat="1" ht="17.100000000000001" customHeight="1" x14ac:dyDescent="0.2">
      <c r="A256" s="98"/>
      <c r="B256" s="101"/>
      <c r="C256" s="104"/>
      <c r="D256" s="92"/>
      <c r="E256" s="55" t="s">
        <v>21</v>
      </c>
      <c r="F256" s="46">
        <v>0</v>
      </c>
      <c r="G256" s="107"/>
      <c r="H256" s="107"/>
      <c r="I256" s="92"/>
      <c r="J256" s="92"/>
      <c r="K256" s="33"/>
      <c r="L256" s="40"/>
      <c r="M256" s="109"/>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1"/>
      <c r="AZ256" s="11"/>
      <c r="BA256" s="11"/>
    </row>
    <row r="257" spans="1:70" s="7" customFormat="1" ht="17.100000000000001" customHeight="1" x14ac:dyDescent="0.2">
      <c r="A257" s="98"/>
      <c r="B257" s="101"/>
      <c r="C257" s="104"/>
      <c r="D257" s="92"/>
      <c r="E257" s="15" t="s">
        <v>9</v>
      </c>
      <c r="F257" s="49">
        <v>0</v>
      </c>
      <c r="G257" s="107"/>
      <c r="H257" s="107"/>
      <c r="I257" s="92"/>
      <c r="J257" s="92"/>
      <c r="K257" s="33"/>
      <c r="L257" s="40"/>
      <c r="M257" s="109"/>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1"/>
      <c r="AZ257" s="11"/>
      <c r="BA257" s="11"/>
    </row>
    <row r="258" spans="1:70" s="7" customFormat="1" ht="17.100000000000001" customHeight="1" x14ac:dyDescent="0.2">
      <c r="A258" s="98"/>
      <c r="B258" s="101"/>
      <c r="C258" s="104"/>
      <c r="D258" s="92"/>
      <c r="E258" s="16" t="s">
        <v>42</v>
      </c>
      <c r="F258" s="49">
        <v>0</v>
      </c>
      <c r="G258" s="107"/>
      <c r="H258" s="107"/>
      <c r="I258" s="92"/>
      <c r="J258" s="92"/>
      <c r="K258" s="33"/>
      <c r="L258" s="40"/>
      <c r="M258" s="109"/>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1"/>
      <c r="AZ258" s="11"/>
      <c r="BA258" s="11"/>
    </row>
    <row r="259" spans="1:70" s="7" customFormat="1" ht="17.100000000000001" customHeight="1" x14ac:dyDescent="0.2">
      <c r="A259" s="99"/>
      <c r="B259" s="102"/>
      <c r="C259" s="105"/>
      <c r="D259" s="93"/>
      <c r="E259" s="16" t="s">
        <v>43</v>
      </c>
      <c r="F259" s="49">
        <v>0</v>
      </c>
      <c r="G259" s="108"/>
      <c r="H259" s="108"/>
      <c r="I259" s="93"/>
      <c r="J259" s="93"/>
      <c r="K259" s="34"/>
      <c r="L259" s="58"/>
      <c r="M259" s="109"/>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1"/>
      <c r="AZ259" s="11"/>
      <c r="BA259" s="11"/>
    </row>
    <row r="260" spans="1:70" s="9" customFormat="1" ht="14.25" customHeight="1" x14ac:dyDescent="0.2">
      <c r="A260" s="97" t="s">
        <v>48</v>
      </c>
      <c r="B260" s="100" t="s">
        <v>128</v>
      </c>
      <c r="C260" s="103">
        <v>41632</v>
      </c>
      <c r="D260" s="91">
        <v>2516</v>
      </c>
      <c r="E260" s="55" t="s">
        <v>127</v>
      </c>
      <c r="F260" s="50">
        <v>4157518.8</v>
      </c>
      <c r="G260" s="91" t="s">
        <v>152</v>
      </c>
      <c r="H260" s="91" t="s">
        <v>282</v>
      </c>
      <c r="I260" s="91" t="s">
        <v>23</v>
      </c>
      <c r="J260" s="91" t="s">
        <v>49</v>
      </c>
      <c r="K260" s="47">
        <v>41792</v>
      </c>
      <c r="L260" s="38">
        <v>841</v>
      </c>
      <c r="M260" s="109"/>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1"/>
      <c r="AZ260" s="11"/>
      <c r="BA260" s="11"/>
      <c r="BB260" s="11"/>
      <c r="BC260" s="11"/>
      <c r="BD260" s="11"/>
      <c r="BE260" s="11"/>
      <c r="BF260" s="11"/>
      <c r="BG260" s="11"/>
      <c r="BH260" s="11"/>
      <c r="BI260" s="11"/>
      <c r="BJ260" s="11"/>
      <c r="BK260" s="11"/>
      <c r="BL260" s="11"/>
      <c r="BM260" s="11"/>
      <c r="BN260" s="11"/>
      <c r="BO260" s="11"/>
      <c r="BP260" s="11"/>
      <c r="BQ260" s="11"/>
      <c r="BR260" s="11"/>
    </row>
    <row r="261" spans="1:70" s="9" customFormat="1" ht="17.100000000000001" customHeight="1" x14ac:dyDescent="0.2">
      <c r="A261" s="98"/>
      <c r="B261" s="101"/>
      <c r="C261" s="104"/>
      <c r="D261" s="92"/>
      <c r="E261" s="15" t="s">
        <v>9</v>
      </c>
      <c r="F261" s="52">
        <v>972037.5</v>
      </c>
      <c r="G261" s="92"/>
      <c r="H261" s="92"/>
      <c r="I261" s="92"/>
      <c r="J261" s="92"/>
      <c r="K261" s="47">
        <v>41890</v>
      </c>
      <c r="L261" s="38" t="s">
        <v>154</v>
      </c>
      <c r="M261" s="109"/>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1"/>
      <c r="AZ261" s="11"/>
      <c r="BA261" s="11"/>
      <c r="BB261" s="11"/>
      <c r="BC261" s="11"/>
      <c r="BD261" s="11"/>
      <c r="BE261" s="11"/>
      <c r="BF261" s="11"/>
      <c r="BG261" s="11"/>
      <c r="BH261" s="11"/>
      <c r="BI261" s="11"/>
      <c r="BJ261" s="11"/>
      <c r="BK261" s="11"/>
      <c r="BL261" s="11"/>
      <c r="BM261" s="11"/>
      <c r="BN261" s="11"/>
      <c r="BO261" s="11"/>
      <c r="BP261" s="11"/>
      <c r="BQ261" s="11"/>
      <c r="BR261" s="11"/>
    </row>
    <row r="262" spans="1:70" s="9" customFormat="1" ht="17.100000000000001" customHeight="1" x14ac:dyDescent="0.2">
      <c r="A262" s="98"/>
      <c r="B262" s="101"/>
      <c r="C262" s="104"/>
      <c r="D262" s="92"/>
      <c r="E262" s="16" t="s">
        <v>10</v>
      </c>
      <c r="F262" s="52">
        <v>3050247</v>
      </c>
      <c r="G262" s="92"/>
      <c r="H262" s="92"/>
      <c r="I262" s="92"/>
      <c r="J262" s="92"/>
      <c r="K262" s="47">
        <v>42046</v>
      </c>
      <c r="L262" s="38">
        <v>134</v>
      </c>
      <c r="M262" s="109"/>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c r="BA262" s="11"/>
      <c r="BB262" s="11"/>
      <c r="BC262" s="11"/>
      <c r="BD262" s="11"/>
      <c r="BE262" s="11"/>
      <c r="BF262" s="11"/>
      <c r="BG262" s="11"/>
      <c r="BH262" s="11"/>
      <c r="BI262" s="11"/>
      <c r="BJ262" s="11"/>
      <c r="BK262" s="11"/>
      <c r="BL262" s="11"/>
      <c r="BM262" s="11"/>
      <c r="BN262" s="11"/>
      <c r="BO262" s="11"/>
      <c r="BP262" s="11"/>
      <c r="BQ262" s="11"/>
      <c r="BR262" s="11"/>
    </row>
    <row r="263" spans="1:70" s="9" customFormat="1" ht="17.100000000000001" customHeight="1" x14ac:dyDescent="0.2">
      <c r="A263" s="98"/>
      <c r="B263" s="101"/>
      <c r="C263" s="104"/>
      <c r="D263" s="92"/>
      <c r="E263" s="16" t="s">
        <v>116</v>
      </c>
      <c r="F263" s="52">
        <v>6618</v>
      </c>
      <c r="G263" s="92"/>
      <c r="H263" s="92"/>
      <c r="I263" s="92"/>
      <c r="J263" s="92"/>
      <c r="K263" s="47">
        <v>42082</v>
      </c>
      <c r="L263" s="38">
        <v>326</v>
      </c>
      <c r="M263" s="109"/>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1"/>
      <c r="AZ263" s="11"/>
      <c r="BA263" s="11"/>
      <c r="BB263" s="11"/>
      <c r="BC263" s="11"/>
      <c r="BD263" s="11"/>
      <c r="BE263" s="11"/>
      <c r="BF263" s="11"/>
      <c r="BG263" s="11"/>
      <c r="BH263" s="11"/>
      <c r="BI263" s="11"/>
      <c r="BJ263" s="11"/>
      <c r="BK263" s="11"/>
      <c r="BL263" s="11"/>
      <c r="BM263" s="11"/>
      <c r="BN263" s="11"/>
      <c r="BO263" s="11"/>
      <c r="BP263" s="11"/>
      <c r="BQ263" s="11"/>
      <c r="BR263" s="11"/>
    </row>
    <row r="264" spans="1:70" s="9" customFormat="1" ht="17.100000000000001" customHeight="1" x14ac:dyDescent="0.2">
      <c r="A264" s="98"/>
      <c r="B264" s="101"/>
      <c r="C264" s="104"/>
      <c r="D264" s="92"/>
      <c r="E264" s="16" t="s">
        <v>153</v>
      </c>
      <c r="F264" s="52">
        <v>128616.3</v>
      </c>
      <c r="G264" s="92"/>
      <c r="H264" s="92"/>
      <c r="I264" s="92"/>
      <c r="J264" s="92"/>
      <c r="K264" s="47">
        <v>42130</v>
      </c>
      <c r="L264" s="38">
        <v>527</v>
      </c>
      <c r="M264" s="109"/>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1"/>
      <c r="AZ264" s="11"/>
      <c r="BA264" s="11"/>
      <c r="BB264" s="11"/>
      <c r="BC264" s="11"/>
      <c r="BD264" s="11"/>
      <c r="BE264" s="11"/>
      <c r="BF264" s="11"/>
      <c r="BG264" s="11"/>
      <c r="BH264" s="11"/>
      <c r="BI264" s="11"/>
      <c r="BJ264" s="11"/>
      <c r="BK264" s="11"/>
      <c r="BL264" s="11"/>
      <c r="BM264" s="11"/>
      <c r="BN264" s="11"/>
      <c r="BO264" s="11"/>
      <c r="BP264" s="11"/>
      <c r="BQ264" s="11"/>
      <c r="BR264" s="11"/>
    </row>
    <row r="265" spans="1:70" s="9" customFormat="1" ht="17.100000000000001" customHeight="1" x14ac:dyDescent="0.2">
      <c r="A265" s="98"/>
      <c r="B265" s="101"/>
      <c r="C265" s="104"/>
      <c r="D265" s="92"/>
      <c r="E265" s="55" t="s">
        <v>11</v>
      </c>
      <c r="F265" s="50">
        <v>1010467.1</v>
      </c>
      <c r="G265" s="92"/>
      <c r="H265" s="92"/>
      <c r="I265" s="92"/>
      <c r="J265" s="92"/>
      <c r="K265" s="47">
        <v>42193</v>
      </c>
      <c r="L265" s="38">
        <v>737</v>
      </c>
      <c r="M265" s="109"/>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1"/>
      <c r="AZ265" s="11"/>
      <c r="BA265" s="11"/>
      <c r="BB265" s="11"/>
      <c r="BC265" s="11"/>
      <c r="BD265" s="11"/>
      <c r="BE265" s="11"/>
      <c r="BF265" s="11"/>
      <c r="BG265" s="11"/>
      <c r="BH265" s="11"/>
      <c r="BI265" s="11"/>
      <c r="BJ265" s="11"/>
      <c r="BK265" s="11"/>
      <c r="BL265" s="11"/>
      <c r="BM265" s="11"/>
      <c r="BN265" s="11"/>
      <c r="BO265" s="11"/>
      <c r="BP265" s="11"/>
      <c r="BQ265" s="11"/>
      <c r="BR265" s="11"/>
    </row>
    <row r="266" spans="1:70" s="9" customFormat="1" ht="17.100000000000001" customHeight="1" x14ac:dyDescent="0.2">
      <c r="A266" s="98"/>
      <c r="B266" s="101"/>
      <c r="C266" s="104"/>
      <c r="D266" s="92"/>
      <c r="E266" s="15" t="s">
        <v>9</v>
      </c>
      <c r="F266" s="52">
        <v>252870.1</v>
      </c>
      <c r="G266" s="92"/>
      <c r="H266" s="92"/>
      <c r="I266" s="92"/>
      <c r="J266" s="92"/>
      <c r="K266" s="47">
        <v>42199</v>
      </c>
      <c r="L266" s="38">
        <v>798</v>
      </c>
      <c r="M266" s="109"/>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c r="AZ266" s="11"/>
      <c r="BA266" s="11"/>
      <c r="BB266" s="11"/>
      <c r="BC266" s="11"/>
      <c r="BD266" s="11"/>
      <c r="BE266" s="11"/>
      <c r="BF266" s="11"/>
      <c r="BG266" s="11"/>
      <c r="BH266" s="11"/>
      <c r="BI266" s="11"/>
      <c r="BJ266" s="11"/>
      <c r="BK266" s="11"/>
      <c r="BL266" s="11"/>
      <c r="BM266" s="11"/>
      <c r="BN266" s="11"/>
      <c r="BO266" s="11"/>
      <c r="BP266" s="11"/>
      <c r="BQ266" s="11"/>
      <c r="BR266" s="11"/>
    </row>
    <row r="267" spans="1:70" s="9" customFormat="1" ht="17.100000000000001" customHeight="1" x14ac:dyDescent="0.2">
      <c r="A267" s="98"/>
      <c r="B267" s="101"/>
      <c r="C267" s="104"/>
      <c r="D267" s="92"/>
      <c r="E267" s="16" t="s">
        <v>10</v>
      </c>
      <c r="F267" s="52">
        <v>720057.1</v>
      </c>
      <c r="G267" s="92"/>
      <c r="H267" s="92"/>
      <c r="I267" s="92"/>
      <c r="J267" s="92"/>
      <c r="K267" s="47">
        <v>42216</v>
      </c>
      <c r="L267" s="38">
        <v>867</v>
      </c>
      <c r="M267" s="109"/>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1"/>
      <c r="AZ267" s="11"/>
      <c r="BA267" s="11"/>
      <c r="BB267" s="11"/>
      <c r="BC267" s="11"/>
      <c r="BD267" s="11"/>
      <c r="BE267" s="11"/>
      <c r="BF267" s="11"/>
      <c r="BG267" s="11"/>
      <c r="BH267" s="11"/>
      <c r="BI267" s="11"/>
      <c r="BJ267" s="11"/>
      <c r="BK267" s="11"/>
      <c r="BL267" s="11"/>
      <c r="BM267" s="11"/>
      <c r="BN267" s="11"/>
      <c r="BO267" s="11"/>
      <c r="BP267" s="11"/>
      <c r="BQ267" s="11"/>
      <c r="BR267" s="11"/>
    </row>
    <row r="268" spans="1:70" s="9" customFormat="1" ht="17.100000000000001" customHeight="1" x14ac:dyDescent="0.2">
      <c r="A268" s="98"/>
      <c r="B268" s="101"/>
      <c r="C268" s="104"/>
      <c r="D268" s="92"/>
      <c r="E268" s="16" t="s">
        <v>116</v>
      </c>
      <c r="F268" s="52">
        <v>2450</v>
      </c>
      <c r="G268" s="92"/>
      <c r="H268" s="92"/>
      <c r="I268" s="92"/>
      <c r="J268" s="92"/>
      <c r="K268" s="47">
        <v>42248</v>
      </c>
      <c r="L268" s="38">
        <v>985</v>
      </c>
      <c r="M268" s="109"/>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1"/>
      <c r="AZ268" s="11"/>
      <c r="BA268" s="11"/>
      <c r="BB268" s="11"/>
      <c r="BC268" s="11"/>
      <c r="BD268" s="11"/>
      <c r="BE268" s="11"/>
      <c r="BF268" s="11"/>
      <c r="BG268" s="11"/>
      <c r="BH268" s="11"/>
      <c r="BI268" s="11"/>
      <c r="BJ268" s="11"/>
      <c r="BK268" s="11"/>
      <c r="BL268" s="11"/>
      <c r="BM268" s="11"/>
      <c r="BN268" s="11"/>
      <c r="BO268" s="11"/>
      <c r="BP268" s="11"/>
      <c r="BQ268" s="11"/>
      <c r="BR268" s="11"/>
    </row>
    <row r="269" spans="1:70" s="9" customFormat="1" ht="17.100000000000001" customHeight="1" x14ac:dyDescent="0.2">
      <c r="A269" s="98"/>
      <c r="B269" s="101"/>
      <c r="C269" s="104"/>
      <c r="D269" s="92"/>
      <c r="E269" s="16" t="s">
        <v>153</v>
      </c>
      <c r="F269" s="52">
        <v>35089.9</v>
      </c>
      <c r="G269" s="92"/>
      <c r="H269" s="92"/>
      <c r="I269" s="92"/>
      <c r="J269" s="92"/>
      <c r="K269" s="47">
        <v>42300</v>
      </c>
      <c r="L269" s="38">
        <v>1218</v>
      </c>
      <c r="M269" s="109"/>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1"/>
      <c r="AY269" s="11"/>
      <c r="AZ269" s="11"/>
      <c r="BA269" s="11"/>
      <c r="BB269" s="11"/>
      <c r="BC269" s="11"/>
      <c r="BD269" s="11"/>
      <c r="BE269" s="11"/>
      <c r="BF269" s="11"/>
      <c r="BG269" s="11"/>
      <c r="BH269" s="11"/>
      <c r="BI269" s="11"/>
      <c r="BJ269" s="11"/>
      <c r="BK269" s="11"/>
      <c r="BL269" s="11"/>
      <c r="BM269" s="11"/>
      <c r="BN269" s="11"/>
      <c r="BO269" s="11"/>
      <c r="BP269" s="11"/>
      <c r="BQ269" s="11"/>
      <c r="BR269" s="11"/>
    </row>
    <row r="270" spans="1:70" s="9" customFormat="1" ht="17.100000000000001" customHeight="1" x14ac:dyDescent="0.2">
      <c r="A270" s="98"/>
      <c r="B270" s="101"/>
      <c r="C270" s="104"/>
      <c r="D270" s="92"/>
      <c r="E270" s="55" t="s">
        <v>12</v>
      </c>
      <c r="F270" s="50">
        <f>F271+F272+F273+F274</f>
        <v>1136146.9000000001</v>
      </c>
      <c r="G270" s="92"/>
      <c r="H270" s="92"/>
      <c r="I270" s="92"/>
      <c r="J270" s="92"/>
      <c r="K270" s="16"/>
      <c r="L270" s="38"/>
      <c r="M270" s="109"/>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1"/>
      <c r="AY270" s="11"/>
      <c r="AZ270" s="11"/>
      <c r="BA270" s="11"/>
      <c r="BB270" s="11"/>
      <c r="BC270" s="11"/>
      <c r="BD270" s="11"/>
      <c r="BE270" s="11"/>
      <c r="BF270" s="11"/>
      <c r="BG270" s="11"/>
      <c r="BH270" s="11"/>
      <c r="BI270" s="11"/>
      <c r="BJ270" s="11"/>
      <c r="BK270" s="11"/>
      <c r="BL270" s="11"/>
      <c r="BM270" s="11"/>
      <c r="BN270" s="11"/>
      <c r="BO270" s="11"/>
      <c r="BP270" s="11"/>
      <c r="BQ270" s="11"/>
      <c r="BR270" s="11"/>
    </row>
    <row r="271" spans="1:70" s="9" customFormat="1" ht="17.100000000000001" customHeight="1" x14ac:dyDescent="0.2">
      <c r="A271" s="98"/>
      <c r="B271" s="101"/>
      <c r="C271" s="104"/>
      <c r="D271" s="92"/>
      <c r="E271" s="15" t="s">
        <v>9</v>
      </c>
      <c r="F271" s="52">
        <v>308694.59999999998</v>
      </c>
      <c r="G271" s="92"/>
      <c r="H271" s="92"/>
      <c r="I271" s="92"/>
      <c r="J271" s="92"/>
      <c r="K271" s="16"/>
      <c r="L271" s="38"/>
      <c r="M271" s="109"/>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1"/>
      <c r="AY271" s="11"/>
      <c r="AZ271" s="11"/>
      <c r="BA271" s="11"/>
      <c r="BB271" s="11"/>
      <c r="BC271" s="11"/>
      <c r="BD271" s="11"/>
      <c r="BE271" s="11"/>
      <c r="BF271" s="11"/>
      <c r="BG271" s="11"/>
      <c r="BH271" s="11"/>
      <c r="BI271" s="11"/>
      <c r="BJ271" s="11"/>
      <c r="BK271" s="11"/>
      <c r="BL271" s="11"/>
      <c r="BM271" s="11"/>
      <c r="BN271" s="11"/>
      <c r="BO271" s="11"/>
      <c r="BP271" s="11"/>
      <c r="BQ271" s="11"/>
      <c r="BR271" s="11"/>
    </row>
    <row r="272" spans="1:70" s="9" customFormat="1" ht="17.100000000000001" customHeight="1" x14ac:dyDescent="0.2">
      <c r="A272" s="98"/>
      <c r="B272" s="101"/>
      <c r="C272" s="104"/>
      <c r="D272" s="92"/>
      <c r="E272" s="16" t="s">
        <v>10</v>
      </c>
      <c r="F272" s="52">
        <v>784465.5</v>
      </c>
      <c r="G272" s="92"/>
      <c r="H272" s="92"/>
      <c r="I272" s="92"/>
      <c r="J272" s="92"/>
      <c r="K272" s="16"/>
      <c r="L272" s="38"/>
      <c r="M272" s="109"/>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1"/>
      <c r="AZ272" s="11"/>
      <c r="BA272" s="11"/>
      <c r="BB272" s="11"/>
      <c r="BC272" s="11"/>
      <c r="BD272" s="11"/>
      <c r="BE272" s="11"/>
      <c r="BF272" s="11"/>
      <c r="BG272" s="11"/>
      <c r="BH272" s="11"/>
      <c r="BI272" s="11"/>
      <c r="BJ272" s="11"/>
      <c r="BK272" s="11"/>
      <c r="BL272" s="11"/>
      <c r="BM272" s="11"/>
      <c r="BN272" s="11"/>
      <c r="BO272" s="11"/>
      <c r="BP272" s="11"/>
      <c r="BQ272" s="11"/>
      <c r="BR272" s="11"/>
    </row>
    <row r="273" spans="1:70" s="9" customFormat="1" ht="17.100000000000001" customHeight="1" x14ac:dyDescent="0.2">
      <c r="A273" s="98"/>
      <c r="B273" s="101"/>
      <c r="C273" s="104"/>
      <c r="D273" s="92"/>
      <c r="E273" s="16" t="s">
        <v>116</v>
      </c>
      <c r="F273" s="52">
        <v>4168</v>
      </c>
      <c r="G273" s="92"/>
      <c r="H273" s="92"/>
      <c r="I273" s="92"/>
      <c r="J273" s="92"/>
      <c r="K273" s="16"/>
      <c r="L273" s="38"/>
      <c r="M273" s="109"/>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11"/>
      <c r="AU273" s="11"/>
      <c r="AV273" s="11"/>
      <c r="AW273" s="11"/>
      <c r="AX273" s="11"/>
      <c r="AY273" s="11"/>
      <c r="AZ273" s="11"/>
      <c r="BA273" s="11"/>
      <c r="BB273" s="11"/>
      <c r="BC273" s="11"/>
      <c r="BD273" s="11"/>
      <c r="BE273" s="11"/>
      <c r="BF273" s="11"/>
      <c r="BG273" s="11"/>
      <c r="BH273" s="11"/>
      <c r="BI273" s="11"/>
      <c r="BJ273" s="11"/>
      <c r="BK273" s="11"/>
      <c r="BL273" s="11"/>
      <c r="BM273" s="11"/>
      <c r="BN273" s="11"/>
      <c r="BO273" s="11"/>
      <c r="BP273" s="11"/>
      <c r="BQ273" s="11"/>
      <c r="BR273" s="11"/>
    </row>
    <row r="274" spans="1:70" s="9" customFormat="1" ht="17.100000000000001" customHeight="1" x14ac:dyDescent="0.2">
      <c r="A274" s="98"/>
      <c r="B274" s="101"/>
      <c r="C274" s="104"/>
      <c r="D274" s="92"/>
      <c r="E274" s="16" t="s">
        <v>153</v>
      </c>
      <c r="F274" s="52">
        <v>38818.800000000003</v>
      </c>
      <c r="G274" s="92"/>
      <c r="H274" s="92"/>
      <c r="I274" s="92"/>
      <c r="J274" s="92"/>
      <c r="K274" s="16"/>
      <c r="L274" s="38"/>
      <c r="M274" s="109"/>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c r="AW274" s="11"/>
      <c r="AX274" s="11"/>
      <c r="AY274" s="11"/>
      <c r="AZ274" s="11"/>
      <c r="BA274" s="11"/>
      <c r="BB274" s="11"/>
      <c r="BC274" s="11"/>
      <c r="BD274" s="11"/>
      <c r="BE274" s="11"/>
      <c r="BF274" s="11"/>
      <c r="BG274" s="11"/>
      <c r="BH274" s="11"/>
      <c r="BI274" s="11"/>
      <c r="BJ274" s="11"/>
      <c r="BK274" s="11"/>
      <c r="BL274" s="11"/>
      <c r="BM274" s="11"/>
      <c r="BN274" s="11"/>
      <c r="BO274" s="11"/>
      <c r="BP274" s="11"/>
      <c r="BQ274" s="11"/>
      <c r="BR274" s="11"/>
    </row>
    <row r="275" spans="1:70" s="9" customFormat="1" ht="17.100000000000001" customHeight="1" x14ac:dyDescent="0.2">
      <c r="A275" s="98"/>
      <c r="B275" s="101"/>
      <c r="C275" s="104"/>
      <c r="D275" s="92"/>
      <c r="E275" s="55" t="s">
        <v>17</v>
      </c>
      <c r="F275" s="50">
        <v>1011145.4</v>
      </c>
      <c r="G275" s="92"/>
      <c r="H275" s="92"/>
      <c r="I275" s="92"/>
      <c r="J275" s="92"/>
      <c r="K275" s="16"/>
      <c r="L275" s="38"/>
      <c r="M275" s="109"/>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c r="AU275" s="11"/>
      <c r="AV275" s="11"/>
      <c r="AW275" s="11"/>
      <c r="AX275" s="11"/>
      <c r="AY275" s="11"/>
      <c r="AZ275" s="11"/>
      <c r="BA275" s="11"/>
      <c r="BB275" s="11"/>
      <c r="BC275" s="11"/>
      <c r="BD275" s="11"/>
      <c r="BE275" s="11"/>
      <c r="BF275" s="11"/>
      <c r="BG275" s="11"/>
      <c r="BH275" s="11"/>
      <c r="BI275" s="11"/>
      <c r="BJ275" s="11"/>
      <c r="BK275" s="11"/>
      <c r="BL275" s="11"/>
      <c r="BM275" s="11"/>
      <c r="BN275" s="11"/>
      <c r="BO275" s="11"/>
      <c r="BP275" s="11"/>
      <c r="BQ275" s="11"/>
      <c r="BR275" s="11"/>
    </row>
    <row r="276" spans="1:70" s="9" customFormat="1" ht="17.100000000000001" customHeight="1" x14ac:dyDescent="0.2">
      <c r="A276" s="98"/>
      <c r="B276" s="101"/>
      <c r="C276" s="104"/>
      <c r="D276" s="92"/>
      <c r="E276" s="15" t="s">
        <v>9</v>
      </c>
      <c r="F276" s="52">
        <v>211124.9</v>
      </c>
      <c r="G276" s="92"/>
      <c r="H276" s="92"/>
      <c r="I276" s="92"/>
      <c r="J276" s="92"/>
      <c r="K276" s="16"/>
      <c r="L276" s="38"/>
      <c r="M276" s="109"/>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11"/>
      <c r="AU276" s="11"/>
      <c r="AV276" s="11"/>
      <c r="AW276" s="11"/>
      <c r="AX276" s="11"/>
      <c r="AY276" s="11"/>
      <c r="AZ276" s="11"/>
      <c r="BA276" s="11"/>
      <c r="BB276" s="11"/>
      <c r="BC276" s="11"/>
      <c r="BD276" s="11"/>
      <c r="BE276" s="11"/>
      <c r="BF276" s="11"/>
      <c r="BG276" s="11"/>
      <c r="BH276" s="11"/>
      <c r="BI276" s="11"/>
      <c r="BJ276" s="11"/>
      <c r="BK276" s="11"/>
      <c r="BL276" s="11"/>
      <c r="BM276" s="11"/>
      <c r="BN276" s="11"/>
      <c r="BO276" s="11"/>
      <c r="BP276" s="11"/>
      <c r="BQ276" s="11"/>
      <c r="BR276" s="11"/>
    </row>
    <row r="277" spans="1:70" s="9" customFormat="1" ht="17.100000000000001" customHeight="1" x14ac:dyDescent="0.2">
      <c r="A277" s="98"/>
      <c r="B277" s="101"/>
      <c r="C277" s="104"/>
      <c r="D277" s="92"/>
      <c r="E277" s="16" t="s">
        <v>10</v>
      </c>
      <c r="F277" s="52">
        <v>772666.7</v>
      </c>
      <c r="G277" s="92"/>
      <c r="H277" s="92"/>
      <c r="I277" s="92"/>
      <c r="J277" s="92"/>
      <c r="K277" s="16"/>
      <c r="L277" s="38"/>
      <c r="M277" s="109"/>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11"/>
      <c r="AU277" s="11"/>
      <c r="AV277" s="11"/>
      <c r="AW277" s="11"/>
      <c r="AX277" s="11"/>
      <c r="AY277" s="11"/>
      <c r="AZ277" s="11"/>
      <c r="BA277" s="11"/>
      <c r="BB277" s="11"/>
      <c r="BC277" s="11"/>
      <c r="BD277" s="11"/>
      <c r="BE277" s="11"/>
      <c r="BF277" s="11"/>
      <c r="BG277" s="11"/>
      <c r="BH277" s="11"/>
      <c r="BI277" s="11"/>
      <c r="BJ277" s="11"/>
      <c r="BK277" s="11"/>
      <c r="BL277" s="11"/>
      <c r="BM277" s="11"/>
      <c r="BN277" s="11"/>
      <c r="BO277" s="11"/>
      <c r="BP277" s="11"/>
      <c r="BQ277" s="11"/>
      <c r="BR277" s="11"/>
    </row>
    <row r="278" spans="1:70" s="9" customFormat="1" ht="17.100000000000001" customHeight="1" x14ac:dyDescent="0.2">
      <c r="A278" s="98"/>
      <c r="B278" s="101"/>
      <c r="C278" s="104"/>
      <c r="D278" s="92"/>
      <c r="E278" s="16" t="s">
        <v>116</v>
      </c>
      <c r="F278" s="52">
        <v>0</v>
      </c>
      <c r="G278" s="92"/>
      <c r="H278" s="92"/>
      <c r="I278" s="92"/>
      <c r="J278" s="92"/>
      <c r="K278" s="16"/>
      <c r="L278" s="38"/>
      <c r="M278" s="109"/>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11"/>
      <c r="AU278" s="11"/>
      <c r="AV278" s="11"/>
      <c r="AW278" s="11"/>
      <c r="AX278" s="11"/>
      <c r="AY278" s="11"/>
      <c r="AZ278" s="11"/>
      <c r="BA278" s="11"/>
      <c r="BB278" s="11"/>
      <c r="BC278" s="11"/>
      <c r="BD278" s="11"/>
      <c r="BE278" s="11"/>
      <c r="BF278" s="11"/>
      <c r="BG278" s="11"/>
      <c r="BH278" s="11"/>
      <c r="BI278" s="11"/>
      <c r="BJ278" s="11"/>
      <c r="BK278" s="11"/>
      <c r="BL278" s="11"/>
      <c r="BM278" s="11"/>
      <c r="BN278" s="11"/>
      <c r="BO278" s="11"/>
      <c r="BP278" s="11"/>
      <c r="BQ278" s="11"/>
      <c r="BR278" s="11"/>
    </row>
    <row r="279" spans="1:70" s="9" customFormat="1" ht="17.100000000000001" customHeight="1" x14ac:dyDescent="0.2">
      <c r="A279" s="98"/>
      <c r="B279" s="101"/>
      <c r="C279" s="104"/>
      <c r="D279" s="92"/>
      <c r="E279" s="16" t="s">
        <v>153</v>
      </c>
      <c r="F279" s="52">
        <v>27353.8</v>
      </c>
      <c r="G279" s="92"/>
      <c r="H279" s="92"/>
      <c r="I279" s="92"/>
      <c r="J279" s="92"/>
      <c r="K279" s="16"/>
      <c r="L279" s="38"/>
      <c r="M279" s="109"/>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11"/>
      <c r="AU279" s="11"/>
      <c r="AV279" s="11"/>
      <c r="AW279" s="11"/>
      <c r="AX279" s="11"/>
      <c r="AY279" s="11"/>
      <c r="AZ279" s="11"/>
      <c r="BA279" s="11"/>
      <c r="BB279" s="11"/>
      <c r="BC279" s="11"/>
      <c r="BD279" s="11"/>
      <c r="BE279" s="11"/>
      <c r="BF279" s="11"/>
      <c r="BG279" s="11"/>
      <c r="BH279" s="11"/>
      <c r="BI279" s="11"/>
      <c r="BJ279" s="11"/>
      <c r="BK279" s="11"/>
      <c r="BL279" s="11"/>
      <c r="BM279" s="11"/>
      <c r="BN279" s="11"/>
      <c r="BO279" s="11"/>
      <c r="BP279" s="11"/>
      <c r="BQ279" s="11"/>
      <c r="BR279" s="11"/>
    </row>
    <row r="280" spans="1:70" s="9" customFormat="1" ht="17.100000000000001" customHeight="1" x14ac:dyDescent="0.2">
      <c r="A280" s="98"/>
      <c r="B280" s="101"/>
      <c r="C280" s="104"/>
      <c r="D280" s="92"/>
      <c r="E280" s="55" t="s">
        <v>18</v>
      </c>
      <c r="F280" s="50">
        <v>999759.4</v>
      </c>
      <c r="G280" s="92"/>
      <c r="H280" s="92"/>
      <c r="I280" s="92"/>
      <c r="J280" s="92"/>
      <c r="K280" s="16"/>
      <c r="L280" s="38"/>
      <c r="M280" s="109"/>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c r="AL280" s="11"/>
      <c r="AM280" s="11"/>
      <c r="AN280" s="11"/>
      <c r="AO280" s="11"/>
      <c r="AP280" s="11"/>
      <c r="AQ280" s="11"/>
      <c r="AR280" s="11"/>
      <c r="AS280" s="11"/>
      <c r="AT280" s="11"/>
      <c r="AU280" s="11"/>
      <c r="AV280" s="11"/>
      <c r="AW280" s="11"/>
      <c r="AX280" s="11"/>
      <c r="AY280" s="11"/>
      <c r="AZ280" s="11"/>
      <c r="BA280" s="11"/>
      <c r="BB280" s="11"/>
      <c r="BC280" s="11"/>
      <c r="BD280" s="11"/>
      <c r="BE280" s="11"/>
      <c r="BF280" s="11"/>
      <c r="BG280" s="11"/>
      <c r="BH280" s="11"/>
      <c r="BI280" s="11"/>
      <c r="BJ280" s="11"/>
      <c r="BK280" s="11"/>
      <c r="BL280" s="11"/>
      <c r="BM280" s="11"/>
      <c r="BN280" s="11"/>
      <c r="BO280" s="11"/>
      <c r="BP280" s="11"/>
      <c r="BQ280" s="11"/>
      <c r="BR280" s="11"/>
    </row>
    <row r="281" spans="1:70" s="9" customFormat="1" ht="17.100000000000001" customHeight="1" x14ac:dyDescent="0.2">
      <c r="A281" s="98"/>
      <c r="B281" s="101"/>
      <c r="C281" s="104"/>
      <c r="D281" s="92"/>
      <c r="E281" s="15" t="s">
        <v>9</v>
      </c>
      <c r="F281" s="52">
        <v>199347.9</v>
      </c>
      <c r="G281" s="92"/>
      <c r="H281" s="92"/>
      <c r="I281" s="92"/>
      <c r="J281" s="92"/>
      <c r="K281" s="16"/>
      <c r="L281" s="38"/>
      <c r="M281" s="109"/>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c r="AL281" s="11"/>
      <c r="AM281" s="11"/>
      <c r="AN281" s="11"/>
      <c r="AO281" s="11"/>
      <c r="AP281" s="11"/>
      <c r="AQ281" s="11"/>
      <c r="AR281" s="11"/>
      <c r="AS281" s="11"/>
      <c r="AT281" s="11"/>
      <c r="AU281" s="11"/>
      <c r="AV281" s="11"/>
      <c r="AW281" s="11"/>
      <c r="AX281" s="11"/>
      <c r="AY281" s="11"/>
      <c r="AZ281" s="11"/>
      <c r="BA281" s="11"/>
      <c r="BB281" s="11"/>
      <c r="BC281" s="11"/>
      <c r="BD281" s="11"/>
      <c r="BE281" s="11"/>
      <c r="BF281" s="11"/>
      <c r="BG281" s="11"/>
      <c r="BH281" s="11"/>
      <c r="BI281" s="11"/>
      <c r="BJ281" s="11"/>
      <c r="BK281" s="11"/>
      <c r="BL281" s="11"/>
      <c r="BM281" s="11"/>
      <c r="BN281" s="11"/>
      <c r="BO281" s="11"/>
      <c r="BP281" s="11"/>
      <c r="BQ281" s="11"/>
      <c r="BR281" s="11"/>
    </row>
    <row r="282" spans="1:70" s="9" customFormat="1" ht="17.100000000000001" customHeight="1" x14ac:dyDescent="0.2">
      <c r="A282" s="98"/>
      <c r="B282" s="101"/>
      <c r="C282" s="104"/>
      <c r="D282" s="92"/>
      <c r="E282" s="16" t="s">
        <v>10</v>
      </c>
      <c r="F282" s="52">
        <v>773057.7</v>
      </c>
      <c r="G282" s="92"/>
      <c r="H282" s="92"/>
      <c r="I282" s="92"/>
      <c r="J282" s="92"/>
      <c r="K282" s="16"/>
      <c r="L282" s="38"/>
      <c r="M282" s="109"/>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11"/>
      <c r="AU282" s="11"/>
      <c r="AV282" s="11"/>
      <c r="AW282" s="11"/>
      <c r="AX282" s="11"/>
      <c r="AY282" s="11"/>
      <c r="AZ282" s="11"/>
      <c r="BA282" s="11"/>
      <c r="BB282" s="11"/>
      <c r="BC282" s="11"/>
      <c r="BD282" s="11"/>
      <c r="BE282" s="11"/>
      <c r="BF282" s="11"/>
      <c r="BG282" s="11"/>
      <c r="BH282" s="11"/>
      <c r="BI282" s="11"/>
      <c r="BJ282" s="11"/>
      <c r="BK282" s="11"/>
      <c r="BL282" s="11"/>
      <c r="BM282" s="11"/>
      <c r="BN282" s="11"/>
      <c r="BO282" s="11"/>
      <c r="BP282" s="11"/>
      <c r="BQ282" s="11"/>
      <c r="BR282" s="11"/>
    </row>
    <row r="283" spans="1:70" s="9" customFormat="1" ht="17.100000000000001" customHeight="1" x14ac:dyDescent="0.2">
      <c r="A283" s="98"/>
      <c r="B283" s="101"/>
      <c r="C283" s="104"/>
      <c r="D283" s="92"/>
      <c r="E283" s="16" t="s">
        <v>116</v>
      </c>
      <c r="F283" s="52">
        <v>0</v>
      </c>
      <c r="G283" s="92"/>
      <c r="H283" s="92"/>
      <c r="I283" s="92"/>
      <c r="J283" s="92"/>
      <c r="K283" s="16"/>
      <c r="L283" s="38"/>
      <c r="M283" s="109"/>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11"/>
      <c r="AU283" s="11"/>
      <c r="AV283" s="11"/>
      <c r="AW283" s="11"/>
      <c r="AX283" s="11"/>
      <c r="AY283" s="11"/>
      <c r="AZ283" s="11"/>
      <c r="BA283" s="11"/>
      <c r="BB283" s="11"/>
      <c r="BC283" s="11"/>
      <c r="BD283" s="11"/>
      <c r="BE283" s="11"/>
      <c r="BF283" s="11"/>
      <c r="BG283" s="11"/>
      <c r="BH283" s="11"/>
      <c r="BI283" s="11"/>
      <c r="BJ283" s="11"/>
      <c r="BK283" s="11"/>
      <c r="BL283" s="11"/>
      <c r="BM283" s="11"/>
      <c r="BN283" s="11"/>
      <c r="BO283" s="11"/>
      <c r="BP283" s="11"/>
      <c r="BQ283" s="11"/>
      <c r="BR283" s="11"/>
    </row>
    <row r="284" spans="1:70" s="9" customFormat="1" ht="17.100000000000001" customHeight="1" x14ac:dyDescent="0.2">
      <c r="A284" s="98"/>
      <c r="B284" s="101"/>
      <c r="C284" s="104"/>
      <c r="D284" s="92"/>
      <c r="E284" s="16" t="s">
        <v>153</v>
      </c>
      <c r="F284" s="52">
        <v>27353.8</v>
      </c>
      <c r="G284" s="92"/>
      <c r="H284" s="92"/>
      <c r="I284" s="92"/>
      <c r="J284" s="92"/>
      <c r="K284" s="16"/>
      <c r="L284" s="38"/>
      <c r="M284" s="109"/>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11"/>
      <c r="AU284" s="11"/>
      <c r="AV284" s="11"/>
      <c r="AW284" s="11"/>
      <c r="AX284" s="11"/>
      <c r="AY284" s="11"/>
      <c r="AZ284" s="11"/>
      <c r="BA284" s="11"/>
      <c r="BB284" s="11"/>
      <c r="BC284" s="11"/>
      <c r="BD284" s="11"/>
      <c r="BE284" s="11"/>
      <c r="BF284" s="11"/>
      <c r="BG284" s="11"/>
      <c r="BH284" s="11"/>
      <c r="BI284" s="11"/>
      <c r="BJ284" s="11"/>
      <c r="BK284" s="11"/>
      <c r="BL284" s="11"/>
      <c r="BM284" s="11"/>
      <c r="BN284" s="11"/>
      <c r="BO284" s="11"/>
      <c r="BP284" s="11"/>
      <c r="BQ284" s="11"/>
      <c r="BR284" s="11"/>
    </row>
    <row r="285" spans="1:70" s="9" customFormat="1" ht="17.100000000000001" customHeight="1" x14ac:dyDescent="0.2">
      <c r="A285" s="26"/>
      <c r="B285" s="28"/>
      <c r="C285" s="30"/>
      <c r="D285" s="33"/>
      <c r="E285" s="138" t="s">
        <v>148</v>
      </c>
      <c r="F285" s="133"/>
      <c r="G285" s="33"/>
      <c r="H285" s="33"/>
      <c r="I285" s="33"/>
      <c r="J285" s="33"/>
      <c r="K285" s="16"/>
      <c r="L285" s="38"/>
      <c r="M285" s="16"/>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c r="AL285" s="11"/>
      <c r="AM285" s="11"/>
      <c r="AN285" s="11"/>
      <c r="AO285" s="11"/>
      <c r="AP285" s="11"/>
      <c r="AQ285" s="11"/>
      <c r="AR285" s="11"/>
      <c r="AS285" s="11"/>
      <c r="AT285" s="11"/>
      <c r="AU285" s="11"/>
      <c r="AV285" s="11"/>
      <c r="AW285" s="11"/>
      <c r="AX285" s="11"/>
      <c r="AY285" s="11"/>
      <c r="AZ285" s="11"/>
      <c r="BA285" s="11"/>
      <c r="BB285" s="11"/>
      <c r="BC285" s="11"/>
      <c r="BD285" s="11"/>
      <c r="BE285" s="11"/>
      <c r="BF285" s="11"/>
      <c r="BG285" s="11"/>
      <c r="BH285" s="11"/>
      <c r="BI285" s="11"/>
      <c r="BJ285" s="11"/>
      <c r="BK285" s="11"/>
      <c r="BL285" s="11"/>
      <c r="BM285" s="11"/>
      <c r="BN285" s="11"/>
      <c r="BO285" s="11"/>
      <c r="BP285" s="11"/>
      <c r="BQ285" s="11"/>
      <c r="BR285" s="11"/>
    </row>
    <row r="286" spans="1:70" s="9" customFormat="1" ht="36" customHeight="1" x14ac:dyDescent="0.2">
      <c r="A286" s="26"/>
      <c r="B286" s="28"/>
      <c r="C286" s="30"/>
      <c r="D286" s="33"/>
      <c r="E286" s="136"/>
      <c r="F286" s="137"/>
      <c r="G286" s="33"/>
      <c r="H286" s="33"/>
      <c r="I286" s="33"/>
      <c r="J286" s="33"/>
      <c r="K286" s="16"/>
      <c r="L286" s="38"/>
      <c r="M286" s="16"/>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11"/>
      <c r="AU286" s="11"/>
      <c r="AV286" s="11"/>
      <c r="AW286" s="11"/>
      <c r="AX286" s="11"/>
      <c r="AY286" s="11"/>
      <c r="AZ286" s="11"/>
      <c r="BA286" s="11"/>
      <c r="BB286" s="11"/>
      <c r="BC286" s="11"/>
      <c r="BD286" s="11"/>
      <c r="BE286" s="11"/>
      <c r="BF286" s="11"/>
      <c r="BG286" s="11"/>
      <c r="BH286" s="11"/>
      <c r="BI286" s="11"/>
      <c r="BJ286" s="11"/>
      <c r="BK286" s="11"/>
      <c r="BL286" s="11"/>
      <c r="BM286" s="11"/>
      <c r="BN286" s="11"/>
      <c r="BO286" s="11"/>
      <c r="BP286" s="11"/>
      <c r="BQ286" s="11"/>
      <c r="BR286" s="11"/>
    </row>
    <row r="287" spans="1:70" s="9" customFormat="1" ht="17.100000000000001" customHeight="1" x14ac:dyDescent="0.2">
      <c r="A287" s="97" t="s">
        <v>50</v>
      </c>
      <c r="B287" s="91" t="s">
        <v>155</v>
      </c>
      <c r="C287" s="29"/>
      <c r="D287" s="91"/>
      <c r="E287" s="57" t="s">
        <v>26</v>
      </c>
      <c r="F287" s="50">
        <f>F288+F289+F290</f>
        <v>1642392.6</v>
      </c>
      <c r="G287" s="91" t="s">
        <v>160</v>
      </c>
      <c r="H287" s="91" t="s">
        <v>161</v>
      </c>
      <c r="I287" s="91" t="s">
        <v>23</v>
      </c>
      <c r="J287" s="91" t="s">
        <v>54</v>
      </c>
      <c r="K287" s="16"/>
      <c r="L287" s="38"/>
      <c r="M287" s="109"/>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11"/>
      <c r="AU287" s="11"/>
      <c r="AV287" s="11"/>
      <c r="AW287" s="11"/>
      <c r="AX287" s="11"/>
      <c r="AY287" s="11"/>
      <c r="AZ287" s="11"/>
      <c r="BA287" s="11"/>
      <c r="BB287" s="11"/>
      <c r="BC287" s="11"/>
      <c r="BD287" s="11"/>
      <c r="BE287" s="11"/>
      <c r="BF287" s="11"/>
      <c r="BG287" s="11"/>
      <c r="BH287" s="11"/>
      <c r="BI287" s="11"/>
      <c r="BJ287" s="11"/>
      <c r="BK287" s="11"/>
      <c r="BL287" s="11"/>
      <c r="BM287" s="11"/>
      <c r="BN287" s="11"/>
      <c r="BO287" s="11"/>
      <c r="BP287" s="11"/>
      <c r="BQ287" s="11"/>
      <c r="BR287" s="11"/>
    </row>
    <row r="288" spans="1:70" s="9" customFormat="1" ht="17.100000000000001" customHeight="1" x14ac:dyDescent="0.2">
      <c r="A288" s="98"/>
      <c r="B288" s="92"/>
      <c r="C288" s="30"/>
      <c r="D288" s="92"/>
      <c r="E288" s="15" t="s">
        <v>9</v>
      </c>
      <c r="F288" s="52">
        <v>285778.7</v>
      </c>
      <c r="G288" s="92"/>
      <c r="H288" s="92"/>
      <c r="I288" s="92"/>
      <c r="J288" s="92"/>
      <c r="K288" s="16"/>
      <c r="L288" s="38"/>
      <c r="M288" s="109"/>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c r="AO288" s="11"/>
      <c r="AP288" s="11"/>
      <c r="AQ288" s="11"/>
      <c r="AR288" s="11"/>
      <c r="AS288" s="11"/>
      <c r="AT288" s="11"/>
      <c r="AU288" s="11"/>
      <c r="AV288" s="11"/>
      <c r="AW288" s="11"/>
      <c r="AX288" s="11"/>
      <c r="AY288" s="11"/>
      <c r="AZ288" s="11"/>
      <c r="BA288" s="11"/>
      <c r="BB288" s="11"/>
      <c r="BC288" s="11"/>
      <c r="BD288" s="11"/>
      <c r="BE288" s="11"/>
      <c r="BF288" s="11"/>
      <c r="BG288" s="11"/>
      <c r="BH288" s="11"/>
      <c r="BI288" s="11"/>
      <c r="BJ288" s="11"/>
      <c r="BK288" s="11"/>
      <c r="BL288" s="11"/>
      <c r="BM288" s="11"/>
      <c r="BN288" s="11"/>
      <c r="BO288" s="11"/>
      <c r="BP288" s="11"/>
      <c r="BQ288" s="11"/>
      <c r="BR288" s="11"/>
    </row>
    <row r="289" spans="1:70" s="9" customFormat="1" ht="17.100000000000001" customHeight="1" x14ac:dyDescent="0.2">
      <c r="A289" s="98"/>
      <c r="B289" s="92"/>
      <c r="C289" s="30"/>
      <c r="D289" s="92"/>
      <c r="E289" s="16" t="s">
        <v>10</v>
      </c>
      <c r="F289" s="52">
        <v>1227997.6000000001</v>
      </c>
      <c r="G289" s="92"/>
      <c r="H289" s="92"/>
      <c r="I289" s="92"/>
      <c r="J289" s="92"/>
      <c r="K289" s="16"/>
      <c r="L289" s="38"/>
      <c r="M289" s="109"/>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11"/>
      <c r="AU289" s="11"/>
      <c r="AV289" s="11"/>
      <c r="AW289" s="11"/>
      <c r="AX289" s="11"/>
      <c r="AY289" s="11"/>
      <c r="AZ289" s="11"/>
      <c r="BA289" s="11"/>
      <c r="BB289" s="11"/>
      <c r="BC289" s="11"/>
      <c r="BD289" s="11"/>
      <c r="BE289" s="11"/>
      <c r="BF289" s="11"/>
      <c r="BG289" s="11"/>
      <c r="BH289" s="11"/>
      <c r="BI289" s="11"/>
      <c r="BJ289" s="11"/>
      <c r="BK289" s="11"/>
      <c r="BL289" s="11"/>
      <c r="BM289" s="11"/>
      <c r="BN289" s="11"/>
      <c r="BO289" s="11"/>
      <c r="BP289" s="11"/>
      <c r="BQ289" s="11"/>
      <c r="BR289" s="11"/>
    </row>
    <row r="290" spans="1:70" s="9" customFormat="1" ht="17.100000000000001" customHeight="1" x14ac:dyDescent="0.2">
      <c r="A290" s="98"/>
      <c r="B290" s="92"/>
      <c r="C290" s="30"/>
      <c r="D290" s="92"/>
      <c r="E290" s="16" t="s">
        <v>153</v>
      </c>
      <c r="F290" s="52">
        <v>128616.3</v>
      </c>
      <c r="G290" s="92"/>
      <c r="H290" s="92"/>
      <c r="I290" s="92"/>
      <c r="J290" s="92"/>
      <c r="K290" s="16"/>
      <c r="L290" s="38"/>
      <c r="M290" s="109"/>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c r="AL290" s="11"/>
      <c r="AM290" s="11"/>
      <c r="AN290" s="11"/>
      <c r="AO290" s="11"/>
      <c r="AP290" s="11"/>
      <c r="AQ290" s="11"/>
      <c r="AR290" s="11"/>
      <c r="AS290" s="11"/>
      <c r="AT290" s="11"/>
      <c r="AU290" s="11"/>
      <c r="AV290" s="11"/>
      <c r="AW290" s="11"/>
      <c r="AX290" s="11"/>
      <c r="AY290" s="11"/>
      <c r="AZ290" s="11"/>
      <c r="BA290" s="11"/>
      <c r="BB290" s="11"/>
      <c r="BC290" s="11"/>
      <c r="BD290" s="11"/>
      <c r="BE290" s="11"/>
      <c r="BF290" s="11"/>
      <c r="BG290" s="11"/>
      <c r="BH290" s="11"/>
      <c r="BI290" s="11"/>
      <c r="BJ290" s="11"/>
      <c r="BK290" s="11"/>
      <c r="BL290" s="11"/>
      <c r="BM290" s="11"/>
      <c r="BN290" s="11"/>
      <c r="BO290" s="11"/>
      <c r="BP290" s="11"/>
      <c r="BQ290" s="11"/>
      <c r="BR290" s="11"/>
    </row>
    <row r="291" spans="1:70" s="9" customFormat="1" ht="17.100000000000001" customHeight="1" x14ac:dyDescent="0.2">
      <c r="A291" s="98"/>
      <c r="B291" s="92"/>
      <c r="C291" s="30"/>
      <c r="D291" s="92"/>
      <c r="E291" s="55" t="s">
        <v>11</v>
      </c>
      <c r="F291" s="50">
        <v>401662.1</v>
      </c>
      <c r="G291" s="92"/>
      <c r="H291" s="92"/>
      <c r="I291" s="92"/>
      <c r="J291" s="92"/>
      <c r="K291" s="16"/>
      <c r="L291" s="38"/>
      <c r="M291" s="109"/>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c r="AL291" s="11"/>
      <c r="AM291" s="11"/>
      <c r="AN291" s="11"/>
      <c r="AO291" s="11"/>
      <c r="AP291" s="11"/>
      <c r="AQ291" s="11"/>
      <c r="AR291" s="11"/>
      <c r="AS291" s="11"/>
      <c r="AT291" s="11"/>
      <c r="AU291" s="11"/>
      <c r="AV291" s="11"/>
      <c r="AW291" s="11"/>
      <c r="AX291" s="11"/>
      <c r="AY291" s="11"/>
      <c r="AZ291" s="11"/>
      <c r="BA291" s="11"/>
      <c r="BB291" s="11"/>
      <c r="BC291" s="11"/>
      <c r="BD291" s="11"/>
      <c r="BE291" s="11"/>
      <c r="BF291" s="11"/>
      <c r="BG291" s="11"/>
      <c r="BH291" s="11"/>
      <c r="BI291" s="11"/>
      <c r="BJ291" s="11"/>
      <c r="BK291" s="11"/>
      <c r="BL291" s="11"/>
      <c r="BM291" s="11"/>
      <c r="BN291" s="11"/>
      <c r="BO291" s="11"/>
      <c r="BP291" s="11"/>
      <c r="BQ291" s="11"/>
      <c r="BR291" s="11"/>
    </row>
    <row r="292" spans="1:70" s="9" customFormat="1" ht="17.100000000000001" customHeight="1" x14ac:dyDescent="0.2">
      <c r="A292" s="98"/>
      <c r="B292" s="92"/>
      <c r="C292" s="30"/>
      <c r="D292" s="92"/>
      <c r="E292" s="15" t="s">
        <v>9</v>
      </c>
      <c r="F292" s="52">
        <v>97240.4</v>
      </c>
      <c r="G292" s="92"/>
      <c r="H292" s="92"/>
      <c r="I292" s="92"/>
      <c r="J292" s="92"/>
      <c r="K292" s="16"/>
      <c r="L292" s="38"/>
      <c r="M292" s="109"/>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c r="AL292" s="11"/>
      <c r="AM292" s="11"/>
      <c r="AN292" s="11"/>
      <c r="AO292" s="11"/>
      <c r="AP292" s="11"/>
      <c r="AQ292" s="11"/>
      <c r="AR292" s="11"/>
      <c r="AS292" s="11"/>
      <c r="AT292" s="11"/>
      <c r="AU292" s="11"/>
      <c r="AV292" s="11"/>
      <c r="AW292" s="11"/>
      <c r="AX292" s="11"/>
      <c r="AY292" s="11"/>
      <c r="AZ292" s="11"/>
      <c r="BA292" s="11"/>
      <c r="BB292" s="11"/>
      <c r="BC292" s="11"/>
      <c r="BD292" s="11"/>
      <c r="BE292" s="11"/>
      <c r="BF292" s="11"/>
      <c r="BG292" s="11"/>
      <c r="BH292" s="11"/>
      <c r="BI292" s="11"/>
      <c r="BJ292" s="11"/>
      <c r="BK292" s="11"/>
      <c r="BL292" s="11"/>
      <c r="BM292" s="11"/>
      <c r="BN292" s="11"/>
      <c r="BO292" s="11"/>
      <c r="BP292" s="11"/>
      <c r="BQ292" s="11"/>
      <c r="BR292" s="11"/>
    </row>
    <row r="293" spans="1:70" s="9" customFormat="1" ht="17.100000000000001" customHeight="1" x14ac:dyDescent="0.2">
      <c r="A293" s="98"/>
      <c r="B293" s="92"/>
      <c r="C293" s="30"/>
      <c r="D293" s="92"/>
      <c r="E293" s="16" t="s">
        <v>10</v>
      </c>
      <c r="F293" s="52">
        <v>269331.8</v>
      </c>
      <c r="G293" s="92"/>
      <c r="H293" s="92"/>
      <c r="I293" s="92"/>
      <c r="J293" s="92"/>
      <c r="K293" s="16"/>
      <c r="L293" s="38"/>
      <c r="M293" s="109"/>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c r="AL293" s="11"/>
      <c r="AM293" s="11"/>
      <c r="AN293" s="11"/>
      <c r="AO293" s="11"/>
      <c r="AP293" s="11"/>
      <c r="AQ293" s="11"/>
      <c r="AR293" s="11"/>
      <c r="AS293" s="11"/>
      <c r="AT293" s="11"/>
      <c r="AU293" s="11"/>
      <c r="AV293" s="11"/>
      <c r="AW293" s="11"/>
      <c r="AX293" s="11"/>
      <c r="AY293" s="11"/>
      <c r="AZ293" s="11"/>
      <c r="BA293" s="11"/>
      <c r="BB293" s="11"/>
      <c r="BC293" s="11"/>
      <c r="BD293" s="11"/>
      <c r="BE293" s="11"/>
      <c r="BF293" s="11"/>
      <c r="BG293" s="11"/>
      <c r="BH293" s="11"/>
      <c r="BI293" s="11"/>
      <c r="BJ293" s="11"/>
      <c r="BK293" s="11"/>
      <c r="BL293" s="11"/>
      <c r="BM293" s="11"/>
      <c r="BN293" s="11"/>
      <c r="BO293" s="11"/>
      <c r="BP293" s="11"/>
      <c r="BQ293" s="11"/>
      <c r="BR293" s="11"/>
    </row>
    <row r="294" spans="1:70" s="9" customFormat="1" ht="17.100000000000001" customHeight="1" x14ac:dyDescent="0.2">
      <c r="A294" s="98"/>
      <c r="B294" s="92"/>
      <c r="C294" s="30"/>
      <c r="D294" s="92"/>
      <c r="E294" s="16" t="s">
        <v>153</v>
      </c>
      <c r="F294" s="52">
        <v>35089.9</v>
      </c>
      <c r="G294" s="92"/>
      <c r="H294" s="92"/>
      <c r="I294" s="92"/>
      <c r="J294" s="92"/>
      <c r="K294" s="16"/>
      <c r="L294" s="38"/>
      <c r="M294" s="109"/>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c r="AL294" s="11"/>
      <c r="AM294" s="11"/>
      <c r="AN294" s="11"/>
      <c r="AO294" s="11"/>
      <c r="AP294" s="11"/>
      <c r="AQ294" s="11"/>
      <c r="AR294" s="11"/>
      <c r="AS294" s="11"/>
      <c r="AT294" s="11"/>
      <c r="AU294" s="11"/>
      <c r="AV294" s="11"/>
      <c r="AW294" s="11"/>
      <c r="AX294" s="11"/>
      <c r="AY294" s="11"/>
      <c r="AZ294" s="11"/>
      <c r="BA294" s="11"/>
      <c r="BB294" s="11"/>
      <c r="BC294" s="11"/>
      <c r="BD294" s="11"/>
      <c r="BE294" s="11"/>
      <c r="BF294" s="11"/>
      <c r="BG294" s="11"/>
      <c r="BH294" s="11"/>
      <c r="BI294" s="11"/>
      <c r="BJ294" s="11"/>
      <c r="BK294" s="11"/>
      <c r="BL294" s="11"/>
      <c r="BM294" s="11"/>
      <c r="BN294" s="11"/>
      <c r="BO294" s="11"/>
      <c r="BP294" s="11"/>
      <c r="BQ294" s="11"/>
      <c r="BR294" s="11"/>
    </row>
    <row r="295" spans="1:70" s="9" customFormat="1" ht="17.100000000000001" customHeight="1" x14ac:dyDescent="0.2">
      <c r="A295" s="98"/>
      <c r="B295" s="92"/>
      <c r="C295" s="30"/>
      <c r="D295" s="92"/>
      <c r="E295" s="55" t="s">
        <v>12</v>
      </c>
      <c r="F295" s="50">
        <f>F296+F297+F298</f>
        <v>442479.39999999997</v>
      </c>
      <c r="G295" s="92"/>
      <c r="H295" s="92"/>
      <c r="I295" s="92"/>
      <c r="J295" s="92"/>
      <c r="K295" s="16"/>
      <c r="L295" s="38"/>
      <c r="M295" s="109"/>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c r="AL295" s="11"/>
      <c r="AM295" s="11"/>
      <c r="AN295" s="11"/>
      <c r="AO295" s="11"/>
      <c r="AP295" s="11"/>
      <c r="AQ295" s="11"/>
      <c r="AR295" s="11"/>
      <c r="AS295" s="11"/>
      <c r="AT295" s="11"/>
      <c r="AU295" s="11"/>
      <c r="AV295" s="11"/>
      <c r="AW295" s="11"/>
      <c r="AX295" s="11"/>
      <c r="AY295" s="11"/>
      <c r="AZ295" s="11"/>
      <c r="BA295" s="11"/>
      <c r="BB295" s="11"/>
      <c r="BC295" s="11"/>
      <c r="BD295" s="11"/>
      <c r="BE295" s="11"/>
      <c r="BF295" s="11"/>
      <c r="BG295" s="11"/>
      <c r="BH295" s="11"/>
      <c r="BI295" s="11"/>
      <c r="BJ295" s="11"/>
      <c r="BK295" s="11"/>
      <c r="BL295" s="11"/>
      <c r="BM295" s="11"/>
      <c r="BN295" s="11"/>
      <c r="BO295" s="11"/>
      <c r="BP295" s="11"/>
      <c r="BQ295" s="11"/>
      <c r="BR295" s="11"/>
    </row>
    <row r="296" spans="1:70" s="9" customFormat="1" ht="17.100000000000001" customHeight="1" x14ac:dyDescent="0.2">
      <c r="A296" s="98"/>
      <c r="B296" s="92"/>
      <c r="C296" s="30"/>
      <c r="D296" s="92"/>
      <c r="E296" s="15" t="s">
        <v>9</v>
      </c>
      <c r="F296" s="52">
        <v>86294.3</v>
      </c>
      <c r="G296" s="92"/>
      <c r="H296" s="92"/>
      <c r="I296" s="92"/>
      <c r="J296" s="92"/>
      <c r="K296" s="16"/>
      <c r="L296" s="38"/>
      <c r="M296" s="109"/>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c r="AL296" s="11"/>
      <c r="AM296" s="11"/>
      <c r="AN296" s="11"/>
      <c r="AO296" s="11"/>
      <c r="AP296" s="11"/>
      <c r="AQ296" s="11"/>
      <c r="AR296" s="11"/>
      <c r="AS296" s="11"/>
      <c r="AT296" s="11"/>
      <c r="AU296" s="11"/>
      <c r="AV296" s="11"/>
      <c r="AW296" s="11"/>
      <c r="AX296" s="11"/>
      <c r="AY296" s="11"/>
      <c r="AZ296" s="11"/>
      <c r="BA296" s="11"/>
      <c r="BB296" s="11"/>
      <c r="BC296" s="11"/>
      <c r="BD296" s="11"/>
      <c r="BE296" s="11"/>
      <c r="BF296" s="11"/>
      <c r="BG296" s="11"/>
      <c r="BH296" s="11"/>
      <c r="BI296" s="11"/>
      <c r="BJ296" s="11"/>
      <c r="BK296" s="11"/>
      <c r="BL296" s="11"/>
      <c r="BM296" s="11"/>
      <c r="BN296" s="11"/>
      <c r="BO296" s="11"/>
      <c r="BP296" s="11"/>
      <c r="BQ296" s="11"/>
      <c r="BR296" s="11"/>
    </row>
    <row r="297" spans="1:70" s="9" customFormat="1" ht="17.100000000000001" customHeight="1" x14ac:dyDescent="0.2">
      <c r="A297" s="98"/>
      <c r="B297" s="92"/>
      <c r="C297" s="30"/>
      <c r="D297" s="92"/>
      <c r="E297" s="16" t="s">
        <v>10</v>
      </c>
      <c r="F297" s="52">
        <v>317366.3</v>
      </c>
      <c r="G297" s="92"/>
      <c r="H297" s="92"/>
      <c r="I297" s="92"/>
      <c r="J297" s="92"/>
      <c r="K297" s="47"/>
      <c r="L297" s="38"/>
      <c r="M297" s="109"/>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11"/>
      <c r="AU297" s="11"/>
      <c r="AV297" s="11"/>
      <c r="AW297" s="11"/>
      <c r="AX297" s="11"/>
      <c r="AY297" s="11"/>
      <c r="AZ297" s="11"/>
      <c r="BA297" s="11"/>
      <c r="BB297" s="11"/>
      <c r="BC297" s="11"/>
      <c r="BD297" s="11"/>
      <c r="BE297" s="11"/>
      <c r="BF297" s="11"/>
      <c r="BG297" s="11"/>
      <c r="BH297" s="11"/>
      <c r="BI297" s="11"/>
      <c r="BJ297" s="11"/>
      <c r="BK297" s="11"/>
      <c r="BL297" s="11"/>
      <c r="BM297" s="11"/>
      <c r="BN297" s="11"/>
      <c r="BO297" s="11"/>
      <c r="BP297" s="11"/>
      <c r="BQ297" s="11"/>
      <c r="BR297" s="11"/>
    </row>
    <row r="298" spans="1:70" s="9" customFormat="1" ht="17.100000000000001" customHeight="1" x14ac:dyDescent="0.2">
      <c r="A298" s="98"/>
      <c r="B298" s="92"/>
      <c r="C298" s="30"/>
      <c r="D298" s="92"/>
      <c r="E298" s="16" t="s">
        <v>153</v>
      </c>
      <c r="F298" s="52">
        <v>38818.800000000003</v>
      </c>
      <c r="G298" s="92"/>
      <c r="H298" s="92"/>
      <c r="I298" s="92"/>
      <c r="J298" s="92"/>
      <c r="K298" s="47"/>
      <c r="L298" s="38"/>
      <c r="M298" s="109"/>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c r="AL298" s="11"/>
      <c r="AM298" s="11"/>
      <c r="AN298" s="11"/>
      <c r="AO298" s="11"/>
      <c r="AP298" s="11"/>
      <c r="AQ298" s="11"/>
      <c r="AR298" s="11"/>
      <c r="AS298" s="11"/>
      <c r="AT298" s="11"/>
      <c r="AU298" s="11"/>
      <c r="AV298" s="11"/>
      <c r="AW298" s="11"/>
      <c r="AX298" s="11"/>
      <c r="AY298" s="11"/>
      <c r="AZ298" s="11"/>
      <c r="BA298" s="11"/>
      <c r="BB298" s="11"/>
      <c r="BC298" s="11"/>
      <c r="BD298" s="11"/>
      <c r="BE298" s="11"/>
      <c r="BF298" s="11"/>
      <c r="BG298" s="11"/>
      <c r="BH298" s="11"/>
      <c r="BI298" s="11"/>
      <c r="BJ298" s="11"/>
      <c r="BK298" s="11"/>
      <c r="BL298" s="11"/>
      <c r="BM298" s="11"/>
      <c r="BN298" s="11"/>
      <c r="BO298" s="11"/>
      <c r="BP298" s="11"/>
      <c r="BQ298" s="11"/>
      <c r="BR298" s="11"/>
    </row>
    <row r="299" spans="1:70" s="9" customFormat="1" ht="17.100000000000001" customHeight="1" x14ac:dyDescent="0.2">
      <c r="A299" s="98"/>
      <c r="B299" s="92"/>
      <c r="C299" s="30"/>
      <c r="D299" s="92"/>
      <c r="E299" s="55" t="s">
        <v>17</v>
      </c>
      <c r="F299" s="50">
        <v>401234.2</v>
      </c>
      <c r="G299" s="92"/>
      <c r="H299" s="92"/>
      <c r="I299" s="92"/>
      <c r="J299" s="92"/>
      <c r="K299" s="16"/>
      <c r="L299" s="38"/>
      <c r="M299" s="109"/>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c r="AL299" s="11"/>
      <c r="AM299" s="11"/>
      <c r="AN299" s="11"/>
      <c r="AO299" s="11"/>
      <c r="AP299" s="11"/>
      <c r="AQ299" s="11"/>
      <c r="AR299" s="11"/>
      <c r="AS299" s="11"/>
      <c r="AT299" s="11"/>
      <c r="AU299" s="11"/>
      <c r="AV299" s="11"/>
      <c r="AW299" s="11"/>
      <c r="AX299" s="11"/>
      <c r="AY299" s="11"/>
      <c r="AZ299" s="11"/>
      <c r="BA299" s="11"/>
    </row>
    <row r="300" spans="1:70" s="9" customFormat="1" ht="17.100000000000001" customHeight="1" x14ac:dyDescent="0.2">
      <c r="A300" s="98"/>
      <c r="B300" s="92"/>
      <c r="C300" s="30"/>
      <c r="D300" s="92"/>
      <c r="E300" s="15" t="s">
        <v>9</v>
      </c>
      <c r="F300" s="52">
        <v>53300.9</v>
      </c>
      <c r="G300" s="92"/>
      <c r="H300" s="92"/>
      <c r="I300" s="92"/>
      <c r="J300" s="92"/>
      <c r="K300" s="16"/>
      <c r="L300" s="38"/>
      <c r="M300" s="109"/>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c r="AL300" s="11"/>
      <c r="AM300" s="11"/>
      <c r="AN300" s="11"/>
      <c r="AO300" s="11"/>
      <c r="AP300" s="11"/>
      <c r="AQ300" s="11"/>
      <c r="AR300" s="11"/>
      <c r="AS300" s="11"/>
      <c r="AT300" s="11"/>
      <c r="AU300" s="11"/>
      <c r="AV300" s="11"/>
      <c r="AW300" s="11"/>
      <c r="AX300" s="11"/>
      <c r="AY300" s="11"/>
      <c r="AZ300" s="11"/>
      <c r="BA300" s="11"/>
    </row>
    <row r="301" spans="1:70" s="9" customFormat="1" ht="17.100000000000001" customHeight="1" x14ac:dyDescent="0.2">
      <c r="A301" s="98"/>
      <c r="B301" s="92"/>
      <c r="C301" s="30"/>
      <c r="D301" s="92"/>
      <c r="E301" s="16" t="s">
        <v>10</v>
      </c>
      <c r="F301" s="52">
        <v>320579.5</v>
      </c>
      <c r="G301" s="92"/>
      <c r="H301" s="92"/>
      <c r="I301" s="92"/>
      <c r="J301" s="92"/>
      <c r="K301" s="16"/>
      <c r="L301" s="38"/>
      <c r="M301" s="109"/>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11"/>
      <c r="AN301" s="11"/>
      <c r="AO301" s="11"/>
      <c r="AP301" s="11"/>
      <c r="AQ301" s="11"/>
      <c r="AR301" s="11"/>
      <c r="AS301" s="11"/>
      <c r="AT301" s="11"/>
      <c r="AU301" s="11"/>
      <c r="AV301" s="11"/>
      <c r="AW301" s="11"/>
      <c r="AX301" s="11"/>
      <c r="AY301" s="11"/>
      <c r="AZ301" s="11"/>
      <c r="BA301" s="11"/>
    </row>
    <row r="302" spans="1:70" s="9" customFormat="1" ht="17.100000000000001" customHeight="1" x14ac:dyDescent="0.2">
      <c r="A302" s="98"/>
      <c r="B302" s="92"/>
      <c r="C302" s="30"/>
      <c r="D302" s="92"/>
      <c r="E302" s="16" t="s">
        <v>153</v>
      </c>
      <c r="F302" s="52">
        <v>27353.8</v>
      </c>
      <c r="G302" s="92"/>
      <c r="H302" s="92"/>
      <c r="I302" s="92"/>
      <c r="J302" s="92"/>
      <c r="K302" s="16"/>
      <c r="L302" s="38"/>
      <c r="M302" s="109"/>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c r="AL302" s="11"/>
      <c r="AM302" s="11"/>
      <c r="AN302" s="11"/>
      <c r="AO302" s="11"/>
      <c r="AP302" s="11"/>
      <c r="AQ302" s="11"/>
      <c r="AR302" s="11"/>
      <c r="AS302" s="11"/>
      <c r="AT302" s="11"/>
      <c r="AU302" s="11"/>
      <c r="AV302" s="11"/>
      <c r="AW302" s="11"/>
      <c r="AX302" s="11"/>
      <c r="AY302" s="11"/>
      <c r="AZ302" s="11"/>
      <c r="BA302" s="11"/>
    </row>
    <row r="303" spans="1:70" s="9" customFormat="1" ht="17.100000000000001" customHeight="1" x14ac:dyDescent="0.2">
      <c r="A303" s="98"/>
      <c r="B303" s="92"/>
      <c r="C303" s="30"/>
      <c r="D303" s="92"/>
      <c r="E303" s="55" t="s">
        <v>18</v>
      </c>
      <c r="F303" s="50">
        <v>397016.9</v>
      </c>
      <c r="G303" s="92"/>
      <c r="H303" s="92"/>
      <c r="I303" s="92"/>
      <c r="J303" s="92"/>
      <c r="K303" s="16"/>
      <c r="L303" s="38"/>
      <c r="M303" s="109"/>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1"/>
      <c r="AZ303" s="11"/>
      <c r="BA303" s="11"/>
    </row>
    <row r="304" spans="1:70" s="9" customFormat="1" ht="17.100000000000001" customHeight="1" x14ac:dyDescent="0.2">
      <c r="A304" s="98"/>
      <c r="B304" s="92"/>
      <c r="C304" s="30"/>
      <c r="D304" s="92"/>
      <c r="E304" s="15" t="s">
        <v>9</v>
      </c>
      <c r="F304" s="52">
        <v>48943.1</v>
      </c>
      <c r="G304" s="92"/>
      <c r="H304" s="92"/>
      <c r="I304" s="92"/>
      <c r="J304" s="92"/>
      <c r="K304" s="16"/>
      <c r="L304" s="38"/>
      <c r="M304" s="109"/>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c r="AL304" s="11"/>
      <c r="AM304" s="11"/>
      <c r="AN304" s="11"/>
      <c r="AO304" s="11"/>
      <c r="AP304" s="11"/>
      <c r="AQ304" s="11"/>
      <c r="AR304" s="11"/>
      <c r="AS304" s="11"/>
      <c r="AT304" s="11"/>
      <c r="AU304" s="11"/>
      <c r="AV304" s="11"/>
      <c r="AW304" s="11"/>
      <c r="AX304" s="11"/>
      <c r="AY304" s="11"/>
      <c r="AZ304" s="11"/>
      <c r="BA304" s="11"/>
    </row>
    <row r="305" spans="1:53" s="9" customFormat="1" ht="17.100000000000001" customHeight="1" x14ac:dyDescent="0.2">
      <c r="A305" s="98"/>
      <c r="B305" s="92"/>
      <c r="C305" s="30"/>
      <c r="D305" s="92"/>
      <c r="E305" s="16" t="s">
        <v>10</v>
      </c>
      <c r="F305" s="52">
        <v>320720</v>
      </c>
      <c r="G305" s="92"/>
      <c r="H305" s="92"/>
      <c r="I305" s="92"/>
      <c r="J305" s="92"/>
      <c r="K305" s="16"/>
      <c r="L305" s="38"/>
      <c r="M305" s="109"/>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c r="AL305" s="11"/>
      <c r="AM305" s="11"/>
      <c r="AN305" s="11"/>
      <c r="AO305" s="11"/>
      <c r="AP305" s="11"/>
      <c r="AQ305" s="11"/>
      <c r="AR305" s="11"/>
      <c r="AS305" s="11"/>
      <c r="AT305" s="11"/>
      <c r="AU305" s="11"/>
      <c r="AV305" s="11"/>
      <c r="AW305" s="11"/>
      <c r="AX305" s="11"/>
      <c r="AY305" s="11"/>
      <c r="AZ305" s="11"/>
      <c r="BA305" s="11"/>
    </row>
    <row r="306" spans="1:53" s="9" customFormat="1" ht="17.100000000000001" customHeight="1" x14ac:dyDescent="0.2">
      <c r="A306" s="26"/>
      <c r="B306" s="33"/>
      <c r="C306" s="30"/>
      <c r="D306" s="33"/>
      <c r="E306" s="16" t="s">
        <v>153</v>
      </c>
      <c r="F306" s="52">
        <v>27353.8</v>
      </c>
      <c r="G306" s="33"/>
      <c r="H306" s="33"/>
      <c r="I306" s="33"/>
      <c r="J306" s="33"/>
      <c r="K306" s="16"/>
      <c r="L306" s="38"/>
      <c r="M306" s="16"/>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c r="AL306" s="11"/>
      <c r="AM306" s="11"/>
      <c r="AN306" s="11"/>
      <c r="AO306" s="11"/>
      <c r="AP306" s="11"/>
      <c r="AQ306" s="11"/>
      <c r="AR306" s="11"/>
      <c r="AS306" s="11"/>
      <c r="AT306" s="11"/>
      <c r="AU306" s="11"/>
      <c r="AV306" s="11"/>
      <c r="AW306" s="11"/>
      <c r="AX306" s="11"/>
      <c r="AY306" s="11"/>
      <c r="AZ306" s="11"/>
      <c r="BA306" s="11"/>
    </row>
    <row r="307" spans="1:53" s="9" customFormat="1" ht="17.100000000000001" customHeight="1" x14ac:dyDescent="0.2">
      <c r="A307" s="97" t="s">
        <v>51</v>
      </c>
      <c r="B307" s="122" t="s">
        <v>156</v>
      </c>
      <c r="C307" s="161"/>
      <c r="D307" s="122"/>
      <c r="E307" s="61" t="s">
        <v>26</v>
      </c>
      <c r="F307" s="62">
        <f>F308+F309+F310</f>
        <v>2208003.1</v>
      </c>
      <c r="G307" s="91" t="s">
        <v>162</v>
      </c>
      <c r="H307" s="91" t="s">
        <v>163</v>
      </c>
      <c r="I307" s="91" t="s">
        <v>23</v>
      </c>
      <c r="J307" s="91" t="s">
        <v>54</v>
      </c>
      <c r="K307" s="16"/>
      <c r="L307" s="38"/>
      <c r="M307" s="109"/>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11"/>
      <c r="AU307" s="11"/>
      <c r="AV307" s="11"/>
      <c r="AW307" s="11"/>
      <c r="AX307" s="11"/>
      <c r="AY307" s="11"/>
      <c r="AZ307" s="11"/>
      <c r="BA307" s="11"/>
    </row>
    <row r="308" spans="1:53" s="9" customFormat="1" ht="17.100000000000001" customHeight="1" x14ac:dyDescent="0.2">
      <c r="A308" s="98"/>
      <c r="B308" s="123"/>
      <c r="C308" s="162"/>
      <c r="D308" s="123"/>
      <c r="E308" s="63" t="s">
        <v>9</v>
      </c>
      <c r="F308" s="64">
        <v>383936.4</v>
      </c>
      <c r="G308" s="92"/>
      <c r="H308" s="92"/>
      <c r="I308" s="92"/>
      <c r="J308" s="92"/>
      <c r="K308" s="16"/>
      <c r="L308" s="38"/>
      <c r="M308" s="109"/>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c r="AL308" s="11"/>
      <c r="AM308" s="11"/>
      <c r="AN308" s="11"/>
      <c r="AO308" s="11"/>
      <c r="AP308" s="11"/>
      <c r="AQ308" s="11"/>
      <c r="AR308" s="11"/>
      <c r="AS308" s="11"/>
      <c r="AT308" s="11"/>
      <c r="AU308" s="11"/>
      <c r="AV308" s="11"/>
      <c r="AW308" s="11"/>
      <c r="AX308" s="11"/>
      <c r="AY308" s="11"/>
      <c r="AZ308" s="11"/>
      <c r="BA308" s="11"/>
    </row>
    <row r="309" spans="1:53" s="9" customFormat="1" ht="17.100000000000001" customHeight="1" x14ac:dyDescent="0.2">
      <c r="A309" s="98"/>
      <c r="B309" s="123"/>
      <c r="C309" s="162"/>
      <c r="D309" s="123"/>
      <c r="E309" s="65" t="s">
        <v>10</v>
      </c>
      <c r="F309" s="66">
        <v>1817448.7</v>
      </c>
      <c r="G309" s="92"/>
      <c r="H309" s="92"/>
      <c r="I309" s="92"/>
      <c r="J309" s="92"/>
      <c r="K309" s="16"/>
      <c r="L309" s="38"/>
      <c r="M309" s="109"/>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c r="AL309" s="11"/>
      <c r="AM309" s="11"/>
      <c r="AN309" s="11"/>
      <c r="AO309" s="11"/>
      <c r="AP309" s="11"/>
      <c r="AQ309" s="11"/>
      <c r="AR309" s="11"/>
      <c r="AS309" s="11"/>
      <c r="AT309" s="11"/>
      <c r="AU309" s="11"/>
      <c r="AV309" s="11"/>
      <c r="AW309" s="11"/>
      <c r="AX309" s="11"/>
      <c r="AY309" s="11"/>
      <c r="AZ309" s="11"/>
      <c r="BA309" s="11"/>
    </row>
    <row r="310" spans="1:53" s="9" customFormat="1" ht="17.100000000000001" customHeight="1" x14ac:dyDescent="0.2">
      <c r="A310" s="98"/>
      <c r="B310" s="123"/>
      <c r="C310" s="162"/>
      <c r="D310" s="123"/>
      <c r="E310" s="65" t="s">
        <v>116</v>
      </c>
      <c r="F310" s="66">
        <v>6618</v>
      </c>
      <c r="G310" s="92"/>
      <c r="H310" s="92"/>
      <c r="I310" s="92"/>
      <c r="J310" s="92"/>
      <c r="K310" s="16"/>
      <c r="L310" s="38"/>
      <c r="M310" s="109"/>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c r="AL310" s="11"/>
      <c r="AM310" s="11"/>
      <c r="AN310" s="11"/>
      <c r="AO310" s="11"/>
      <c r="AP310" s="11"/>
      <c r="AQ310" s="11"/>
      <c r="AR310" s="11"/>
      <c r="AS310" s="11"/>
      <c r="AT310" s="11"/>
      <c r="AU310" s="11"/>
      <c r="AV310" s="11"/>
      <c r="AW310" s="11"/>
      <c r="AX310" s="11"/>
      <c r="AY310" s="11"/>
      <c r="AZ310" s="11"/>
      <c r="BA310" s="11"/>
    </row>
    <row r="311" spans="1:53" s="9" customFormat="1" ht="17.100000000000001" customHeight="1" x14ac:dyDescent="0.2">
      <c r="A311" s="98"/>
      <c r="B311" s="123"/>
      <c r="C311" s="162"/>
      <c r="D311" s="123"/>
      <c r="E311" s="67" t="s">
        <v>11</v>
      </c>
      <c r="F311" s="62">
        <v>569505.1</v>
      </c>
      <c r="G311" s="92"/>
      <c r="H311" s="92"/>
      <c r="I311" s="92"/>
      <c r="J311" s="92"/>
      <c r="K311" s="16"/>
      <c r="L311" s="38"/>
      <c r="M311" s="109"/>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1"/>
      <c r="AO311" s="11"/>
      <c r="AP311" s="11"/>
      <c r="AQ311" s="11"/>
      <c r="AR311" s="11"/>
      <c r="AS311" s="11"/>
      <c r="AT311" s="11"/>
      <c r="AU311" s="11"/>
      <c r="AV311" s="11"/>
      <c r="AW311" s="11"/>
      <c r="AX311" s="11"/>
      <c r="AY311" s="11"/>
      <c r="AZ311" s="11"/>
      <c r="BA311" s="11"/>
    </row>
    <row r="312" spans="1:53" s="9" customFormat="1" ht="17.100000000000001" customHeight="1" x14ac:dyDescent="0.2">
      <c r="A312" s="98"/>
      <c r="B312" s="123"/>
      <c r="C312" s="162"/>
      <c r="D312" s="123"/>
      <c r="E312" s="63" t="s">
        <v>9</v>
      </c>
      <c r="F312" s="66">
        <v>118260.2</v>
      </c>
      <c r="G312" s="92"/>
      <c r="H312" s="92"/>
      <c r="I312" s="92"/>
      <c r="J312" s="92"/>
      <c r="K312" s="16"/>
      <c r="L312" s="38"/>
      <c r="M312" s="109"/>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c r="AL312" s="11"/>
      <c r="AM312" s="11"/>
      <c r="AN312" s="11"/>
      <c r="AO312" s="11"/>
      <c r="AP312" s="11"/>
      <c r="AQ312" s="11"/>
      <c r="AR312" s="11"/>
      <c r="AS312" s="11"/>
      <c r="AT312" s="11"/>
      <c r="AU312" s="11"/>
      <c r="AV312" s="11"/>
      <c r="AW312" s="11"/>
      <c r="AX312" s="11"/>
      <c r="AY312" s="11"/>
      <c r="AZ312" s="11"/>
      <c r="BA312" s="11"/>
    </row>
    <row r="313" spans="1:53" s="9" customFormat="1" ht="17.100000000000001" customHeight="1" x14ac:dyDescent="0.2">
      <c r="A313" s="98"/>
      <c r="B313" s="123"/>
      <c r="C313" s="162"/>
      <c r="D313" s="123"/>
      <c r="E313" s="65" t="s">
        <v>10</v>
      </c>
      <c r="F313" s="66">
        <v>448794.9</v>
      </c>
      <c r="G313" s="92"/>
      <c r="H313" s="92"/>
      <c r="I313" s="92"/>
      <c r="J313" s="92"/>
      <c r="K313" s="16"/>
      <c r="L313" s="38"/>
      <c r="M313" s="109"/>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c r="AK313" s="11"/>
      <c r="AL313" s="11"/>
      <c r="AM313" s="11"/>
      <c r="AN313" s="11"/>
      <c r="AO313" s="11"/>
      <c r="AP313" s="11"/>
      <c r="AQ313" s="11"/>
      <c r="AR313" s="11"/>
      <c r="AS313" s="11"/>
      <c r="AT313" s="11"/>
      <c r="AU313" s="11"/>
      <c r="AV313" s="11"/>
      <c r="AW313" s="11"/>
      <c r="AX313" s="11"/>
      <c r="AY313" s="11"/>
      <c r="AZ313" s="11"/>
      <c r="BA313" s="11"/>
    </row>
    <row r="314" spans="1:53" s="9" customFormat="1" ht="17.100000000000001" customHeight="1" x14ac:dyDescent="0.2">
      <c r="A314" s="98"/>
      <c r="B314" s="123"/>
      <c r="C314" s="162"/>
      <c r="D314" s="123"/>
      <c r="E314" s="65" t="s">
        <v>116</v>
      </c>
      <c r="F314" s="66">
        <v>2450</v>
      </c>
      <c r="G314" s="92"/>
      <c r="H314" s="92"/>
      <c r="I314" s="92"/>
      <c r="J314" s="92"/>
      <c r="K314" s="16"/>
      <c r="L314" s="38"/>
      <c r="M314" s="109"/>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c r="AK314" s="11"/>
      <c r="AL314" s="11"/>
      <c r="AM314" s="11"/>
      <c r="AN314" s="11"/>
      <c r="AO314" s="11"/>
      <c r="AP314" s="11"/>
      <c r="AQ314" s="11"/>
      <c r="AR314" s="11"/>
      <c r="AS314" s="11"/>
      <c r="AT314" s="11"/>
      <c r="AU314" s="11"/>
      <c r="AV314" s="11"/>
      <c r="AW314" s="11"/>
      <c r="AX314" s="11"/>
      <c r="AY314" s="11"/>
      <c r="AZ314" s="11"/>
      <c r="BA314" s="11"/>
    </row>
    <row r="315" spans="1:53" s="9" customFormat="1" ht="17.100000000000001" customHeight="1" x14ac:dyDescent="0.2">
      <c r="A315" s="98"/>
      <c r="B315" s="123"/>
      <c r="C315" s="162"/>
      <c r="D315" s="123"/>
      <c r="E315" s="67" t="s">
        <v>12</v>
      </c>
      <c r="F315" s="62">
        <f>F316+F317+F318</f>
        <v>595919.9</v>
      </c>
      <c r="G315" s="92"/>
      <c r="H315" s="92"/>
      <c r="I315" s="92"/>
      <c r="J315" s="92"/>
      <c r="K315" s="16"/>
      <c r="L315" s="38"/>
      <c r="M315" s="109"/>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11"/>
      <c r="AU315" s="11"/>
      <c r="AV315" s="11"/>
      <c r="AW315" s="11"/>
      <c r="AX315" s="11"/>
      <c r="AY315" s="11"/>
      <c r="AZ315" s="11"/>
      <c r="BA315" s="11"/>
    </row>
    <row r="316" spans="1:53" s="9" customFormat="1" ht="17.100000000000001" customHeight="1" x14ac:dyDescent="0.2">
      <c r="A316" s="98"/>
      <c r="B316" s="123"/>
      <c r="C316" s="162"/>
      <c r="D316" s="123"/>
      <c r="E316" s="63" t="s">
        <v>9</v>
      </c>
      <c r="F316" s="66">
        <v>127307.9</v>
      </c>
      <c r="G316" s="92"/>
      <c r="H316" s="92"/>
      <c r="I316" s="92"/>
      <c r="J316" s="92"/>
      <c r="K316" s="16"/>
      <c r="L316" s="38"/>
      <c r="M316" s="109"/>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c r="AU316" s="11"/>
      <c r="AV316" s="11"/>
      <c r="AW316" s="11"/>
      <c r="AX316" s="11"/>
      <c r="AY316" s="11"/>
      <c r="AZ316" s="11"/>
      <c r="BA316" s="11"/>
    </row>
    <row r="317" spans="1:53" s="9" customFormat="1" ht="17.100000000000001" customHeight="1" x14ac:dyDescent="0.2">
      <c r="A317" s="98"/>
      <c r="B317" s="123"/>
      <c r="C317" s="162"/>
      <c r="D317" s="123"/>
      <c r="E317" s="65" t="s">
        <v>10</v>
      </c>
      <c r="F317" s="66">
        <v>464444</v>
      </c>
      <c r="G317" s="92"/>
      <c r="H317" s="92"/>
      <c r="I317" s="92"/>
      <c r="J317" s="92"/>
      <c r="K317" s="16"/>
      <c r="L317" s="38"/>
      <c r="M317" s="109"/>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11"/>
      <c r="AU317" s="11"/>
      <c r="AV317" s="11"/>
      <c r="AW317" s="11"/>
      <c r="AX317" s="11"/>
      <c r="AY317" s="11"/>
      <c r="AZ317" s="11"/>
      <c r="BA317" s="11"/>
    </row>
    <row r="318" spans="1:53" s="9" customFormat="1" ht="17.100000000000001" customHeight="1" x14ac:dyDescent="0.2">
      <c r="A318" s="98"/>
      <c r="B318" s="123"/>
      <c r="C318" s="162"/>
      <c r="D318" s="123"/>
      <c r="E318" s="65" t="s">
        <v>116</v>
      </c>
      <c r="F318" s="66">
        <v>4168</v>
      </c>
      <c r="G318" s="92"/>
      <c r="H318" s="92"/>
      <c r="I318" s="92"/>
      <c r="J318" s="92"/>
      <c r="K318" s="16"/>
      <c r="L318" s="38"/>
      <c r="M318" s="109"/>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11"/>
      <c r="AX318" s="11"/>
      <c r="AY318" s="11"/>
      <c r="AZ318" s="11"/>
      <c r="BA318" s="11"/>
    </row>
    <row r="319" spans="1:53" s="9" customFormat="1" ht="17.100000000000001" customHeight="1" x14ac:dyDescent="0.2">
      <c r="A319" s="98"/>
      <c r="B319" s="123"/>
      <c r="C319" s="162"/>
      <c r="D319" s="123"/>
      <c r="E319" s="67" t="s">
        <v>17</v>
      </c>
      <c r="F319" s="62">
        <v>524343.30000000005</v>
      </c>
      <c r="G319" s="92"/>
      <c r="H319" s="92"/>
      <c r="I319" s="92"/>
      <c r="J319" s="92"/>
      <c r="K319" s="16"/>
      <c r="L319" s="38"/>
      <c r="M319" s="109"/>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c r="AV319" s="11"/>
      <c r="AW319" s="11"/>
      <c r="AX319" s="11"/>
      <c r="AY319" s="11"/>
      <c r="AZ319" s="11"/>
      <c r="BA319" s="11"/>
    </row>
    <row r="320" spans="1:53" s="9" customFormat="1" ht="17.100000000000001" customHeight="1" x14ac:dyDescent="0.2">
      <c r="A320" s="98"/>
      <c r="B320" s="123"/>
      <c r="C320" s="162"/>
      <c r="D320" s="123"/>
      <c r="E320" s="63" t="s">
        <v>9</v>
      </c>
      <c r="F320" s="66">
        <v>72361.399999999994</v>
      </c>
      <c r="G320" s="92"/>
      <c r="H320" s="92"/>
      <c r="I320" s="92"/>
      <c r="J320" s="92"/>
      <c r="K320" s="16"/>
      <c r="L320" s="38"/>
      <c r="M320" s="109"/>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11"/>
      <c r="AX320" s="11"/>
      <c r="AY320" s="11"/>
      <c r="AZ320" s="11"/>
      <c r="BA320" s="11"/>
    </row>
    <row r="321" spans="1:53" s="9" customFormat="1" ht="17.100000000000001" customHeight="1" x14ac:dyDescent="0.2">
      <c r="A321" s="98"/>
      <c r="B321" s="123"/>
      <c r="C321" s="162"/>
      <c r="D321" s="123"/>
      <c r="E321" s="65" t="s">
        <v>10</v>
      </c>
      <c r="F321" s="66">
        <v>451981.9</v>
      </c>
      <c r="G321" s="92"/>
      <c r="H321" s="92"/>
      <c r="I321" s="92"/>
      <c r="J321" s="92"/>
      <c r="K321" s="16"/>
      <c r="L321" s="38"/>
      <c r="M321" s="109"/>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11"/>
      <c r="AU321" s="11"/>
      <c r="AV321" s="11"/>
      <c r="AW321" s="11"/>
      <c r="AX321" s="11"/>
      <c r="AY321" s="11"/>
      <c r="AZ321" s="11"/>
      <c r="BA321" s="11"/>
    </row>
    <row r="322" spans="1:53" s="9" customFormat="1" ht="17.100000000000001" customHeight="1" x14ac:dyDescent="0.2">
      <c r="A322" s="98"/>
      <c r="B322" s="123"/>
      <c r="C322" s="162"/>
      <c r="D322" s="123"/>
      <c r="E322" s="65" t="s">
        <v>116</v>
      </c>
      <c r="F322" s="66">
        <v>0</v>
      </c>
      <c r="G322" s="92"/>
      <c r="H322" s="92"/>
      <c r="I322" s="92"/>
      <c r="J322" s="92"/>
      <c r="K322" s="16"/>
      <c r="L322" s="38"/>
      <c r="M322" s="109"/>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11"/>
      <c r="AU322" s="11"/>
      <c r="AV322" s="11"/>
      <c r="AW322" s="11"/>
      <c r="AX322" s="11"/>
      <c r="AY322" s="11"/>
      <c r="AZ322" s="11"/>
      <c r="BA322" s="11"/>
    </row>
    <row r="323" spans="1:53" s="9" customFormat="1" ht="17.100000000000001" customHeight="1" x14ac:dyDescent="0.2">
      <c r="A323" s="98"/>
      <c r="B323" s="123"/>
      <c r="C323" s="162"/>
      <c r="D323" s="123"/>
      <c r="E323" s="67" t="s">
        <v>18</v>
      </c>
      <c r="F323" s="62">
        <v>518234.8</v>
      </c>
      <c r="G323" s="92"/>
      <c r="H323" s="92"/>
      <c r="I323" s="92"/>
      <c r="J323" s="92"/>
      <c r="K323" s="16"/>
      <c r="L323" s="38"/>
      <c r="M323" s="109"/>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11"/>
      <c r="AU323" s="11"/>
      <c r="AV323" s="11"/>
      <c r="AW323" s="11"/>
      <c r="AX323" s="11"/>
      <c r="AY323" s="11"/>
      <c r="AZ323" s="11"/>
      <c r="BA323" s="11"/>
    </row>
    <row r="324" spans="1:53" s="9" customFormat="1" ht="17.100000000000001" customHeight="1" x14ac:dyDescent="0.2">
      <c r="A324" s="98"/>
      <c r="B324" s="123"/>
      <c r="C324" s="162"/>
      <c r="D324" s="123"/>
      <c r="E324" s="63" t="s">
        <v>9</v>
      </c>
      <c r="F324" s="66">
        <v>66006.899999999994</v>
      </c>
      <c r="G324" s="92"/>
      <c r="H324" s="92"/>
      <c r="I324" s="92"/>
      <c r="J324" s="92"/>
      <c r="K324" s="16"/>
      <c r="L324" s="38"/>
      <c r="M324" s="109"/>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11"/>
      <c r="AN324" s="11"/>
      <c r="AO324" s="11"/>
      <c r="AP324" s="11"/>
      <c r="AQ324" s="11"/>
      <c r="AR324" s="11"/>
      <c r="AS324" s="11"/>
      <c r="AT324" s="11"/>
      <c r="AU324" s="11"/>
      <c r="AV324" s="11"/>
      <c r="AW324" s="11"/>
      <c r="AX324" s="11"/>
      <c r="AY324" s="11"/>
      <c r="AZ324" s="11"/>
      <c r="BA324" s="11"/>
    </row>
    <row r="325" spans="1:53" s="9" customFormat="1" ht="17.100000000000001" customHeight="1" x14ac:dyDescent="0.2">
      <c r="A325" s="98"/>
      <c r="B325" s="123"/>
      <c r="C325" s="162"/>
      <c r="D325" s="123"/>
      <c r="E325" s="65" t="s">
        <v>10</v>
      </c>
      <c r="F325" s="66">
        <v>452227.9</v>
      </c>
      <c r="G325" s="92"/>
      <c r="H325" s="92"/>
      <c r="I325" s="92"/>
      <c r="J325" s="92"/>
      <c r="K325" s="16"/>
      <c r="L325" s="38"/>
      <c r="M325" s="109"/>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c r="AL325" s="11"/>
      <c r="AM325" s="11"/>
      <c r="AN325" s="11"/>
      <c r="AO325" s="11"/>
      <c r="AP325" s="11"/>
      <c r="AQ325" s="11"/>
      <c r="AR325" s="11"/>
      <c r="AS325" s="11"/>
      <c r="AT325" s="11"/>
      <c r="AU325" s="11"/>
      <c r="AV325" s="11"/>
      <c r="AW325" s="11"/>
      <c r="AX325" s="11"/>
      <c r="AY325" s="11"/>
      <c r="AZ325" s="11"/>
      <c r="BA325" s="11"/>
    </row>
    <row r="326" spans="1:53" s="9" customFormat="1" ht="17.100000000000001" customHeight="1" x14ac:dyDescent="0.2">
      <c r="A326" s="98"/>
      <c r="B326" s="123"/>
      <c r="C326" s="162"/>
      <c r="D326" s="123"/>
      <c r="E326" s="65" t="s">
        <v>116</v>
      </c>
      <c r="F326" s="66">
        <v>0</v>
      </c>
      <c r="G326" s="92"/>
      <c r="H326" s="92"/>
      <c r="I326" s="92"/>
      <c r="J326" s="92"/>
      <c r="K326" s="16"/>
      <c r="L326" s="38"/>
      <c r="M326" s="109"/>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c r="AK326" s="11"/>
      <c r="AL326" s="11"/>
      <c r="AM326" s="11"/>
      <c r="AN326" s="11"/>
      <c r="AO326" s="11"/>
      <c r="AP326" s="11"/>
      <c r="AQ326" s="11"/>
      <c r="AR326" s="11"/>
      <c r="AS326" s="11"/>
      <c r="AT326" s="11"/>
      <c r="AU326" s="11"/>
      <c r="AV326" s="11"/>
      <c r="AW326" s="11"/>
      <c r="AX326" s="11"/>
      <c r="AY326" s="11"/>
      <c r="AZ326" s="11"/>
      <c r="BA326" s="11"/>
    </row>
    <row r="327" spans="1:53" s="9" customFormat="1" ht="17.100000000000001" customHeight="1" x14ac:dyDescent="0.2">
      <c r="A327" s="97" t="s">
        <v>52</v>
      </c>
      <c r="B327" s="91" t="s">
        <v>157</v>
      </c>
      <c r="C327" s="91"/>
      <c r="D327" s="91"/>
      <c r="E327" s="55" t="s">
        <v>26</v>
      </c>
      <c r="F327" s="50">
        <f>F328+F329</f>
        <v>120223.3</v>
      </c>
      <c r="G327" s="91" t="s">
        <v>53</v>
      </c>
      <c r="H327" s="91" t="s">
        <v>164</v>
      </c>
      <c r="I327" s="91" t="s">
        <v>23</v>
      </c>
      <c r="J327" s="91" t="s">
        <v>54</v>
      </c>
      <c r="K327" s="47"/>
      <c r="L327" s="38"/>
      <c r="M327" s="109"/>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c r="AK327" s="11"/>
      <c r="AL327" s="11"/>
      <c r="AM327" s="11"/>
      <c r="AN327" s="11"/>
      <c r="AO327" s="11"/>
      <c r="AP327" s="11"/>
      <c r="AQ327" s="11"/>
      <c r="AR327" s="11"/>
      <c r="AS327" s="11"/>
      <c r="AT327" s="11"/>
      <c r="AU327" s="11"/>
      <c r="AV327" s="11"/>
      <c r="AW327" s="11"/>
      <c r="AX327" s="11"/>
      <c r="AY327" s="11"/>
      <c r="AZ327" s="11"/>
      <c r="BA327" s="11"/>
    </row>
    <row r="328" spans="1:53" s="9" customFormat="1" ht="17.100000000000001" customHeight="1" x14ac:dyDescent="0.2">
      <c r="A328" s="98"/>
      <c r="B328" s="92"/>
      <c r="C328" s="92"/>
      <c r="D328" s="92"/>
      <c r="E328" s="15" t="s">
        <v>9</v>
      </c>
      <c r="F328" s="52">
        <v>119748.2</v>
      </c>
      <c r="G328" s="92"/>
      <c r="H328" s="92"/>
      <c r="I328" s="92"/>
      <c r="J328" s="92"/>
      <c r="K328" s="16"/>
      <c r="L328" s="38"/>
      <c r="M328" s="109"/>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c r="AL328" s="11"/>
      <c r="AM328" s="11"/>
      <c r="AN328" s="11"/>
      <c r="AO328" s="11"/>
      <c r="AP328" s="11"/>
      <c r="AQ328" s="11"/>
      <c r="AR328" s="11"/>
      <c r="AS328" s="11"/>
      <c r="AT328" s="11"/>
      <c r="AU328" s="11"/>
      <c r="AV328" s="11"/>
      <c r="AW328" s="11"/>
      <c r="AX328" s="11"/>
      <c r="AY328" s="11"/>
      <c r="AZ328" s="11"/>
      <c r="BA328" s="11"/>
    </row>
    <row r="329" spans="1:53" s="9" customFormat="1" ht="17.100000000000001" customHeight="1" x14ac:dyDescent="0.2">
      <c r="A329" s="98"/>
      <c r="B329" s="92"/>
      <c r="C329" s="92"/>
      <c r="D329" s="92"/>
      <c r="E329" s="15" t="s">
        <v>10</v>
      </c>
      <c r="F329" s="52">
        <v>475.1</v>
      </c>
      <c r="G329" s="92"/>
      <c r="H329" s="92"/>
      <c r="I329" s="92"/>
      <c r="J329" s="92"/>
      <c r="K329" s="16"/>
      <c r="L329" s="38"/>
      <c r="M329" s="109"/>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c r="AK329" s="11"/>
      <c r="AL329" s="11"/>
      <c r="AM329" s="11"/>
      <c r="AN329" s="11"/>
      <c r="AO329" s="11"/>
      <c r="AP329" s="11"/>
      <c r="AQ329" s="11"/>
      <c r="AR329" s="11"/>
      <c r="AS329" s="11"/>
      <c r="AT329" s="11"/>
      <c r="AU329" s="11"/>
      <c r="AV329" s="11"/>
      <c r="AW329" s="11"/>
      <c r="AX329" s="11"/>
      <c r="AY329" s="11"/>
      <c r="AZ329" s="11"/>
      <c r="BA329" s="11"/>
    </row>
    <row r="330" spans="1:53" s="9" customFormat="1" ht="17.100000000000001" customHeight="1" x14ac:dyDescent="0.2">
      <c r="A330" s="98"/>
      <c r="B330" s="92"/>
      <c r="C330" s="92"/>
      <c r="D330" s="92"/>
      <c r="E330" s="55" t="s">
        <v>11</v>
      </c>
      <c r="F330" s="50">
        <v>34344.5</v>
      </c>
      <c r="G330" s="92"/>
      <c r="H330" s="92"/>
      <c r="I330" s="92"/>
      <c r="J330" s="92"/>
      <c r="K330" s="16"/>
      <c r="L330" s="38"/>
      <c r="M330" s="109"/>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c r="AL330" s="11"/>
      <c r="AM330" s="11"/>
      <c r="AN330" s="11"/>
      <c r="AO330" s="11"/>
      <c r="AP330" s="11"/>
      <c r="AQ330" s="11"/>
      <c r="AR330" s="11"/>
      <c r="AS330" s="11"/>
      <c r="AT330" s="11"/>
      <c r="AU330" s="11"/>
      <c r="AV330" s="11"/>
      <c r="AW330" s="11"/>
      <c r="AX330" s="11"/>
      <c r="AY330" s="11"/>
      <c r="AZ330" s="11"/>
      <c r="BA330" s="11"/>
    </row>
    <row r="331" spans="1:53" s="9" customFormat="1" ht="17.100000000000001" customHeight="1" x14ac:dyDescent="0.2">
      <c r="A331" s="98"/>
      <c r="B331" s="92"/>
      <c r="C331" s="92"/>
      <c r="D331" s="92"/>
      <c r="E331" s="15" t="s">
        <v>9</v>
      </c>
      <c r="F331" s="52">
        <v>34344.5</v>
      </c>
      <c r="G331" s="92"/>
      <c r="H331" s="92"/>
      <c r="I331" s="92"/>
      <c r="J331" s="92"/>
      <c r="K331" s="16"/>
      <c r="L331" s="38"/>
      <c r="M331" s="109"/>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c r="AL331" s="11"/>
      <c r="AM331" s="11"/>
      <c r="AN331" s="11"/>
      <c r="AO331" s="11"/>
      <c r="AP331" s="11"/>
      <c r="AQ331" s="11"/>
      <c r="AR331" s="11"/>
      <c r="AS331" s="11"/>
      <c r="AT331" s="11"/>
      <c r="AU331" s="11"/>
      <c r="AV331" s="11"/>
      <c r="AW331" s="11"/>
      <c r="AX331" s="11"/>
      <c r="AY331" s="11"/>
      <c r="AZ331" s="11"/>
      <c r="BA331" s="11"/>
    </row>
    <row r="332" spans="1:53" s="9" customFormat="1" ht="17.100000000000001" customHeight="1" x14ac:dyDescent="0.2">
      <c r="A332" s="98"/>
      <c r="B332" s="92"/>
      <c r="C332" s="92"/>
      <c r="D332" s="92"/>
      <c r="E332" s="15" t="s">
        <v>10</v>
      </c>
      <c r="F332" s="52">
        <v>0</v>
      </c>
      <c r="G332" s="92"/>
      <c r="H332" s="92"/>
      <c r="I332" s="92"/>
      <c r="J332" s="92"/>
      <c r="K332" s="16"/>
      <c r="L332" s="38"/>
      <c r="M332" s="109"/>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c r="AL332" s="11"/>
      <c r="AM332" s="11"/>
      <c r="AN332" s="11"/>
      <c r="AO332" s="11"/>
      <c r="AP332" s="11"/>
      <c r="AQ332" s="11"/>
      <c r="AR332" s="11"/>
      <c r="AS332" s="11"/>
      <c r="AT332" s="11"/>
      <c r="AU332" s="11"/>
      <c r="AV332" s="11"/>
      <c r="AW332" s="11"/>
      <c r="AX332" s="11"/>
      <c r="AY332" s="11"/>
      <c r="AZ332" s="11"/>
      <c r="BA332" s="11"/>
    </row>
    <row r="333" spans="1:53" s="9" customFormat="1" ht="17.100000000000001" customHeight="1" x14ac:dyDescent="0.2">
      <c r="A333" s="98"/>
      <c r="B333" s="92"/>
      <c r="C333" s="92"/>
      <c r="D333" s="92"/>
      <c r="E333" s="55" t="s">
        <v>12</v>
      </c>
      <c r="F333" s="50">
        <f>F334+F335</f>
        <v>30775.3</v>
      </c>
      <c r="G333" s="92"/>
      <c r="H333" s="92"/>
      <c r="I333" s="92"/>
      <c r="J333" s="92"/>
      <c r="K333" s="16"/>
      <c r="L333" s="38"/>
      <c r="M333" s="109"/>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c r="AK333" s="11"/>
      <c r="AL333" s="11"/>
      <c r="AM333" s="11"/>
      <c r="AN333" s="11"/>
      <c r="AO333" s="11"/>
      <c r="AP333" s="11"/>
      <c r="AQ333" s="11"/>
      <c r="AR333" s="11"/>
      <c r="AS333" s="11"/>
      <c r="AT333" s="11"/>
      <c r="AU333" s="11"/>
      <c r="AV333" s="11"/>
      <c r="AW333" s="11"/>
      <c r="AX333" s="11"/>
      <c r="AY333" s="11"/>
      <c r="AZ333" s="11"/>
      <c r="BA333" s="11"/>
    </row>
    <row r="334" spans="1:53" s="9" customFormat="1" ht="17.100000000000001" customHeight="1" x14ac:dyDescent="0.2">
      <c r="A334" s="98"/>
      <c r="B334" s="92"/>
      <c r="C334" s="92"/>
      <c r="D334" s="92"/>
      <c r="E334" s="15" t="s">
        <v>9</v>
      </c>
      <c r="F334" s="52">
        <v>30515.3</v>
      </c>
      <c r="G334" s="92"/>
      <c r="H334" s="92"/>
      <c r="I334" s="92"/>
      <c r="J334" s="92"/>
      <c r="K334" s="16"/>
      <c r="L334" s="38"/>
      <c r="M334" s="109"/>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c r="AK334" s="11"/>
      <c r="AL334" s="11"/>
      <c r="AM334" s="11"/>
      <c r="AN334" s="11"/>
      <c r="AO334" s="11"/>
      <c r="AP334" s="11"/>
      <c r="AQ334" s="11"/>
      <c r="AR334" s="11"/>
      <c r="AS334" s="11"/>
      <c r="AT334" s="11"/>
      <c r="AU334" s="11"/>
      <c r="AV334" s="11"/>
      <c r="AW334" s="11"/>
      <c r="AX334" s="11"/>
      <c r="AY334" s="11"/>
      <c r="AZ334" s="11"/>
      <c r="BA334" s="11"/>
    </row>
    <row r="335" spans="1:53" s="9" customFormat="1" ht="17.100000000000001" customHeight="1" x14ac:dyDescent="0.2">
      <c r="A335" s="98"/>
      <c r="B335" s="92"/>
      <c r="C335" s="92"/>
      <c r="D335" s="92"/>
      <c r="E335" s="15" t="s">
        <v>10</v>
      </c>
      <c r="F335" s="52">
        <v>260</v>
      </c>
      <c r="G335" s="92"/>
      <c r="H335" s="92"/>
      <c r="I335" s="92"/>
      <c r="J335" s="92"/>
      <c r="K335" s="16"/>
      <c r="L335" s="38"/>
      <c r="M335" s="109"/>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c r="AK335" s="11"/>
      <c r="AL335" s="11"/>
      <c r="AM335" s="11"/>
      <c r="AN335" s="11"/>
      <c r="AO335" s="11"/>
      <c r="AP335" s="11"/>
      <c r="AQ335" s="11"/>
      <c r="AR335" s="11"/>
      <c r="AS335" s="11"/>
      <c r="AT335" s="11"/>
      <c r="AU335" s="11"/>
      <c r="AV335" s="11"/>
      <c r="AW335" s="11"/>
      <c r="AX335" s="11"/>
      <c r="AY335" s="11"/>
      <c r="AZ335" s="11"/>
      <c r="BA335" s="11"/>
    </row>
    <row r="336" spans="1:53" s="9" customFormat="1" ht="17.100000000000001" customHeight="1" x14ac:dyDescent="0.2">
      <c r="A336" s="98"/>
      <c r="B336" s="92"/>
      <c r="C336" s="92"/>
      <c r="D336" s="92"/>
      <c r="E336" s="55" t="s">
        <v>17</v>
      </c>
      <c r="F336" s="50">
        <f>F337+F338</f>
        <v>28081.5</v>
      </c>
      <c r="G336" s="92"/>
      <c r="H336" s="92"/>
      <c r="I336" s="92"/>
      <c r="J336" s="92"/>
      <c r="K336" s="16"/>
      <c r="L336" s="38"/>
      <c r="M336" s="109"/>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c r="AK336" s="11"/>
      <c r="AL336" s="11"/>
      <c r="AM336" s="11"/>
      <c r="AN336" s="11"/>
      <c r="AO336" s="11"/>
      <c r="AP336" s="11"/>
      <c r="AQ336" s="11"/>
      <c r="AR336" s="11"/>
      <c r="AS336" s="11"/>
      <c r="AT336" s="11"/>
      <c r="AU336" s="11"/>
      <c r="AV336" s="11"/>
      <c r="AW336" s="11"/>
      <c r="AX336" s="11"/>
      <c r="AY336" s="11"/>
      <c r="AZ336" s="11"/>
      <c r="BA336" s="11"/>
    </row>
    <row r="337" spans="1:53" s="9" customFormat="1" ht="17.100000000000001" customHeight="1" x14ac:dyDescent="0.2">
      <c r="A337" s="98"/>
      <c r="B337" s="92"/>
      <c r="C337" s="92"/>
      <c r="D337" s="92"/>
      <c r="E337" s="15" t="s">
        <v>9</v>
      </c>
      <c r="F337" s="52">
        <v>27976.2</v>
      </c>
      <c r="G337" s="92"/>
      <c r="H337" s="92"/>
      <c r="I337" s="92"/>
      <c r="J337" s="92"/>
      <c r="K337" s="16"/>
      <c r="L337" s="38"/>
      <c r="M337" s="109"/>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c r="AK337" s="11"/>
      <c r="AL337" s="11"/>
      <c r="AM337" s="11"/>
      <c r="AN337" s="11"/>
      <c r="AO337" s="11"/>
      <c r="AP337" s="11"/>
      <c r="AQ337" s="11"/>
      <c r="AR337" s="11"/>
      <c r="AS337" s="11"/>
      <c r="AT337" s="11"/>
      <c r="AU337" s="11"/>
      <c r="AV337" s="11"/>
      <c r="AW337" s="11"/>
      <c r="AX337" s="11"/>
      <c r="AY337" s="11"/>
      <c r="AZ337" s="11"/>
      <c r="BA337" s="11"/>
    </row>
    <row r="338" spans="1:53" s="9" customFormat="1" ht="17.100000000000001" customHeight="1" x14ac:dyDescent="0.2">
      <c r="A338" s="98"/>
      <c r="B338" s="92"/>
      <c r="C338" s="92"/>
      <c r="D338" s="92"/>
      <c r="E338" s="15" t="s">
        <v>10</v>
      </c>
      <c r="F338" s="52">
        <v>105.3</v>
      </c>
      <c r="G338" s="92"/>
      <c r="H338" s="92"/>
      <c r="I338" s="92"/>
      <c r="J338" s="92"/>
      <c r="K338" s="16"/>
      <c r="L338" s="38"/>
      <c r="M338" s="109"/>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c r="AK338" s="11"/>
      <c r="AL338" s="11"/>
      <c r="AM338" s="11"/>
      <c r="AN338" s="11"/>
      <c r="AO338" s="11"/>
      <c r="AP338" s="11"/>
      <c r="AQ338" s="11"/>
      <c r="AR338" s="11"/>
      <c r="AS338" s="11"/>
      <c r="AT338" s="11"/>
      <c r="AU338" s="11"/>
      <c r="AV338" s="11"/>
      <c r="AW338" s="11"/>
      <c r="AX338" s="11"/>
      <c r="AY338" s="11"/>
      <c r="AZ338" s="11"/>
      <c r="BA338" s="11"/>
    </row>
    <row r="339" spans="1:53" s="9" customFormat="1" ht="20.25" customHeight="1" x14ac:dyDescent="0.2">
      <c r="A339" s="98"/>
      <c r="B339" s="92"/>
      <c r="C339" s="92"/>
      <c r="D339" s="92"/>
      <c r="E339" s="55" t="s">
        <v>18</v>
      </c>
      <c r="F339" s="50">
        <f>F340+F341</f>
        <v>27022</v>
      </c>
      <c r="G339" s="92"/>
      <c r="H339" s="92"/>
      <c r="I339" s="92"/>
      <c r="J339" s="92"/>
      <c r="K339" s="16"/>
      <c r="L339" s="38"/>
      <c r="M339" s="109"/>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c r="AO339" s="11"/>
      <c r="AP339" s="11"/>
      <c r="AQ339" s="11"/>
      <c r="AR339" s="11"/>
      <c r="AS339" s="11"/>
      <c r="AT339" s="11"/>
      <c r="AU339" s="11"/>
      <c r="AV339" s="11"/>
      <c r="AW339" s="11"/>
      <c r="AX339" s="11"/>
      <c r="AY339" s="11"/>
      <c r="AZ339" s="11"/>
      <c r="BA339" s="11"/>
    </row>
    <row r="340" spans="1:53" s="9" customFormat="1" ht="16.5" customHeight="1" x14ac:dyDescent="0.2">
      <c r="A340" s="26"/>
      <c r="B340" s="33"/>
      <c r="C340" s="33"/>
      <c r="D340" s="33"/>
      <c r="E340" s="15" t="s">
        <v>9</v>
      </c>
      <c r="F340" s="52">
        <v>26912.2</v>
      </c>
      <c r="G340" s="33"/>
      <c r="H340" s="33"/>
      <c r="I340" s="33"/>
      <c r="J340" s="33"/>
      <c r="K340" s="16"/>
      <c r="L340" s="38"/>
      <c r="M340" s="16"/>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c r="AK340" s="11"/>
      <c r="AL340" s="11"/>
      <c r="AM340" s="11"/>
      <c r="AN340" s="11"/>
      <c r="AO340" s="11"/>
      <c r="AP340" s="11"/>
      <c r="AQ340" s="11"/>
      <c r="AR340" s="11"/>
      <c r="AS340" s="11"/>
      <c r="AT340" s="11"/>
      <c r="AU340" s="11"/>
      <c r="AV340" s="11"/>
      <c r="AW340" s="11"/>
      <c r="AX340" s="11"/>
      <c r="AY340" s="11"/>
      <c r="AZ340" s="11"/>
      <c r="BA340" s="11"/>
    </row>
    <row r="341" spans="1:53" s="9" customFormat="1" ht="16.5" customHeight="1" x14ac:dyDescent="0.2">
      <c r="A341" s="26"/>
      <c r="B341" s="33"/>
      <c r="C341" s="33"/>
      <c r="D341" s="33"/>
      <c r="E341" s="15" t="s">
        <v>10</v>
      </c>
      <c r="F341" s="52">
        <v>109.8</v>
      </c>
      <c r="G341" s="33"/>
      <c r="H341" s="33"/>
      <c r="I341" s="33"/>
      <c r="J341" s="33"/>
      <c r="K341" s="16"/>
      <c r="L341" s="38"/>
      <c r="M341" s="16"/>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c r="AK341" s="11"/>
      <c r="AL341" s="11"/>
      <c r="AM341" s="11"/>
      <c r="AN341" s="11"/>
      <c r="AO341" s="11"/>
      <c r="AP341" s="11"/>
      <c r="AQ341" s="11"/>
      <c r="AR341" s="11"/>
      <c r="AS341" s="11"/>
      <c r="AT341" s="11"/>
      <c r="AU341" s="11"/>
      <c r="AV341" s="11"/>
      <c r="AW341" s="11"/>
      <c r="AX341" s="11"/>
      <c r="AY341" s="11"/>
      <c r="AZ341" s="11"/>
      <c r="BA341" s="11"/>
    </row>
    <row r="342" spans="1:53" s="9" customFormat="1" ht="48" customHeight="1" x14ac:dyDescent="0.2">
      <c r="A342" s="97" t="s">
        <v>55</v>
      </c>
      <c r="B342" s="91" t="s">
        <v>158</v>
      </c>
      <c r="C342" s="103"/>
      <c r="D342" s="91"/>
      <c r="E342" s="55" t="s">
        <v>26</v>
      </c>
      <c r="F342" s="50">
        <f>F343+F344</f>
        <v>11265.1</v>
      </c>
      <c r="G342" s="91" t="s">
        <v>165</v>
      </c>
      <c r="H342" s="91" t="s">
        <v>166</v>
      </c>
      <c r="I342" s="91" t="s">
        <v>23</v>
      </c>
      <c r="J342" s="91" t="s">
        <v>54</v>
      </c>
      <c r="K342" s="16"/>
      <c r="L342" s="38"/>
      <c r="M342" s="109"/>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c r="AK342" s="11"/>
      <c r="AL342" s="11"/>
      <c r="AM342" s="11"/>
      <c r="AN342" s="11"/>
      <c r="AO342" s="11"/>
      <c r="AP342" s="11"/>
      <c r="AQ342" s="11"/>
      <c r="AR342" s="11"/>
      <c r="AS342" s="11"/>
      <c r="AT342" s="11"/>
      <c r="AU342" s="11"/>
      <c r="AV342" s="11"/>
      <c r="AW342" s="11"/>
      <c r="AX342" s="11"/>
      <c r="AY342" s="11"/>
      <c r="AZ342" s="11"/>
      <c r="BA342" s="11"/>
    </row>
    <row r="343" spans="1:53" s="9" customFormat="1" ht="17.100000000000001" customHeight="1" x14ac:dyDescent="0.2">
      <c r="A343" s="98"/>
      <c r="B343" s="92"/>
      <c r="C343" s="104"/>
      <c r="D343" s="92"/>
      <c r="E343" s="15" t="s">
        <v>9</v>
      </c>
      <c r="F343" s="52">
        <f>F346+F349</f>
        <v>6939.5</v>
      </c>
      <c r="G343" s="92"/>
      <c r="H343" s="92"/>
      <c r="I343" s="92"/>
      <c r="J343" s="92"/>
      <c r="K343" s="16"/>
      <c r="L343" s="38"/>
      <c r="M343" s="109"/>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c r="AL343" s="11"/>
      <c r="AM343" s="11"/>
      <c r="AN343" s="11"/>
      <c r="AO343" s="11"/>
      <c r="AP343" s="11"/>
      <c r="AQ343" s="11"/>
      <c r="AR343" s="11"/>
      <c r="AS343" s="11"/>
      <c r="AT343" s="11"/>
      <c r="AU343" s="11"/>
      <c r="AV343" s="11"/>
      <c r="AW343" s="11"/>
      <c r="AX343" s="11"/>
      <c r="AY343" s="11"/>
      <c r="AZ343" s="11"/>
      <c r="BA343" s="11"/>
    </row>
    <row r="344" spans="1:53" s="9" customFormat="1" ht="17.100000000000001" customHeight="1" x14ac:dyDescent="0.2">
      <c r="A344" s="98"/>
      <c r="B344" s="92"/>
      <c r="C344" s="104"/>
      <c r="D344" s="92"/>
      <c r="E344" s="15" t="s">
        <v>10</v>
      </c>
      <c r="F344" s="52">
        <f>F347+F350</f>
        <v>4325.6000000000004</v>
      </c>
      <c r="G344" s="92"/>
      <c r="H344" s="92"/>
      <c r="I344" s="92"/>
      <c r="J344" s="92"/>
      <c r="K344" s="16"/>
      <c r="L344" s="38"/>
      <c r="M344" s="109"/>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11"/>
      <c r="AU344" s="11"/>
      <c r="AV344" s="11"/>
      <c r="AW344" s="11"/>
      <c r="AX344" s="11"/>
      <c r="AY344" s="11"/>
      <c r="AZ344" s="11"/>
      <c r="BA344" s="11"/>
    </row>
    <row r="345" spans="1:53" s="9" customFormat="1" ht="17.100000000000001" customHeight="1" x14ac:dyDescent="0.2">
      <c r="A345" s="98"/>
      <c r="B345" s="92"/>
      <c r="C345" s="104"/>
      <c r="D345" s="92"/>
      <c r="E345" s="55" t="s">
        <v>11</v>
      </c>
      <c r="F345" s="50">
        <v>4955.3999999999996</v>
      </c>
      <c r="G345" s="92"/>
      <c r="H345" s="92"/>
      <c r="I345" s="92"/>
      <c r="J345" s="92"/>
      <c r="K345" s="16"/>
      <c r="L345" s="38"/>
      <c r="M345" s="109"/>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11"/>
      <c r="AU345" s="11"/>
      <c r="AV345" s="11"/>
      <c r="AW345" s="11"/>
      <c r="AX345" s="11"/>
      <c r="AY345" s="11"/>
      <c r="AZ345" s="11"/>
      <c r="BA345" s="11"/>
    </row>
    <row r="346" spans="1:53" s="9" customFormat="1" ht="17.100000000000001" customHeight="1" x14ac:dyDescent="0.2">
      <c r="A346" s="98"/>
      <c r="B346" s="92"/>
      <c r="C346" s="104"/>
      <c r="D346" s="92"/>
      <c r="E346" s="57" t="s">
        <v>9</v>
      </c>
      <c r="F346" s="52">
        <v>3025</v>
      </c>
      <c r="G346" s="92"/>
      <c r="H346" s="92"/>
      <c r="I346" s="92"/>
      <c r="J346" s="92"/>
      <c r="K346" s="16"/>
      <c r="L346" s="38"/>
      <c r="M346" s="109"/>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c r="AK346" s="11"/>
      <c r="AL346" s="11"/>
      <c r="AM346" s="11"/>
      <c r="AN346" s="11"/>
      <c r="AO346" s="11"/>
      <c r="AP346" s="11"/>
      <c r="AQ346" s="11"/>
      <c r="AR346" s="11"/>
      <c r="AS346" s="11"/>
      <c r="AT346" s="11"/>
      <c r="AU346" s="11"/>
      <c r="AV346" s="11"/>
      <c r="AW346" s="11"/>
      <c r="AX346" s="11"/>
      <c r="AY346" s="11"/>
      <c r="AZ346" s="11"/>
      <c r="BA346" s="11"/>
    </row>
    <row r="347" spans="1:53" s="9" customFormat="1" ht="17.100000000000001" customHeight="1" x14ac:dyDescent="0.2">
      <c r="A347" s="98"/>
      <c r="B347" s="92"/>
      <c r="C347" s="104"/>
      <c r="D347" s="92"/>
      <c r="E347" s="57" t="s">
        <v>10</v>
      </c>
      <c r="F347" s="52">
        <v>1930.4</v>
      </c>
      <c r="G347" s="92"/>
      <c r="H347" s="92"/>
      <c r="I347" s="92"/>
      <c r="J347" s="92"/>
      <c r="K347" s="16"/>
      <c r="L347" s="38"/>
      <c r="M347" s="109"/>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c r="AO347" s="11"/>
      <c r="AP347" s="11"/>
      <c r="AQ347" s="11"/>
      <c r="AR347" s="11"/>
      <c r="AS347" s="11"/>
      <c r="AT347" s="11"/>
      <c r="AU347" s="11"/>
      <c r="AV347" s="11"/>
      <c r="AW347" s="11"/>
      <c r="AX347" s="11"/>
      <c r="AY347" s="11"/>
      <c r="AZ347" s="11"/>
      <c r="BA347" s="11"/>
    </row>
    <row r="348" spans="1:53" s="9" customFormat="1" ht="17.100000000000001" customHeight="1" x14ac:dyDescent="0.2">
      <c r="A348" s="98"/>
      <c r="B348" s="92"/>
      <c r="C348" s="104"/>
      <c r="D348" s="92"/>
      <c r="E348" s="55" t="s">
        <v>12</v>
      </c>
      <c r="F348" s="50">
        <v>6309.7</v>
      </c>
      <c r="G348" s="92"/>
      <c r="H348" s="92"/>
      <c r="I348" s="92"/>
      <c r="J348" s="92"/>
      <c r="K348" s="16"/>
      <c r="L348" s="38"/>
      <c r="M348" s="109"/>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11"/>
      <c r="AU348" s="11"/>
      <c r="AV348" s="11"/>
      <c r="AW348" s="11"/>
      <c r="AX348" s="11"/>
      <c r="AY348" s="11"/>
      <c r="AZ348" s="11"/>
      <c r="BA348" s="11"/>
    </row>
    <row r="349" spans="1:53" s="9" customFormat="1" ht="17.100000000000001" customHeight="1" x14ac:dyDescent="0.2">
      <c r="A349" s="98"/>
      <c r="B349" s="92"/>
      <c r="C349" s="104"/>
      <c r="D349" s="92"/>
      <c r="E349" s="57" t="s">
        <v>9</v>
      </c>
      <c r="F349" s="52">
        <v>3914.5</v>
      </c>
      <c r="G349" s="92"/>
      <c r="H349" s="92"/>
      <c r="I349" s="92"/>
      <c r="J349" s="92"/>
      <c r="K349" s="16"/>
      <c r="L349" s="38"/>
      <c r="M349" s="109"/>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11"/>
      <c r="AU349" s="11"/>
      <c r="AV349" s="11"/>
      <c r="AW349" s="11"/>
      <c r="AX349" s="11"/>
      <c r="AY349" s="11"/>
      <c r="AZ349" s="11"/>
      <c r="BA349" s="11"/>
    </row>
    <row r="350" spans="1:53" s="9" customFormat="1" ht="17.100000000000001" customHeight="1" x14ac:dyDescent="0.2">
      <c r="A350" s="98"/>
      <c r="B350" s="92"/>
      <c r="C350" s="104"/>
      <c r="D350" s="92"/>
      <c r="E350" s="57" t="s">
        <v>10</v>
      </c>
      <c r="F350" s="52">
        <v>2395.1999999999998</v>
      </c>
      <c r="G350" s="92"/>
      <c r="H350" s="92"/>
      <c r="I350" s="92"/>
      <c r="J350" s="92"/>
      <c r="K350" s="16"/>
      <c r="L350" s="38"/>
      <c r="M350" s="109"/>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11"/>
      <c r="AU350" s="11"/>
      <c r="AV350" s="11"/>
      <c r="AW350" s="11"/>
      <c r="AX350" s="11"/>
      <c r="AY350" s="11"/>
      <c r="AZ350" s="11"/>
      <c r="BA350" s="11"/>
    </row>
    <row r="351" spans="1:53" s="9" customFormat="1" ht="17.100000000000001" customHeight="1" x14ac:dyDescent="0.2">
      <c r="A351" s="98"/>
      <c r="B351" s="92"/>
      <c r="C351" s="104"/>
      <c r="D351" s="92"/>
      <c r="E351" s="55" t="s">
        <v>17</v>
      </c>
      <c r="F351" s="50">
        <v>0</v>
      </c>
      <c r="G351" s="92"/>
      <c r="H351" s="92"/>
      <c r="I351" s="92"/>
      <c r="J351" s="92"/>
      <c r="K351" s="16"/>
      <c r="L351" s="38"/>
      <c r="M351" s="109"/>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11"/>
      <c r="AU351" s="11"/>
      <c r="AV351" s="11"/>
      <c r="AW351" s="11"/>
      <c r="AX351" s="11"/>
      <c r="AY351" s="11"/>
      <c r="AZ351" s="11"/>
      <c r="BA351" s="11"/>
    </row>
    <row r="352" spans="1:53" s="9" customFormat="1" ht="17.100000000000001" customHeight="1" x14ac:dyDescent="0.2">
      <c r="A352" s="98"/>
      <c r="B352" s="92"/>
      <c r="C352" s="104"/>
      <c r="D352" s="92"/>
      <c r="E352" s="57" t="s">
        <v>9</v>
      </c>
      <c r="F352" s="52">
        <v>0</v>
      </c>
      <c r="G352" s="92"/>
      <c r="H352" s="92"/>
      <c r="I352" s="92"/>
      <c r="J352" s="92"/>
      <c r="K352" s="16"/>
      <c r="L352" s="38"/>
      <c r="M352" s="109"/>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c r="AK352" s="11"/>
      <c r="AL352" s="11"/>
      <c r="AM352" s="11"/>
      <c r="AN352" s="11"/>
      <c r="AO352" s="11"/>
      <c r="AP352" s="11"/>
      <c r="AQ352" s="11"/>
      <c r="AR352" s="11"/>
      <c r="AS352" s="11"/>
      <c r="AT352" s="11"/>
      <c r="AU352" s="11"/>
      <c r="AV352" s="11"/>
      <c r="AW352" s="11"/>
      <c r="AX352" s="11"/>
      <c r="AY352" s="11"/>
      <c r="AZ352" s="11"/>
      <c r="BA352" s="11"/>
    </row>
    <row r="353" spans="1:54" s="9" customFormat="1" ht="17.100000000000001" customHeight="1" x14ac:dyDescent="0.2">
      <c r="A353" s="98"/>
      <c r="B353" s="92"/>
      <c r="C353" s="104"/>
      <c r="D353" s="92"/>
      <c r="E353" s="55" t="s">
        <v>18</v>
      </c>
      <c r="F353" s="50">
        <v>0</v>
      </c>
      <c r="G353" s="92"/>
      <c r="H353" s="92"/>
      <c r="I353" s="92"/>
      <c r="J353" s="92"/>
      <c r="K353" s="16"/>
      <c r="L353" s="38"/>
      <c r="M353" s="109"/>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c r="AK353" s="11"/>
      <c r="AL353" s="11"/>
      <c r="AM353" s="11"/>
      <c r="AN353" s="11"/>
      <c r="AO353" s="11"/>
      <c r="AP353" s="11"/>
      <c r="AQ353" s="11"/>
      <c r="AR353" s="11"/>
      <c r="AS353" s="11"/>
      <c r="AT353" s="11"/>
      <c r="AU353" s="11"/>
      <c r="AV353" s="11"/>
      <c r="AW353" s="11"/>
      <c r="AX353" s="11"/>
      <c r="AY353" s="11"/>
      <c r="AZ353" s="11"/>
      <c r="BA353" s="11"/>
    </row>
    <row r="354" spans="1:54" s="9" customFormat="1" ht="17.100000000000001" customHeight="1" x14ac:dyDescent="0.2">
      <c r="A354" s="98"/>
      <c r="B354" s="92"/>
      <c r="C354" s="104"/>
      <c r="D354" s="92"/>
      <c r="E354" s="68" t="s">
        <v>9</v>
      </c>
      <c r="F354" s="69">
        <v>0</v>
      </c>
      <c r="G354" s="92"/>
      <c r="H354" s="92"/>
      <c r="I354" s="92"/>
      <c r="J354" s="92"/>
      <c r="K354" s="32"/>
      <c r="L354" s="70"/>
      <c r="M354" s="109"/>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c r="AK354" s="11"/>
      <c r="AL354" s="11"/>
      <c r="AM354" s="11"/>
      <c r="AN354" s="11"/>
      <c r="AO354" s="11"/>
      <c r="AP354" s="11"/>
      <c r="AQ354" s="11"/>
      <c r="AR354" s="11"/>
      <c r="AS354" s="11"/>
      <c r="AT354" s="11"/>
      <c r="AU354" s="11"/>
      <c r="AV354" s="11"/>
      <c r="AW354" s="11"/>
      <c r="AX354" s="11"/>
      <c r="AY354" s="11"/>
      <c r="AZ354" s="11"/>
      <c r="BA354" s="11"/>
    </row>
    <row r="355" spans="1:54" s="10" customFormat="1" ht="51" customHeight="1" x14ac:dyDescent="0.2">
      <c r="A355" s="97" t="s">
        <v>56</v>
      </c>
      <c r="B355" s="91" t="s">
        <v>159</v>
      </c>
      <c r="C355" s="103"/>
      <c r="D355" s="91"/>
      <c r="E355" s="55" t="s">
        <v>26</v>
      </c>
      <c r="F355" s="71">
        <f>F356</f>
        <v>175634.7</v>
      </c>
      <c r="G355" s="91" t="s">
        <v>261</v>
      </c>
      <c r="H355" s="91" t="s">
        <v>57</v>
      </c>
      <c r="I355" s="91" t="s">
        <v>23</v>
      </c>
      <c r="J355" s="91" t="s">
        <v>54</v>
      </c>
      <c r="K355" s="16"/>
      <c r="L355" s="38"/>
      <c r="M355" s="16"/>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c r="AL355" s="11"/>
      <c r="AM355" s="11"/>
      <c r="AN355" s="11"/>
      <c r="AO355" s="11"/>
      <c r="AP355" s="11"/>
      <c r="AQ355" s="11"/>
      <c r="AR355" s="11"/>
      <c r="AS355" s="11"/>
      <c r="AT355" s="11"/>
      <c r="AU355" s="11"/>
      <c r="AV355" s="11"/>
      <c r="AW355" s="11"/>
      <c r="AX355" s="11"/>
      <c r="AY355" s="11"/>
      <c r="AZ355" s="11"/>
      <c r="BA355" s="11"/>
      <c r="BB355" s="13"/>
    </row>
    <row r="356" spans="1:54" s="9" customFormat="1" ht="24" customHeight="1" x14ac:dyDescent="0.2">
      <c r="A356" s="95"/>
      <c r="B356" s="95"/>
      <c r="C356" s="95"/>
      <c r="D356" s="95"/>
      <c r="E356" s="15" t="s">
        <v>9</v>
      </c>
      <c r="F356" s="72">
        <v>175634.7</v>
      </c>
      <c r="G356" s="95"/>
      <c r="H356" s="95"/>
      <c r="I356" s="95"/>
      <c r="J356" s="95"/>
      <c r="K356" s="34"/>
      <c r="L356" s="58"/>
      <c r="M356" s="16"/>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c r="AK356" s="11"/>
      <c r="AL356" s="11"/>
      <c r="AM356" s="11"/>
      <c r="AN356" s="11"/>
      <c r="AO356" s="11"/>
      <c r="AP356" s="11"/>
      <c r="AQ356" s="11"/>
      <c r="AR356" s="11"/>
      <c r="AS356" s="11"/>
      <c r="AT356" s="11"/>
      <c r="AU356" s="11"/>
      <c r="AV356" s="11"/>
      <c r="AW356" s="11"/>
      <c r="AX356" s="11"/>
      <c r="AY356" s="11"/>
      <c r="AZ356" s="11"/>
      <c r="BA356" s="11"/>
    </row>
    <row r="357" spans="1:54" s="9" customFormat="1" ht="21.75" customHeight="1" x14ac:dyDescent="0.2">
      <c r="A357" s="95"/>
      <c r="B357" s="95"/>
      <c r="C357" s="95"/>
      <c r="D357" s="95"/>
      <c r="E357" s="55" t="s">
        <v>11</v>
      </c>
      <c r="F357" s="72">
        <v>0</v>
      </c>
      <c r="G357" s="95"/>
      <c r="H357" s="95"/>
      <c r="I357" s="95"/>
      <c r="J357" s="95"/>
      <c r="K357" s="16"/>
      <c r="L357" s="38"/>
      <c r="M357" s="16"/>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c r="AK357" s="11"/>
      <c r="AL357" s="11"/>
      <c r="AM357" s="11"/>
      <c r="AN357" s="11"/>
      <c r="AO357" s="11"/>
      <c r="AP357" s="11"/>
      <c r="AQ357" s="11"/>
      <c r="AR357" s="11"/>
      <c r="AS357" s="11"/>
      <c r="AT357" s="11"/>
      <c r="AU357" s="11"/>
      <c r="AV357" s="11"/>
      <c r="AW357" s="11"/>
      <c r="AX357" s="11"/>
      <c r="AY357" s="11"/>
      <c r="AZ357" s="11"/>
      <c r="BA357" s="11"/>
    </row>
    <row r="358" spans="1:54" s="9" customFormat="1" ht="23.25" customHeight="1" x14ac:dyDescent="0.2">
      <c r="A358" s="95"/>
      <c r="B358" s="95"/>
      <c r="C358" s="95"/>
      <c r="D358" s="95"/>
      <c r="E358" s="15" t="s">
        <v>9</v>
      </c>
      <c r="F358" s="72">
        <v>0</v>
      </c>
      <c r="G358" s="95"/>
      <c r="H358" s="95"/>
      <c r="I358" s="95"/>
      <c r="J358" s="95"/>
      <c r="K358" s="16"/>
      <c r="L358" s="38"/>
      <c r="M358" s="16"/>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11"/>
      <c r="AU358" s="11"/>
      <c r="AV358" s="11"/>
      <c r="AW358" s="11"/>
      <c r="AX358" s="11"/>
      <c r="AY358" s="11"/>
      <c r="AZ358" s="11"/>
      <c r="BA358" s="11"/>
    </row>
    <row r="359" spans="1:54" s="9" customFormat="1" ht="25.5" customHeight="1" x14ac:dyDescent="0.2">
      <c r="A359" s="95"/>
      <c r="B359" s="95"/>
      <c r="C359" s="95"/>
      <c r="D359" s="95"/>
      <c r="E359" s="55" t="s">
        <v>12</v>
      </c>
      <c r="F359" s="73">
        <f>F360</f>
        <v>60662.6</v>
      </c>
      <c r="G359" s="95"/>
      <c r="H359" s="95"/>
      <c r="I359" s="95"/>
      <c r="J359" s="95"/>
      <c r="K359" s="16"/>
      <c r="L359" s="38"/>
      <c r="M359" s="16"/>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11"/>
      <c r="AU359" s="11"/>
      <c r="AV359" s="11"/>
      <c r="AW359" s="11"/>
      <c r="AX359" s="11"/>
      <c r="AY359" s="11"/>
      <c r="AZ359" s="11"/>
      <c r="BA359" s="11"/>
    </row>
    <row r="360" spans="1:54" s="9" customFormat="1" ht="25.5" customHeight="1" x14ac:dyDescent="0.2">
      <c r="A360" s="95"/>
      <c r="B360" s="95"/>
      <c r="C360" s="95"/>
      <c r="D360" s="95"/>
      <c r="E360" s="15" t="s">
        <v>9</v>
      </c>
      <c r="F360" s="72">
        <v>60662.6</v>
      </c>
      <c r="G360" s="95"/>
      <c r="H360" s="95"/>
      <c r="I360" s="95"/>
      <c r="J360" s="95"/>
      <c r="K360" s="16"/>
      <c r="L360" s="38"/>
      <c r="M360" s="16"/>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11"/>
      <c r="AU360" s="11"/>
      <c r="AV360" s="11"/>
      <c r="AW360" s="11"/>
      <c r="AX360" s="11"/>
      <c r="AY360" s="11"/>
      <c r="AZ360" s="11"/>
      <c r="BA360" s="11"/>
    </row>
    <row r="361" spans="1:54" s="9" customFormat="1" ht="25.5" customHeight="1" x14ac:dyDescent="0.2">
      <c r="A361" s="95"/>
      <c r="B361" s="95"/>
      <c r="C361" s="95"/>
      <c r="D361" s="95"/>
      <c r="E361" s="55" t="s">
        <v>17</v>
      </c>
      <c r="F361" s="50">
        <v>57486.400000000001</v>
      </c>
      <c r="G361" s="95"/>
      <c r="H361" s="95"/>
      <c r="I361" s="95"/>
      <c r="J361" s="95"/>
      <c r="K361" s="16"/>
      <c r="L361" s="38"/>
      <c r="M361" s="16"/>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c r="AK361" s="11"/>
      <c r="AL361" s="11"/>
      <c r="AM361" s="11"/>
      <c r="AN361" s="11"/>
      <c r="AO361" s="11"/>
      <c r="AP361" s="11"/>
      <c r="AQ361" s="11"/>
      <c r="AR361" s="11"/>
      <c r="AS361" s="11"/>
      <c r="AT361" s="11"/>
      <c r="AU361" s="11"/>
      <c r="AV361" s="11"/>
      <c r="AW361" s="11"/>
      <c r="AX361" s="11"/>
      <c r="AY361" s="11"/>
      <c r="AZ361" s="11"/>
      <c r="BA361" s="11"/>
    </row>
    <row r="362" spans="1:54" s="9" customFormat="1" ht="25.5" customHeight="1" x14ac:dyDescent="0.2">
      <c r="A362" s="95"/>
      <c r="B362" s="95"/>
      <c r="C362" s="95"/>
      <c r="D362" s="95"/>
      <c r="E362" s="57" t="s">
        <v>9</v>
      </c>
      <c r="F362" s="72">
        <v>57486.400000000001</v>
      </c>
      <c r="G362" s="95"/>
      <c r="H362" s="95"/>
      <c r="I362" s="95"/>
      <c r="J362" s="95"/>
      <c r="K362" s="16"/>
      <c r="L362" s="38"/>
      <c r="M362" s="16"/>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c r="AK362" s="11"/>
      <c r="AL362" s="11"/>
      <c r="AM362" s="11"/>
      <c r="AN362" s="11"/>
      <c r="AO362" s="11"/>
      <c r="AP362" s="11"/>
      <c r="AQ362" s="11"/>
      <c r="AR362" s="11"/>
      <c r="AS362" s="11"/>
      <c r="AT362" s="11"/>
      <c r="AU362" s="11"/>
      <c r="AV362" s="11"/>
      <c r="AW362" s="11"/>
      <c r="AX362" s="11"/>
      <c r="AY362" s="11"/>
      <c r="AZ362" s="11"/>
      <c r="BA362" s="11"/>
    </row>
    <row r="363" spans="1:54" s="9" customFormat="1" ht="20.25" customHeight="1" x14ac:dyDescent="0.2">
      <c r="A363" s="95"/>
      <c r="B363" s="95"/>
      <c r="C363" s="95"/>
      <c r="D363" s="95"/>
      <c r="E363" s="55" t="s">
        <v>18</v>
      </c>
      <c r="F363" s="50">
        <v>57485.7</v>
      </c>
      <c r="G363" s="95"/>
      <c r="H363" s="95"/>
      <c r="I363" s="95"/>
      <c r="J363" s="95"/>
      <c r="K363" s="16"/>
      <c r="L363" s="38"/>
      <c r="M363" s="16"/>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c r="AK363" s="11"/>
      <c r="AL363" s="11"/>
      <c r="AM363" s="11"/>
      <c r="AN363" s="11"/>
      <c r="AO363" s="11"/>
      <c r="AP363" s="11"/>
      <c r="AQ363" s="11"/>
      <c r="AR363" s="11"/>
      <c r="AS363" s="11"/>
      <c r="AT363" s="11"/>
      <c r="AU363" s="11"/>
      <c r="AV363" s="11"/>
      <c r="AW363" s="11"/>
      <c r="AX363" s="11"/>
      <c r="AY363" s="11"/>
      <c r="AZ363" s="11"/>
      <c r="BA363" s="11"/>
    </row>
    <row r="364" spans="1:54" s="9" customFormat="1" ht="22.5" customHeight="1" x14ac:dyDescent="0.2">
      <c r="A364" s="96"/>
      <c r="B364" s="96"/>
      <c r="C364" s="96"/>
      <c r="D364" s="96"/>
      <c r="E364" s="68" t="s">
        <v>9</v>
      </c>
      <c r="F364" s="72">
        <v>57485.7</v>
      </c>
      <c r="G364" s="96"/>
      <c r="H364" s="96"/>
      <c r="I364" s="96"/>
      <c r="J364" s="96"/>
      <c r="K364" s="16"/>
      <c r="L364" s="38"/>
      <c r="M364" s="16"/>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c r="AK364" s="11"/>
      <c r="AL364" s="11"/>
      <c r="AM364" s="11"/>
      <c r="AN364" s="11"/>
      <c r="AO364" s="11"/>
      <c r="AP364" s="11"/>
      <c r="AQ364" s="11"/>
      <c r="AR364" s="11"/>
      <c r="AS364" s="11"/>
      <c r="AT364" s="11"/>
      <c r="AU364" s="11"/>
      <c r="AV364" s="11"/>
      <c r="AW364" s="11"/>
      <c r="AX364" s="11"/>
      <c r="AY364" s="11"/>
      <c r="AZ364" s="11"/>
      <c r="BA364" s="11"/>
    </row>
    <row r="365" spans="1:54" s="9" customFormat="1" ht="57.75" customHeight="1" x14ac:dyDescent="0.2">
      <c r="A365" s="97" t="s">
        <v>58</v>
      </c>
      <c r="B365" s="100" t="s">
        <v>174</v>
      </c>
      <c r="C365" s="127">
        <v>41632</v>
      </c>
      <c r="D365" s="88">
        <v>2513</v>
      </c>
      <c r="E365" s="55" t="s">
        <v>26</v>
      </c>
      <c r="F365" s="71">
        <v>71443.899999999994</v>
      </c>
      <c r="G365" s="91" t="s">
        <v>59</v>
      </c>
      <c r="H365" s="91" t="s">
        <v>60</v>
      </c>
      <c r="I365" s="91" t="s">
        <v>23</v>
      </c>
      <c r="J365" s="91" t="s">
        <v>64</v>
      </c>
      <c r="K365" s="47">
        <v>41837</v>
      </c>
      <c r="L365" s="38">
        <v>1128</v>
      </c>
      <c r="M365" s="109"/>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c r="AK365" s="11"/>
      <c r="AL365" s="11"/>
      <c r="AM365" s="11"/>
      <c r="AN365" s="11"/>
      <c r="AO365" s="11"/>
      <c r="AP365" s="11"/>
      <c r="AQ365" s="11"/>
      <c r="AR365" s="11"/>
      <c r="AS365" s="11"/>
      <c r="AT365" s="11"/>
      <c r="AU365" s="11"/>
      <c r="AV365" s="11"/>
      <c r="AW365" s="11"/>
      <c r="AX365" s="11"/>
      <c r="AY365" s="11"/>
      <c r="AZ365" s="11"/>
      <c r="BA365" s="11"/>
    </row>
    <row r="366" spans="1:54" s="9" customFormat="1" ht="21.75" customHeight="1" x14ac:dyDescent="0.2">
      <c r="A366" s="98"/>
      <c r="B366" s="101"/>
      <c r="C366" s="159"/>
      <c r="D366" s="89"/>
      <c r="E366" s="68" t="s">
        <v>9</v>
      </c>
      <c r="F366" s="74">
        <v>49304.6</v>
      </c>
      <c r="G366" s="92"/>
      <c r="H366" s="92"/>
      <c r="I366" s="92"/>
      <c r="J366" s="92"/>
      <c r="K366" s="47"/>
      <c r="L366" s="38"/>
      <c r="M366" s="109"/>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c r="AK366" s="11"/>
      <c r="AL366" s="11"/>
      <c r="AM366" s="11"/>
      <c r="AN366" s="11"/>
      <c r="AO366" s="11"/>
      <c r="AP366" s="11"/>
      <c r="AQ366" s="11"/>
      <c r="AR366" s="11"/>
      <c r="AS366" s="11"/>
      <c r="AT366" s="11"/>
      <c r="AU366" s="11"/>
      <c r="AV366" s="11"/>
      <c r="AW366" s="11"/>
      <c r="AX366" s="11"/>
      <c r="AY366" s="11"/>
      <c r="AZ366" s="11"/>
      <c r="BA366" s="11"/>
    </row>
    <row r="367" spans="1:54" s="9" customFormat="1" ht="19.5" customHeight="1" x14ac:dyDescent="0.2">
      <c r="A367" s="98"/>
      <c r="B367" s="101"/>
      <c r="C367" s="159"/>
      <c r="D367" s="89"/>
      <c r="E367" s="68" t="s">
        <v>168</v>
      </c>
      <c r="F367" s="74">
        <v>13010.2</v>
      </c>
      <c r="G367" s="92"/>
      <c r="H367" s="92"/>
      <c r="I367" s="92"/>
      <c r="J367" s="92"/>
      <c r="K367" s="47"/>
      <c r="L367" s="38"/>
      <c r="M367" s="109"/>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c r="AK367" s="11"/>
      <c r="AL367" s="11"/>
      <c r="AM367" s="11"/>
      <c r="AN367" s="11"/>
      <c r="AO367" s="11"/>
      <c r="AP367" s="11"/>
      <c r="AQ367" s="11"/>
      <c r="AR367" s="11"/>
      <c r="AS367" s="11"/>
      <c r="AT367" s="11"/>
      <c r="AU367" s="11"/>
      <c r="AV367" s="11"/>
      <c r="AW367" s="11"/>
      <c r="AX367" s="11"/>
      <c r="AY367" s="11"/>
      <c r="AZ367" s="11"/>
      <c r="BA367" s="11"/>
    </row>
    <row r="368" spans="1:54" s="9" customFormat="1" ht="19.5" customHeight="1" x14ac:dyDescent="0.2">
      <c r="A368" s="98"/>
      <c r="B368" s="101"/>
      <c r="C368" s="159"/>
      <c r="D368" s="89"/>
      <c r="E368" s="16" t="s">
        <v>10</v>
      </c>
      <c r="F368" s="74">
        <v>9129.1</v>
      </c>
      <c r="G368" s="92"/>
      <c r="H368" s="92"/>
      <c r="I368" s="92"/>
      <c r="J368" s="92"/>
      <c r="K368" s="47"/>
      <c r="L368" s="38"/>
      <c r="M368" s="109"/>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c r="AK368" s="11"/>
      <c r="AL368" s="11"/>
      <c r="AM368" s="11"/>
      <c r="AN368" s="11"/>
      <c r="AO368" s="11"/>
      <c r="AP368" s="11"/>
      <c r="AQ368" s="11"/>
      <c r="AR368" s="11"/>
      <c r="AS368" s="11"/>
      <c r="AT368" s="11"/>
      <c r="AU368" s="11"/>
      <c r="AV368" s="11"/>
      <c r="AW368" s="11"/>
      <c r="AX368" s="11"/>
      <c r="AY368" s="11"/>
      <c r="AZ368" s="11"/>
      <c r="BA368" s="11"/>
    </row>
    <row r="369" spans="1:53" s="9" customFormat="1" ht="17.100000000000001" customHeight="1" x14ac:dyDescent="0.2">
      <c r="A369" s="98"/>
      <c r="B369" s="101"/>
      <c r="C369" s="159"/>
      <c r="D369" s="89"/>
      <c r="E369" s="55" t="s">
        <v>11</v>
      </c>
      <c r="F369" s="71">
        <v>20858.8</v>
      </c>
      <c r="G369" s="92"/>
      <c r="H369" s="92"/>
      <c r="I369" s="92"/>
      <c r="J369" s="92"/>
      <c r="K369" s="16"/>
      <c r="L369" s="38"/>
      <c r="M369" s="109"/>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c r="AK369" s="11"/>
      <c r="AL369" s="11"/>
      <c r="AM369" s="11"/>
      <c r="AN369" s="11"/>
      <c r="AO369" s="11"/>
      <c r="AP369" s="11"/>
      <c r="AQ369" s="11"/>
      <c r="AR369" s="11"/>
      <c r="AS369" s="11"/>
      <c r="AT369" s="11"/>
      <c r="AU369" s="11"/>
      <c r="AV369" s="11"/>
      <c r="AW369" s="11"/>
      <c r="AX369" s="11"/>
      <c r="AY369" s="11"/>
      <c r="AZ369" s="11"/>
      <c r="BA369" s="11"/>
    </row>
    <row r="370" spans="1:53" s="9" customFormat="1" ht="17.100000000000001" customHeight="1" x14ac:dyDescent="0.2">
      <c r="A370" s="98"/>
      <c r="B370" s="101"/>
      <c r="C370" s="159"/>
      <c r="D370" s="89"/>
      <c r="E370" s="68" t="s">
        <v>9</v>
      </c>
      <c r="F370" s="74">
        <v>9917.2999999999993</v>
      </c>
      <c r="G370" s="92"/>
      <c r="H370" s="92"/>
      <c r="I370" s="92"/>
      <c r="J370" s="92"/>
      <c r="K370" s="16"/>
      <c r="L370" s="38"/>
      <c r="M370" s="109"/>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c r="AK370" s="11"/>
      <c r="AL370" s="11"/>
      <c r="AM370" s="11"/>
      <c r="AN370" s="11"/>
      <c r="AO370" s="11"/>
      <c r="AP370" s="11"/>
      <c r="AQ370" s="11"/>
      <c r="AR370" s="11"/>
      <c r="AS370" s="11"/>
      <c r="AT370" s="11"/>
      <c r="AU370" s="11"/>
      <c r="AV370" s="11"/>
      <c r="AW370" s="11"/>
      <c r="AX370" s="11"/>
      <c r="AY370" s="11"/>
      <c r="AZ370" s="11"/>
      <c r="BA370" s="11"/>
    </row>
    <row r="371" spans="1:53" s="9" customFormat="1" ht="17.100000000000001" customHeight="1" x14ac:dyDescent="0.2">
      <c r="A371" s="98"/>
      <c r="B371" s="101"/>
      <c r="C371" s="159"/>
      <c r="D371" s="89"/>
      <c r="E371" s="68" t="s">
        <v>168</v>
      </c>
      <c r="F371" s="74">
        <v>3591.8</v>
      </c>
      <c r="G371" s="92"/>
      <c r="H371" s="92"/>
      <c r="I371" s="92"/>
      <c r="J371" s="92"/>
      <c r="K371" s="16"/>
      <c r="L371" s="38"/>
      <c r="M371" s="109"/>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c r="AK371" s="11"/>
      <c r="AL371" s="11"/>
      <c r="AM371" s="11"/>
      <c r="AN371" s="11"/>
      <c r="AO371" s="11"/>
      <c r="AP371" s="11"/>
      <c r="AQ371" s="11"/>
      <c r="AR371" s="11"/>
      <c r="AS371" s="11"/>
      <c r="AT371" s="11"/>
      <c r="AU371" s="11"/>
      <c r="AV371" s="11"/>
      <c r="AW371" s="11"/>
      <c r="AX371" s="11"/>
      <c r="AY371" s="11"/>
      <c r="AZ371" s="11"/>
      <c r="BA371" s="11"/>
    </row>
    <row r="372" spans="1:53" s="9" customFormat="1" ht="17.100000000000001" customHeight="1" x14ac:dyDescent="0.2">
      <c r="A372" s="98"/>
      <c r="B372" s="101"/>
      <c r="C372" s="159"/>
      <c r="D372" s="89"/>
      <c r="E372" s="16" t="s">
        <v>10</v>
      </c>
      <c r="F372" s="74">
        <v>7349.7</v>
      </c>
      <c r="G372" s="92"/>
      <c r="H372" s="92"/>
      <c r="I372" s="92"/>
      <c r="J372" s="92"/>
      <c r="K372" s="16"/>
      <c r="L372" s="38"/>
      <c r="M372" s="109"/>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c r="AK372" s="11"/>
      <c r="AL372" s="11"/>
      <c r="AM372" s="11"/>
      <c r="AN372" s="11"/>
      <c r="AO372" s="11"/>
      <c r="AP372" s="11"/>
      <c r="AQ372" s="11"/>
      <c r="AR372" s="11"/>
      <c r="AS372" s="11"/>
      <c r="AT372" s="11"/>
      <c r="AU372" s="11"/>
      <c r="AV372" s="11"/>
      <c r="AW372" s="11"/>
      <c r="AX372" s="11"/>
      <c r="AY372" s="11"/>
      <c r="AZ372" s="11"/>
      <c r="BA372" s="11"/>
    </row>
    <row r="373" spans="1:53" s="9" customFormat="1" ht="17.100000000000001" customHeight="1" x14ac:dyDescent="0.2">
      <c r="A373" s="98"/>
      <c r="B373" s="101"/>
      <c r="C373" s="159"/>
      <c r="D373" s="89"/>
      <c r="E373" s="55" t="s">
        <v>12</v>
      </c>
      <c r="F373" s="71">
        <v>4942.3999999999996</v>
      </c>
      <c r="G373" s="92"/>
      <c r="H373" s="92"/>
      <c r="I373" s="92"/>
      <c r="J373" s="92"/>
      <c r="K373" s="16"/>
      <c r="L373" s="38"/>
      <c r="M373" s="109"/>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c r="AK373" s="11"/>
      <c r="AL373" s="11"/>
      <c r="AM373" s="11"/>
      <c r="AN373" s="11"/>
      <c r="AO373" s="11"/>
      <c r="AP373" s="11"/>
      <c r="AQ373" s="11"/>
      <c r="AR373" s="11"/>
      <c r="AS373" s="11"/>
      <c r="AT373" s="11"/>
      <c r="AU373" s="11"/>
      <c r="AV373" s="11"/>
      <c r="AW373" s="11"/>
      <c r="AX373" s="11"/>
      <c r="AY373" s="11"/>
      <c r="AZ373" s="11"/>
      <c r="BA373" s="11"/>
    </row>
    <row r="374" spans="1:53" s="9" customFormat="1" ht="17.100000000000001" customHeight="1" x14ac:dyDescent="0.2">
      <c r="A374" s="98"/>
      <c r="B374" s="101"/>
      <c r="C374" s="159"/>
      <c r="D374" s="89"/>
      <c r="E374" s="68" t="s">
        <v>9</v>
      </c>
      <c r="F374" s="75">
        <v>2254.3000000000002</v>
      </c>
      <c r="G374" s="92"/>
      <c r="H374" s="92"/>
      <c r="I374" s="92"/>
      <c r="J374" s="92"/>
      <c r="K374" s="16"/>
      <c r="L374" s="38"/>
      <c r="M374" s="109"/>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c r="AK374" s="11"/>
      <c r="AL374" s="11"/>
      <c r="AM374" s="11"/>
      <c r="AN374" s="11"/>
      <c r="AO374" s="11"/>
      <c r="AP374" s="11"/>
      <c r="AQ374" s="11"/>
      <c r="AR374" s="11"/>
      <c r="AS374" s="11"/>
      <c r="AT374" s="11"/>
      <c r="AU374" s="11"/>
      <c r="AV374" s="11"/>
      <c r="AW374" s="11"/>
      <c r="AX374" s="11"/>
      <c r="AY374" s="11"/>
      <c r="AZ374" s="11"/>
      <c r="BA374" s="11"/>
    </row>
    <row r="375" spans="1:53" s="9" customFormat="1" ht="17.100000000000001" customHeight="1" x14ac:dyDescent="0.2">
      <c r="A375" s="98"/>
      <c r="B375" s="101"/>
      <c r="C375" s="159"/>
      <c r="D375" s="89"/>
      <c r="E375" s="68" t="s">
        <v>168</v>
      </c>
      <c r="F375" s="52">
        <v>1798.4</v>
      </c>
      <c r="G375" s="92"/>
      <c r="H375" s="92"/>
      <c r="I375" s="92"/>
      <c r="J375" s="92"/>
      <c r="K375" s="16"/>
      <c r="L375" s="38"/>
      <c r="M375" s="109"/>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c r="AK375" s="11"/>
      <c r="AL375" s="11"/>
      <c r="AM375" s="11"/>
      <c r="AN375" s="11"/>
      <c r="AO375" s="11"/>
      <c r="AP375" s="11"/>
      <c r="AQ375" s="11"/>
      <c r="AR375" s="11"/>
      <c r="AS375" s="11"/>
      <c r="AT375" s="11"/>
      <c r="AU375" s="11"/>
      <c r="AV375" s="11"/>
      <c r="AW375" s="11"/>
      <c r="AX375" s="11"/>
      <c r="AY375" s="11"/>
      <c r="AZ375" s="11"/>
      <c r="BA375" s="11"/>
    </row>
    <row r="376" spans="1:53" s="9" customFormat="1" ht="17.100000000000001" customHeight="1" x14ac:dyDescent="0.2">
      <c r="A376" s="98"/>
      <c r="B376" s="101"/>
      <c r="C376" s="159"/>
      <c r="D376" s="89"/>
      <c r="E376" s="16" t="s">
        <v>10</v>
      </c>
      <c r="F376" s="52">
        <v>889.7</v>
      </c>
      <c r="G376" s="92"/>
      <c r="H376" s="92"/>
      <c r="I376" s="92"/>
      <c r="J376" s="92"/>
      <c r="K376" s="16"/>
      <c r="L376" s="38"/>
      <c r="M376" s="109"/>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c r="AK376" s="11"/>
      <c r="AL376" s="11"/>
      <c r="AM376" s="11"/>
      <c r="AN376" s="11"/>
      <c r="AO376" s="11"/>
      <c r="AP376" s="11"/>
      <c r="AQ376" s="11"/>
      <c r="AR376" s="11"/>
      <c r="AS376" s="11"/>
      <c r="AT376" s="11"/>
      <c r="AU376" s="11"/>
      <c r="AV376" s="11"/>
      <c r="AW376" s="11"/>
      <c r="AX376" s="11"/>
      <c r="AY376" s="11"/>
      <c r="AZ376" s="11"/>
      <c r="BA376" s="11"/>
    </row>
    <row r="377" spans="1:53" s="9" customFormat="1" ht="17.100000000000001" customHeight="1" x14ac:dyDescent="0.2">
      <c r="A377" s="98"/>
      <c r="B377" s="101"/>
      <c r="C377" s="159"/>
      <c r="D377" s="89"/>
      <c r="E377" s="55" t="s">
        <v>17</v>
      </c>
      <c r="F377" s="52">
        <v>1574.7</v>
      </c>
      <c r="G377" s="92"/>
      <c r="H377" s="92"/>
      <c r="I377" s="92"/>
      <c r="J377" s="92"/>
      <c r="K377" s="16"/>
      <c r="L377" s="38"/>
      <c r="M377" s="109"/>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11"/>
      <c r="AU377" s="11"/>
      <c r="AV377" s="11"/>
      <c r="AW377" s="11"/>
      <c r="AX377" s="11"/>
      <c r="AY377" s="11"/>
      <c r="AZ377" s="11"/>
      <c r="BA377" s="11"/>
    </row>
    <row r="378" spans="1:53" s="9" customFormat="1" ht="17.100000000000001" customHeight="1" x14ac:dyDescent="0.2">
      <c r="A378" s="98"/>
      <c r="B378" s="101"/>
      <c r="C378" s="159"/>
      <c r="D378" s="89"/>
      <c r="E378" s="68" t="s">
        <v>9</v>
      </c>
      <c r="F378" s="52">
        <v>685</v>
      </c>
      <c r="G378" s="92"/>
      <c r="H378" s="92"/>
      <c r="I378" s="92"/>
      <c r="J378" s="92"/>
      <c r="K378" s="16"/>
      <c r="L378" s="38"/>
      <c r="M378" s="109"/>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c r="AK378" s="11"/>
      <c r="AL378" s="11"/>
      <c r="AM378" s="11"/>
      <c r="AN378" s="11"/>
      <c r="AO378" s="11"/>
      <c r="AP378" s="11"/>
      <c r="AQ378" s="11"/>
      <c r="AR378" s="11"/>
      <c r="AS378" s="11"/>
      <c r="AT378" s="11"/>
      <c r="AU378" s="11"/>
      <c r="AV378" s="11"/>
      <c r="AW378" s="11"/>
      <c r="AX378" s="11"/>
      <c r="AY378" s="11"/>
      <c r="AZ378" s="11"/>
      <c r="BA378" s="11"/>
    </row>
    <row r="379" spans="1:53" s="9" customFormat="1" ht="17.100000000000001" customHeight="1" x14ac:dyDescent="0.2">
      <c r="A379" s="98"/>
      <c r="B379" s="101"/>
      <c r="C379" s="159"/>
      <c r="D379" s="89"/>
      <c r="E379" s="68" t="s">
        <v>168</v>
      </c>
      <c r="F379" s="52">
        <v>0</v>
      </c>
      <c r="G379" s="92"/>
      <c r="H379" s="92"/>
      <c r="I379" s="92"/>
      <c r="J379" s="92"/>
      <c r="K379" s="16"/>
      <c r="L379" s="38"/>
      <c r="M379" s="109"/>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c r="AK379" s="11"/>
      <c r="AL379" s="11"/>
      <c r="AM379" s="11"/>
      <c r="AN379" s="11"/>
      <c r="AO379" s="11"/>
      <c r="AP379" s="11"/>
      <c r="AQ379" s="11"/>
      <c r="AR379" s="11"/>
      <c r="AS379" s="11"/>
      <c r="AT379" s="11"/>
      <c r="AU379" s="11"/>
      <c r="AV379" s="11"/>
      <c r="AW379" s="11"/>
      <c r="AX379" s="11"/>
      <c r="AY379" s="11"/>
      <c r="AZ379" s="11"/>
      <c r="BA379" s="11"/>
    </row>
    <row r="380" spans="1:53" s="9" customFormat="1" ht="17.100000000000001" customHeight="1" x14ac:dyDescent="0.2">
      <c r="A380" s="98"/>
      <c r="B380" s="101"/>
      <c r="C380" s="159"/>
      <c r="D380" s="89"/>
      <c r="E380" s="16" t="s">
        <v>10</v>
      </c>
      <c r="F380" s="52">
        <v>889.7</v>
      </c>
      <c r="G380" s="92"/>
      <c r="H380" s="92"/>
      <c r="I380" s="92"/>
      <c r="J380" s="92"/>
      <c r="K380" s="16"/>
      <c r="L380" s="38"/>
      <c r="M380" s="109"/>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c r="AK380" s="11"/>
      <c r="AL380" s="11"/>
      <c r="AM380" s="11"/>
      <c r="AN380" s="11"/>
      <c r="AO380" s="11"/>
      <c r="AP380" s="11"/>
      <c r="AQ380" s="11"/>
      <c r="AR380" s="11"/>
      <c r="AS380" s="11"/>
      <c r="AT380" s="11"/>
      <c r="AU380" s="11"/>
      <c r="AV380" s="11"/>
      <c r="AW380" s="11"/>
      <c r="AX380" s="11"/>
      <c r="AY380" s="11"/>
      <c r="AZ380" s="11"/>
      <c r="BA380" s="11"/>
    </row>
    <row r="381" spans="1:53" s="9" customFormat="1" ht="17.100000000000001" customHeight="1" x14ac:dyDescent="0.2">
      <c r="A381" s="98"/>
      <c r="B381" s="101"/>
      <c r="C381" s="159"/>
      <c r="D381" s="89"/>
      <c r="E381" s="55" t="s">
        <v>18</v>
      </c>
      <c r="F381" s="52">
        <v>11017</v>
      </c>
      <c r="G381" s="92"/>
      <c r="H381" s="92"/>
      <c r="I381" s="92"/>
      <c r="J381" s="92"/>
      <c r="K381" s="16"/>
      <c r="L381" s="38"/>
      <c r="M381" s="109"/>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c r="AK381" s="11"/>
      <c r="AL381" s="11"/>
      <c r="AM381" s="11"/>
      <c r="AN381" s="11"/>
      <c r="AO381" s="11"/>
      <c r="AP381" s="11"/>
      <c r="AQ381" s="11"/>
      <c r="AR381" s="11"/>
      <c r="AS381" s="11"/>
      <c r="AT381" s="11"/>
      <c r="AU381" s="11"/>
      <c r="AV381" s="11"/>
      <c r="AW381" s="11"/>
      <c r="AX381" s="11"/>
      <c r="AY381" s="11"/>
      <c r="AZ381" s="11"/>
      <c r="BA381" s="11"/>
    </row>
    <row r="382" spans="1:53" s="9" customFormat="1" ht="17.100000000000001" customHeight="1" x14ac:dyDescent="0.2">
      <c r="A382" s="98"/>
      <c r="B382" s="101"/>
      <c r="C382" s="159"/>
      <c r="D382" s="89"/>
      <c r="E382" s="68" t="s">
        <v>9</v>
      </c>
      <c r="F382" s="52">
        <v>9112</v>
      </c>
      <c r="G382" s="92"/>
      <c r="H382" s="92"/>
      <c r="I382" s="92"/>
      <c r="J382" s="92"/>
      <c r="K382" s="16"/>
      <c r="L382" s="38"/>
      <c r="M382" s="109"/>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c r="AK382" s="11"/>
      <c r="AL382" s="11"/>
      <c r="AM382" s="11"/>
      <c r="AN382" s="11"/>
      <c r="AO382" s="11"/>
      <c r="AP382" s="11"/>
      <c r="AQ382" s="11"/>
      <c r="AR382" s="11"/>
      <c r="AS382" s="11"/>
      <c r="AT382" s="11"/>
      <c r="AU382" s="11"/>
      <c r="AV382" s="11"/>
      <c r="AW382" s="11"/>
      <c r="AX382" s="11"/>
      <c r="AY382" s="11"/>
      <c r="AZ382" s="11"/>
      <c r="BA382" s="11"/>
    </row>
    <row r="383" spans="1:53" s="9" customFormat="1" ht="17.100000000000001" customHeight="1" x14ac:dyDescent="0.2">
      <c r="A383" s="98"/>
      <c r="B383" s="101"/>
      <c r="C383" s="159"/>
      <c r="D383" s="89"/>
      <c r="E383" s="68" t="s">
        <v>168</v>
      </c>
      <c r="F383" s="52">
        <v>1905</v>
      </c>
      <c r="G383" s="92"/>
      <c r="H383" s="92"/>
      <c r="I383" s="92"/>
      <c r="J383" s="92"/>
      <c r="K383" s="16"/>
      <c r="L383" s="38"/>
      <c r="M383" s="109"/>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c r="AK383" s="11"/>
      <c r="AL383" s="11"/>
      <c r="AM383" s="11"/>
      <c r="AN383" s="11"/>
      <c r="AO383" s="11"/>
      <c r="AP383" s="11"/>
      <c r="AQ383" s="11"/>
      <c r="AR383" s="11"/>
      <c r="AS383" s="11"/>
      <c r="AT383" s="11"/>
      <c r="AU383" s="11"/>
      <c r="AV383" s="11"/>
      <c r="AW383" s="11"/>
      <c r="AX383" s="11"/>
      <c r="AY383" s="11"/>
      <c r="AZ383" s="11"/>
      <c r="BA383" s="11"/>
    </row>
    <row r="384" spans="1:53" s="9" customFormat="1" ht="22.5" customHeight="1" x14ac:dyDescent="0.2">
      <c r="A384" s="98"/>
      <c r="B384" s="101"/>
      <c r="C384" s="159"/>
      <c r="D384" s="89"/>
      <c r="E384" s="16" t="s">
        <v>10</v>
      </c>
      <c r="F384" s="52">
        <v>0</v>
      </c>
      <c r="G384" s="92"/>
      <c r="H384" s="92"/>
      <c r="I384" s="92"/>
      <c r="J384" s="92"/>
      <c r="K384" s="16"/>
      <c r="L384" s="38"/>
      <c r="M384" s="109"/>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11"/>
      <c r="AU384" s="11"/>
      <c r="AV384" s="11"/>
      <c r="AW384" s="11"/>
      <c r="AX384" s="11"/>
      <c r="AY384" s="11"/>
      <c r="AZ384" s="11"/>
      <c r="BA384" s="11"/>
    </row>
    <row r="385" spans="1:53" s="9" customFormat="1" ht="17.100000000000001" customHeight="1" x14ac:dyDescent="0.2">
      <c r="A385" s="148" t="s">
        <v>65</v>
      </c>
      <c r="B385" s="151" t="s">
        <v>66</v>
      </c>
      <c r="C385" s="151"/>
      <c r="D385" s="151"/>
      <c r="E385" s="55" t="s">
        <v>26</v>
      </c>
      <c r="F385" s="50">
        <v>48513.5</v>
      </c>
      <c r="G385" s="138" t="s">
        <v>67</v>
      </c>
      <c r="H385" s="111" t="s">
        <v>68</v>
      </c>
      <c r="I385" s="151" t="s">
        <v>23</v>
      </c>
      <c r="J385" s="151" t="s">
        <v>64</v>
      </c>
      <c r="K385" s="76"/>
      <c r="L385" s="77"/>
      <c r="M385" s="147"/>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c r="AK385" s="11"/>
      <c r="AL385" s="11"/>
      <c r="AM385" s="11"/>
      <c r="AN385" s="11"/>
      <c r="AO385" s="11"/>
      <c r="AP385" s="11"/>
      <c r="AQ385" s="11"/>
      <c r="AR385" s="11"/>
      <c r="AS385" s="11"/>
      <c r="AT385" s="11"/>
      <c r="AU385" s="11"/>
      <c r="AV385" s="11"/>
      <c r="AW385" s="11"/>
      <c r="AX385" s="11"/>
      <c r="AY385" s="11"/>
      <c r="AZ385" s="11"/>
      <c r="BA385" s="11"/>
    </row>
    <row r="386" spans="1:53" s="9" customFormat="1" ht="17.100000000000001" customHeight="1" x14ac:dyDescent="0.2">
      <c r="A386" s="149"/>
      <c r="B386" s="152"/>
      <c r="C386" s="152"/>
      <c r="D386" s="152"/>
      <c r="E386" s="15" t="s">
        <v>9</v>
      </c>
      <c r="F386" s="52">
        <v>30671.4</v>
      </c>
      <c r="G386" s="154"/>
      <c r="H386" s="111"/>
      <c r="I386" s="152"/>
      <c r="J386" s="152"/>
      <c r="K386" s="76"/>
      <c r="L386" s="77"/>
      <c r="M386" s="147"/>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11"/>
      <c r="AU386" s="11"/>
      <c r="AV386" s="11"/>
      <c r="AW386" s="11"/>
      <c r="AX386" s="11"/>
      <c r="AY386" s="11"/>
      <c r="AZ386" s="11"/>
      <c r="BA386" s="11"/>
    </row>
    <row r="387" spans="1:53" s="9" customFormat="1" ht="17.100000000000001" customHeight="1" x14ac:dyDescent="0.2">
      <c r="A387" s="149"/>
      <c r="B387" s="152"/>
      <c r="C387" s="152"/>
      <c r="D387" s="152"/>
      <c r="E387" s="16" t="s">
        <v>42</v>
      </c>
      <c r="F387" s="52">
        <v>8713</v>
      </c>
      <c r="G387" s="154"/>
      <c r="H387" s="111"/>
      <c r="I387" s="152"/>
      <c r="J387" s="152"/>
      <c r="K387" s="76"/>
      <c r="L387" s="77"/>
      <c r="M387" s="147"/>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c r="AV387" s="11"/>
      <c r="AW387" s="11"/>
      <c r="AX387" s="11"/>
      <c r="AY387" s="11"/>
      <c r="AZ387" s="11"/>
      <c r="BA387" s="11"/>
    </row>
    <row r="388" spans="1:53" s="9" customFormat="1" ht="17.100000000000001" customHeight="1" x14ac:dyDescent="0.2">
      <c r="A388" s="149"/>
      <c r="B388" s="152"/>
      <c r="C388" s="152"/>
      <c r="D388" s="152"/>
      <c r="E388" s="16" t="s">
        <v>10</v>
      </c>
      <c r="F388" s="52" t="s">
        <v>61</v>
      </c>
      <c r="G388" s="154"/>
      <c r="H388" s="111"/>
      <c r="I388" s="152"/>
      <c r="J388" s="152"/>
      <c r="K388" s="76"/>
      <c r="L388" s="77"/>
      <c r="M388" s="147"/>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c r="AV388" s="11"/>
      <c r="AW388" s="11"/>
      <c r="AX388" s="11"/>
      <c r="AY388" s="11"/>
      <c r="AZ388" s="11"/>
      <c r="BA388" s="11"/>
    </row>
    <row r="389" spans="1:53" s="9" customFormat="1" ht="17.100000000000001" customHeight="1" x14ac:dyDescent="0.2">
      <c r="A389" s="149"/>
      <c r="B389" s="152"/>
      <c r="C389" s="152"/>
      <c r="D389" s="152"/>
      <c r="E389" s="55" t="s">
        <v>11</v>
      </c>
      <c r="F389" s="50">
        <v>18590.099999999999</v>
      </c>
      <c r="G389" s="154"/>
      <c r="H389" s="111"/>
      <c r="I389" s="152"/>
      <c r="J389" s="152"/>
      <c r="K389" s="42"/>
      <c r="L389" s="56"/>
      <c r="M389" s="147"/>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1"/>
      <c r="AY389" s="11"/>
      <c r="AZ389" s="11"/>
      <c r="BA389" s="11"/>
    </row>
    <row r="390" spans="1:53" s="9" customFormat="1" ht="17.100000000000001" customHeight="1" x14ac:dyDescent="0.2">
      <c r="A390" s="149"/>
      <c r="B390" s="152"/>
      <c r="C390" s="152"/>
      <c r="D390" s="152"/>
      <c r="E390" s="15" t="s">
        <v>9</v>
      </c>
      <c r="F390" s="52">
        <v>8301.4</v>
      </c>
      <c r="G390" s="154"/>
      <c r="H390" s="111"/>
      <c r="I390" s="152"/>
      <c r="J390" s="152"/>
      <c r="K390" s="16"/>
      <c r="L390" s="38"/>
      <c r="M390" s="147"/>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c r="AW390" s="11"/>
      <c r="AX390" s="11"/>
      <c r="AY390" s="11"/>
      <c r="AZ390" s="11"/>
      <c r="BA390" s="11"/>
    </row>
    <row r="391" spans="1:53" s="9" customFormat="1" ht="17.100000000000001" customHeight="1" x14ac:dyDescent="0.2">
      <c r="A391" s="149"/>
      <c r="B391" s="152"/>
      <c r="C391" s="152"/>
      <c r="D391" s="152"/>
      <c r="E391" s="16" t="s">
        <v>42</v>
      </c>
      <c r="F391" s="52">
        <v>2939</v>
      </c>
      <c r="G391" s="154"/>
      <c r="H391" s="111"/>
      <c r="I391" s="152"/>
      <c r="J391" s="152"/>
      <c r="K391" s="16"/>
      <c r="L391" s="38"/>
      <c r="M391" s="147"/>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c r="AW391" s="11"/>
      <c r="AX391" s="11"/>
      <c r="AY391" s="11"/>
      <c r="AZ391" s="11"/>
      <c r="BA391" s="11"/>
    </row>
    <row r="392" spans="1:53" s="9" customFormat="1" ht="17.100000000000001" customHeight="1" x14ac:dyDescent="0.2">
      <c r="A392" s="149"/>
      <c r="B392" s="152"/>
      <c r="C392" s="152"/>
      <c r="D392" s="152"/>
      <c r="E392" s="16" t="s">
        <v>10</v>
      </c>
      <c r="F392" s="52" t="s">
        <v>63</v>
      </c>
      <c r="G392" s="154"/>
      <c r="H392" s="111"/>
      <c r="I392" s="152"/>
      <c r="J392" s="152"/>
      <c r="K392" s="16"/>
      <c r="L392" s="38"/>
      <c r="M392" s="147"/>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c r="AV392" s="11"/>
      <c r="AW392" s="11"/>
      <c r="AX392" s="11"/>
      <c r="AY392" s="11"/>
      <c r="AZ392" s="11"/>
      <c r="BA392" s="11"/>
    </row>
    <row r="393" spans="1:53" s="9" customFormat="1" ht="17.100000000000001" customHeight="1" x14ac:dyDescent="0.2">
      <c r="A393" s="149"/>
      <c r="B393" s="152"/>
      <c r="C393" s="152"/>
      <c r="D393" s="152"/>
      <c r="E393" s="55" t="s">
        <v>12</v>
      </c>
      <c r="F393" s="50" t="s">
        <v>69</v>
      </c>
      <c r="G393" s="154"/>
      <c r="H393" s="111"/>
      <c r="I393" s="152"/>
      <c r="J393" s="152"/>
      <c r="K393" s="16"/>
      <c r="L393" s="38"/>
      <c r="M393" s="147"/>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c r="AW393" s="11"/>
      <c r="AX393" s="11"/>
      <c r="AY393" s="11"/>
      <c r="AZ393" s="11"/>
      <c r="BA393" s="11"/>
    </row>
    <row r="394" spans="1:53" s="9" customFormat="1" ht="17.100000000000001" customHeight="1" x14ac:dyDescent="0.2">
      <c r="A394" s="149"/>
      <c r="B394" s="152"/>
      <c r="C394" s="152"/>
      <c r="D394" s="152"/>
      <c r="E394" s="15" t="s">
        <v>9</v>
      </c>
      <c r="F394" s="52" t="s">
        <v>70</v>
      </c>
      <c r="G394" s="154"/>
      <c r="H394" s="111"/>
      <c r="I394" s="152"/>
      <c r="J394" s="152"/>
      <c r="K394" s="16"/>
      <c r="L394" s="38"/>
      <c r="M394" s="147"/>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c r="AK394" s="11"/>
      <c r="AL394" s="11"/>
      <c r="AM394" s="11"/>
      <c r="AN394" s="11"/>
      <c r="AO394" s="11"/>
      <c r="AP394" s="11"/>
      <c r="AQ394" s="11"/>
      <c r="AR394" s="11"/>
      <c r="AS394" s="11"/>
      <c r="AT394" s="11"/>
      <c r="AU394" s="11"/>
      <c r="AV394" s="11"/>
      <c r="AW394" s="11"/>
      <c r="AX394" s="11"/>
      <c r="AY394" s="11"/>
      <c r="AZ394" s="11"/>
      <c r="BA394" s="11"/>
    </row>
    <row r="395" spans="1:53" s="9" customFormat="1" ht="17.100000000000001" customHeight="1" x14ac:dyDescent="0.2">
      <c r="A395" s="149"/>
      <c r="B395" s="152"/>
      <c r="C395" s="152"/>
      <c r="D395" s="152"/>
      <c r="E395" s="16" t="s">
        <v>42</v>
      </c>
      <c r="F395" s="52" t="s">
        <v>71</v>
      </c>
      <c r="G395" s="154"/>
      <c r="H395" s="111"/>
      <c r="I395" s="152"/>
      <c r="J395" s="152"/>
      <c r="K395" s="16"/>
      <c r="L395" s="38"/>
      <c r="M395" s="147"/>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c r="AK395" s="11"/>
      <c r="AL395" s="11"/>
      <c r="AM395" s="11"/>
      <c r="AN395" s="11"/>
      <c r="AO395" s="11"/>
      <c r="AP395" s="11"/>
      <c r="AQ395" s="11"/>
      <c r="AR395" s="11"/>
      <c r="AS395" s="11"/>
      <c r="AT395" s="11"/>
      <c r="AU395" s="11"/>
      <c r="AV395" s="11"/>
      <c r="AW395" s="11"/>
      <c r="AX395" s="11"/>
      <c r="AY395" s="11"/>
      <c r="AZ395" s="11"/>
      <c r="BA395" s="11"/>
    </row>
    <row r="396" spans="1:53" s="9" customFormat="1" ht="17.100000000000001" customHeight="1" x14ac:dyDescent="0.2">
      <c r="A396" s="149"/>
      <c r="B396" s="152"/>
      <c r="C396" s="152"/>
      <c r="D396" s="152"/>
      <c r="E396" s="16" t="s">
        <v>10</v>
      </c>
      <c r="F396" s="52" t="s">
        <v>62</v>
      </c>
      <c r="G396" s="154"/>
      <c r="H396" s="111"/>
      <c r="I396" s="152"/>
      <c r="J396" s="152"/>
      <c r="K396" s="16"/>
      <c r="L396" s="38"/>
      <c r="M396" s="147"/>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c r="AK396" s="11"/>
      <c r="AL396" s="11"/>
      <c r="AM396" s="11"/>
      <c r="AN396" s="11"/>
      <c r="AO396" s="11"/>
      <c r="AP396" s="11"/>
      <c r="AQ396" s="11"/>
      <c r="AR396" s="11"/>
      <c r="AS396" s="11"/>
      <c r="AT396" s="11"/>
      <c r="AU396" s="11"/>
      <c r="AV396" s="11"/>
      <c r="AW396" s="11"/>
      <c r="AX396" s="11"/>
      <c r="AY396" s="11"/>
      <c r="AZ396" s="11"/>
      <c r="BA396" s="11"/>
    </row>
    <row r="397" spans="1:53" s="9" customFormat="1" ht="17.100000000000001" customHeight="1" x14ac:dyDescent="0.2">
      <c r="A397" s="149"/>
      <c r="B397" s="152"/>
      <c r="C397" s="152"/>
      <c r="D397" s="152"/>
      <c r="E397" s="55" t="s">
        <v>17</v>
      </c>
      <c r="F397" s="50" t="s">
        <v>72</v>
      </c>
      <c r="G397" s="154"/>
      <c r="H397" s="111"/>
      <c r="I397" s="152"/>
      <c r="J397" s="152"/>
      <c r="K397" s="16"/>
      <c r="L397" s="38"/>
      <c r="M397" s="147"/>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c r="AK397" s="11"/>
      <c r="AL397" s="11"/>
      <c r="AM397" s="11"/>
      <c r="AN397" s="11"/>
      <c r="AO397" s="11"/>
      <c r="AP397" s="11"/>
      <c r="AQ397" s="11"/>
      <c r="AR397" s="11"/>
      <c r="AS397" s="11"/>
      <c r="AT397" s="11"/>
      <c r="AU397" s="11"/>
      <c r="AV397" s="11"/>
      <c r="AW397" s="11"/>
      <c r="AX397" s="11"/>
      <c r="AY397" s="11"/>
      <c r="AZ397" s="11"/>
      <c r="BA397" s="11"/>
    </row>
    <row r="398" spans="1:53" s="9" customFormat="1" ht="17.100000000000001" customHeight="1" x14ac:dyDescent="0.2">
      <c r="A398" s="149"/>
      <c r="B398" s="152"/>
      <c r="C398" s="152"/>
      <c r="D398" s="152"/>
      <c r="E398" s="15" t="s">
        <v>9</v>
      </c>
      <c r="F398" s="52" t="s">
        <v>73</v>
      </c>
      <c r="G398" s="154"/>
      <c r="H398" s="111"/>
      <c r="I398" s="152"/>
      <c r="J398" s="152"/>
      <c r="K398" s="16"/>
      <c r="L398" s="38"/>
      <c r="M398" s="147"/>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c r="AK398" s="11"/>
      <c r="AL398" s="11"/>
      <c r="AM398" s="11"/>
      <c r="AN398" s="11"/>
      <c r="AO398" s="11"/>
      <c r="AP398" s="11"/>
      <c r="AQ398" s="11"/>
      <c r="AR398" s="11"/>
      <c r="AS398" s="11"/>
      <c r="AT398" s="11"/>
      <c r="AU398" s="11"/>
      <c r="AV398" s="11"/>
      <c r="AW398" s="11"/>
      <c r="AX398" s="11"/>
      <c r="AY398" s="11"/>
      <c r="AZ398" s="11"/>
      <c r="BA398" s="11"/>
    </row>
    <row r="399" spans="1:53" s="9" customFormat="1" ht="17.100000000000001" customHeight="1" x14ac:dyDescent="0.2">
      <c r="A399" s="149"/>
      <c r="B399" s="152"/>
      <c r="C399" s="152"/>
      <c r="D399" s="152"/>
      <c r="E399" s="16" t="s">
        <v>42</v>
      </c>
      <c r="F399" s="52" t="s">
        <v>74</v>
      </c>
      <c r="G399" s="154"/>
      <c r="H399" s="111"/>
      <c r="I399" s="152"/>
      <c r="J399" s="152"/>
      <c r="K399" s="16"/>
      <c r="L399" s="38"/>
      <c r="M399" s="147"/>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c r="AK399" s="11"/>
      <c r="AL399" s="11"/>
      <c r="AM399" s="11"/>
      <c r="AN399" s="11"/>
      <c r="AO399" s="11"/>
      <c r="AP399" s="11"/>
      <c r="AQ399" s="11"/>
      <c r="AR399" s="11"/>
      <c r="AS399" s="11"/>
      <c r="AT399" s="11"/>
      <c r="AU399" s="11"/>
      <c r="AV399" s="11"/>
      <c r="AW399" s="11"/>
      <c r="AX399" s="11"/>
      <c r="AY399" s="11"/>
      <c r="AZ399" s="11"/>
      <c r="BA399" s="11"/>
    </row>
    <row r="400" spans="1:53" s="9" customFormat="1" ht="17.100000000000001" customHeight="1" x14ac:dyDescent="0.2">
      <c r="A400" s="149"/>
      <c r="B400" s="152"/>
      <c r="C400" s="152"/>
      <c r="D400" s="152"/>
      <c r="E400" s="16" t="s">
        <v>10</v>
      </c>
      <c r="F400" s="52" t="s">
        <v>62</v>
      </c>
      <c r="G400" s="154"/>
      <c r="H400" s="111"/>
      <c r="I400" s="152"/>
      <c r="J400" s="152"/>
      <c r="K400" s="16"/>
      <c r="L400" s="38"/>
      <c r="M400" s="147"/>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11"/>
      <c r="AU400" s="11"/>
      <c r="AV400" s="11"/>
      <c r="AW400" s="11"/>
      <c r="AX400" s="11"/>
      <c r="AY400" s="11"/>
      <c r="AZ400" s="11"/>
      <c r="BA400" s="11"/>
    </row>
    <row r="401" spans="1:53" s="9" customFormat="1" ht="17.100000000000001" customHeight="1" x14ac:dyDescent="0.2">
      <c r="A401" s="149"/>
      <c r="B401" s="152"/>
      <c r="C401" s="152"/>
      <c r="D401" s="152"/>
      <c r="E401" s="55" t="s">
        <v>18</v>
      </c>
      <c r="F401" s="50" t="s">
        <v>75</v>
      </c>
      <c r="G401" s="154"/>
      <c r="H401" s="111"/>
      <c r="I401" s="152"/>
      <c r="J401" s="152"/>
      <c r="K401" s="16"/>
      <c r="L401" s="38"/>
      <c r="M401" s="147"/>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11"/>
      <c r="AU401" s="11"/>
      <c r="AV401" s="11"/>
      <c r="AW401" s="11"/>
      <c r="AX401" s="11"/>
      <c r="AY401" s="11"/>
      <c r="AZ401" s="11"/>
      <c r="BA401" s="11"/>
    </row>
    <row r="402" spans="1:53" s="9" customFormat="1" ht="17.100000000000001" customHeight="1" x14ac:dyDescent="0.2">
      <c r="A402" s="149"/>
      <c r="B402" s="152"/>
      <c r="C402" s="152"/>
      <c r="D402" s="152"/>
      <c r="E402" s="15" t="s">
        <v>9</v>
      </c>
      <c r="F402" s="52" t="s">
        <v>76</v>
      </c>
      <c r="G402" s="154"/>
      <c r="H402" s="111"/>
      <c r="I402" s="152"/>
      <c r="J402" s="152"/>
      <c r="K402" s="16"/>
      <c r="L402" s="38"/>
      <c r="M402" s="147"/>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c r="AK402" s="11"/>
      <c r="AL402" s="11"/>
      <c r="AM402" s="11"/>
      <c r="AN402" s="11"/>
      <c r="AO402" s="11"/>
      <c r="AP402" s="11"/>
      <c r="AQ402" s="11"/>
      <c r="AR402" s="11"/>
      <c r="AS402" s="11"/>
      <c r="AT402" s="11"/>
      <c r="AU402" s="11"/>
      <c r="AV402" s="11"/>
      <c r="AW402" s="11"/>
      <c r="AX402" s="11"/>
      <c r="AY402" s="11"/>
      <c r="AZ402" s="11"/>
      <c r="BA402" s="11"/>
    </row>
    <row r="403" spans="1:53" s="9" customFormat="1" ht="17.100000000000001" customHeight="1" x14ac:dyDescent="0.2">
      <c r="A403" s="149"/>
      <c r="B403" s="152"/>
      <c r="C403" s="152"/>
      <c r="D403" s="152"/>
      <c r="E403" s="16" t="s">
        <v>42</v>
      </c>
      <c r="F403" s="52" t="s">
        <v>77</v>
      </c>
      <c r="G403" s="154"/>
      <c r="H403" s="111"/>
      <c r="I403" s="152"/>
      <c r="J403" s="152"/>
      <c r="K403" s="16"/>
      <c r="L403" s="38"/>
      <c r="M403" s="147"/>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c r="AK403" s="11"/>
      <c r="AL403" s="11"/>
      <c r="AM403" s="11"/>
      <c r="AN403" s="11"/>
      <c r="AO403" s="11"/>
      <c r="AP403" s="11"/>
      <c r="AQ403" s="11"/>
      <c r="AR403" s="11"/>
      <c r="AS403" s="11"/>
      <c r="AT403" s="11"/>
      <c r="AU403" s="11"/>
      <c r="AV403" s="11"/>
      <c r="AW403" s="11"/>
      <c r="AX403" s="11"/>
      <c r="AY403" s="11"/>
      <c r="AZ403" s="11"/>
      <c r="BA403" s="11"/>
    </row>
    <row r="404" spans="1:53" s="9" customFormat="1" ht="17.100000000000001" customHeight="1" x14ac:dyDescent="0.2">
      <c r="A404" s="150"/>
      <c r="B404" s="153"/>
      <c r="C404" s="153"/>
      <c r="D404" s="153"/>
      <c r="E404" s="16" t="s">
        <v>10</v>
      </c>
      <c r="F404" s="52">
        <v>0</v>
      </c>
      <c r="G404" s="155"/>
      <c r="H404" s="111"/>
      <c r="I404" s="153"/>
      <c r="J404" s="153"/>
      <c r="K404" s="16"/>
      <c r="L404" s="38"/>
      <c r="M404" s="147"/>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c r="AK404" s="11"/>
      <c r="AL404" s="11"/>
      <c r="AM404" s="11"/>
      <c r="AN404" s="11"/>
      <c r="AO404" s="11"/>
      <c r="AP404" s="11"/>
      <c r="AQ404" s="11"/>
      <c r="AR404" s="11"/>
      <c r="AS404" s="11"/>
      <c r="AT404" s="11"/>
      <c r="AU404" s="11"/>
      <c r="AV404" s="11"/>
      <c r="AW404" s="11"/>
      <c r="AX404" s="11"/>
      <c r="AY404" s="11"/>
      <c r="AZ404" s="11"/>
      <c r="BA404" s="11"/>
    </row>
    <row r="405" spans="1:53" s="9" customFormat="1" ht="17.100000000000001" customHeight="1" x14ac:dyDescent="0.2">
      <c r="A405" s="116" t="s">
        <v>78</v>
      </c>
      <c r="B405" s="91" t="s">
        <v>169</v>
      </c>
      <c r="C405" s="91"/>
      <c r="D405" s="91"/>
      <c r="E405" s="78" t="s">
        <v>26</v>
      </c>
      <c r="F405" s="50" t="s">
        <v>82</v>
      </c>
      <c r="G405" s="91" t="s">
        <v>79</v>
      </c>
      <c r="H405" s="91" t="s">
        <v>80</v>
      </c>
      <c r="I405" s="91" t="s">
        <v>23</v>
      </c>
      <c r="J405" s="91" t="s">
        <v>64</v>
      </c>
      <c r="K405" s="16"/>
      <c r="L405" s="38"/>
      <c r="M405" s="111"/>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c r="AK405" s="11"/>
      <c r="AL405" s="11"/>
      <c r="AM405" s="11"/>
      <c r="AN405" s="11"/>
      <c r="AO405" s="11"/>
      <c r="AP405" s="11"/>
      <c r="AQ405" s="11"/>
      <c r="AR405" s="11"/>
      <c r="AS405" s="11"/>
      <c r="AT405" s="11"/>
      <c r="AU405" s="11"/>
      <c r="AV405" s="11"/>
      <c r="AW405" s="11"/>
      <c r="AX405" s="11"/>
      <c r="AY405" s="11"/>
      <c r="AZ405" s="11"/>
      <c r="BA405" s="11"/>
    </row>
    <row r="406" spans="1:53" s="9" customFormat="1" ht="17.100000000000001" customHeight="1" x14ac:dyDescent="0.2">
      <c r="A406" s="117"/>
      <c r="B406" s="92"/>
      <c r="C406" s="92"/>
      <c r="D406" s="92"/>
      <c r="E406" s="35" t="s">
        <v>9</v>
      </c>
      <c r="F406" s="52" t="s">
        <v>83</v>
      </c>
      <c r="G406" s="92"/>
      <c r="H406" s="92"/>
      <c r="I406" s="92"/>
      <c r="J406" s="92"/>
      <c r="K406" s="16"/>
      <c r="L406" s="38"/>
      <c r="M406" s="111"/>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c r="AK406" s="11"/>
      <c r="AL406" s="11"/>
      <c r="AM406" s="11"/>
      <c r="AN406" s="11"/>
      <c r="AO406" s="11"/>
      <c r="AP406" s="11"/>
      <c r="AQ406" s="11"/>
      <c r="AR406" s="11"/>
      <c r="AS406" s="11"/>
      <c r="AT406" s="11"/>
      <c r="AU406" s="11"/>
      <c r="AV406" s="11"/>
      <c r="AW406" s="11"/>
      <c r="AX406" s="11"/>
      <c r="AY406" s="11"/>
      <c r="AZ406" s="11"/>
      <c r="BA406" s="11"/>
    </row>
    <row r="407" spans="1:53" s="9" customFormat="1" ht="17.100000000000001" customHeight="1" x14ac:dyDescent="0.2">
      <c r="A407" s="117"/>
      <c r="B407" s="92"/>
      <c r="C407" s="92"/>
      <c r="D407" s="92"/>
      <c r="E407" s="34" t="s">
        <v>81</v>
      </c>
      <c r="F407" s="52">
        <v>910</v>
      </c>
      <c r="G407" s="92"/>
      <c r="H407" s="92"/>
      <c r="I407" s="92"/>
      <c r="J407" s="92"/>
      <c r="K407" s="16"/>
      <c r="L407" s="38"/>
      <c r="M407" s="111"/>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11"/>
      <c r="AU407" s="11"/>
      <c r="AV407" s="11"/>
      <c r="AW407" s="11"/>
      <c r="AX407" s="11"/>
      <c r="AY407" s="11"/>
      <c r="AZ407" s="11"/>
      <c r="BA407" s="11"/>
    </row>
    <row r="408" spans="1:53" s="9" customFormat="1" ht="17.100000000000001" customHeight="1" x14ac:dyDescent="0.2">
      <c r="A408" s="117"/>
      <c r="B408" s="92"/>
      <c r="C408" s="92"/>
      <c r="D408" s="92"/>
      <c r="E408" s="79" t="s">
        <v>11</v>
      </c>
      <c r="F408" s="50" t="s">
        <v>84</v>
      </c>
      <c r="G408" s="92"/>
      <c r="H408" s="92"/>
      <c r="I408" s="92"/>
      <c r="J408" s="92"/>
      <c r="K408" s="16"/>
      <c r="L408" s="38"/>
      <c r="M408" s="11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c r="AK408" s="11"/>
      <c r="AL408" s="11"/>
      <c r="AM408" s="11"/>
      <c r="AN408" s="11"/>
      <c r="AO408" s="11"/>
      <c r="AP408" s="11"/>
      <c r="AQ408" s="11"/>
      <c r="AR408" s="11"/>
      <c r="AS408" s="11"/>
      <c r="AT408" s="11"/>
      <c r="AU408" s="11"/>
      <c r="AV408" s="11"/>
      <c r="AW408" s="11"/>
      <c r="AX408" s="11"/>
      <c r="AY408" s="11"/>
      <c r="AZ408" s="11"/>
      <c r="BA408" s="11"/>
    </row>
    <row r="409" spans="1:53" s="9" customFormat="1" ht="17.100000000000001" customHeight="1" x14ac:dyDescent="0.2">
      <c r="A409" s="117"/>
      <c r="B409" s="92"/>
      <c r="C409" s="92"/>
      <c r="D409" s="92"/>
      <c r="E409" s="35" t="s">
        <v>9</v>
      </c>
      <c r="F409" s="52">
        <v>898</v>
      </c>
      <c r="G409" s="92"/>
      <c r="H409" s="92"/>
      <c r="I409" s="92"/>
      <c r="J409" s="92"/>
      <c r="K409" s="16"/>
      <c r="L409" s="38"/>
      <c r="M409" s="111"/>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c r="AK409" s="11"/>
      <c r="AL409" s="11"/>
      <c r="AM409" s="11"/>
      <c r="AN409" s="11"/>
      <c r="AO409" s="11"/>
      <c r="AP409" s="11"/>
      <c r="AQ409" s="11"/>
      <c r="AR409" s="11"/>
      <c r="AS409" s="11"/>
      <c r="AT409" s="11"/>
      <c r="AU409" s="11"/>
      <c r="AV409" s="11"/>
      <c r="AW409" s="11"/>
      <c r="AX409" s="11"/>
      <c r="AY409" s="11"/>
      <c r="AZ409" s="11"/>
      <c r="BA409" s="11"/>
    </row>
    <row r="410" spans="1:53" s="9" customFormat="1" ht="17.100000000000001" customHeight="1" x14ac:dyDescent="0.2">
      <c r="A410" s="117"/>
      <c r="B410" s="92"/>
      <c r="C410" s="92"/>
      <c r="D410" s="92"/>
      <c r="E410" s="34" t="s">
        <v>81</v>
      </c>
      <c r="F410" s="52">
        <v>130</v>
      </c>
      <c r="G410" s="92"/>
      <c r="H410" s="92"/>
      <c r="I410" s="92"/>
      <c r="J410" s="92"/>
      <c r="K410" s="16"/>
      <c r="L410" s="38"/>
      <c r="M410" s="111"/>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c r="AK410" s="11"/>
      <c r="AL410" s="11"/>
      <c r="AM410" s="11"/>
      <c r="AN410" s="11"/>
      <c r="AO410" s="11"/>
      <c r="AP410" s="11"/>
      <c r="AQ410" s="11"/>
      <c r="AR410" s="11"/>
      <c r="AS410" s="11"/>
      <c r="AT410" s="11"/>
      <c r="AU410" s="11"/>
      <c r="AV410" s="11"/>
      <c r="AW410" s="11"/>
      <c r="AX410" s="11"/>
      <c r="AY410" s="11"/>
      <c r="AZ410" s="11"/>
      <c r="BA410" s="11"/>
    </row>
    <row r="411" spans="1:53" s="9" customFormat="1" ht="17.100000000000001" customHeight="1" x14ac:dyDescent="0.2">
      <c r="A411" s="117"/>
      <c r="B411" s="92"/>
      <c r="C411" s="92"/>
      <c r="D411" s="92"/>
      <c r="E411" s="79" t="s">
        <v>12</v>
      </c>
      <c r="F411" s="50" t="s">
        <v>85</v>
      </c>
      <c r="G411" s="92"/>
      <c r="H411" s="92"/>
      <c r="I411" s="92"/>
      <c r="J411" s="92"/>
      <c r="K411" s="16"/>
      <c r="L411" s="38"/>
      <c r="M411" s="111"/>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c r="AK411" s="11"/>
      <c r="AL411" s="11"/>
      <c r="AM411" s="11"/>
      <c r="AN411" s="11"/>
      <c r="AO411" s="11"/>
      <c r="AP411" s="11"/>
      <c r="AQ411" s="11"/>
      <c r="AR411" s="11"/>
      <c r="AS411" s="11"/>
      <c r="AT411" s="11"/>
      <c r="AU411" s="11"/>
      <c r="AV411" s="11"/>
      <c r="AW411" s="11"/>
      <c r="AX411" s="11"/>
      <c r="AY411" s="11"/>
      <c r="AZ411" s="11"/>
      <c r="BA411" s="11"/>
    </row>
    <row r="412" spans="1:53" s="9" customFormat="1" ht="17.100000000000001" customHeight="1" x14ac:dyDescent="0.2">
      <c r="A412" s="117"/>
      <c r="B412" s="92"/>
      <c r="C412" s="92"/>
      <c r="D412" s="92"/>
      <c r="E412" s="35" t="s">
        <v>9</v>
      </c>
      <c r="F412" s="52" t="s">
        <v>86</v>
      </c>
      <c r="G412" s="92"/>
      <c r="H412" s="92"/>
      <c r="I412" s="92"/>
      <c r="J412" s="92"/>
      <c r="K412" s="16"/>
      <c r="L412" s="38"/>
      <c r="M412" s="111"/>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c r="AK412" s="11"/>
      <c r="AL412" s="11"/>
      <c r="AM412" s="11"/>
      <c r="AN412" s="11"/>
      <c r="AO412" s="11"/>
      <c r="AP412" s="11"/>
      <c r="AQ412" s="11"/>
      <c r="AR412" s="11"/>
      <c r="AS412" s="11"/>
      <c r="AT412" s="11"/>
      <c r="AU412" s="11"/>
      <c r="AV412" s="11"/>
      <c r="AW412" s="11"/>
      <c r="AX412" s="11"/>
      <c r="AY412" s="11"/>
      <c r="AZ412" s="11"/>
      <c r="BA412" s="11"/>
    </row>
    <row r="413" spans="1:53" s="9" customFormat="1" ht="17.100000000000001" customHeight="1" x14ac:dyDescent="0.2">
      <c r="A413" s="117"/>
      <c r="B413" s="92"/>
      <c r="C413" s="92"/>
      <c r="D413" s="92"/>
      <c r="E413" s="34" t="s">
        <v>81</v>
      </c>
      <c r="F413" s="52" t="s">
        <v>87</v>
      </c>
      <c r="G413" s="92"/>
      <c r="H413" s="92"/>
      <c r="I413" s="92"/>
      <c r="J413" s="92"/>
      <c r="K413" s="16"/>
      <c r="L413" s="38"/>
      <c r="M413" s="111"/>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c r="AK413" s="11"/>
      <c r="AL413" s="11"/>
      <c r="AM413" s="11"/>
      <c r="AN413" s="11"/>
      <c r="AO413" s="11"/>
      <c r="AP413" s="11"/>
      <c r="AQ413" s="11"/>
      <c r="AR413" s="11"/>
      <c r="AS413" s="11"/>
      <c r="AT413" s="11"/>
      <c r="AU413" s="11"/>
      <c r="AV413" s="11"/>
      <c r="AW413" s="11"/>
      <c r="AX413" s="11"/>
      <c r="AY413" s="11"/>
      <c r="AZ413" s="11"/>
      <c r="BA413" s="11"/>
    </row>
    <row r="414" spans="1:53" s="9" customFormat="1" ht="17.100000000000001" customHeight="1" x14ac:dyDescent="0.2">
      <c r="A414" s="117"/>
      <c r="B414" s="92"/>
      <c r="C414" s="92"/>
      <c r="D414" s="92"/>
      <c r="E414" s="79" t="s">
        <v>17</v>
      </c>
      <c r="F414" s="50" t="s">
        <v>74</v>
      </c>
      <c r="G414" s="92"/>
      <c r="H414" s="92"/>
      <c r="I414" s="92"/>
      <c r="J414" s="92"/>
      <c r="K414" s="16"/>
      <c r="L414" s="38"/>
      <c r="M414" s="11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c r="AK414" s="11"/>
      <c r="AL414" s="11"/>
      <c r="AM414" s="11"/>
      <c r="AN414" s="11"/>
      <c r="AO414" s="11"/>
      <c r="AP414" s="11"/>
      <c r="AQ414" s="11"/>
      <c r="AR414" s="11"/>
      <c r="AS414" s="11"/>
      <c r="AT414" s="11"/>
      <c r="AU414" s="11"/>
      <c r="AV414" s="11"/>
      <c r="AW414" s="11"/>
      <c r="AX414" s="11"/>
      <c r="AY414" s="11"/>
      <c r="AZ414" s="11"/>
      <c r="BA414" s="11"/>
    </row>
    <row r="415" spans="1:53" s="9" customFormat="1" ht="17.100000000000001" customHeight="1" x14ac:dyDescent="0.2">
      <c r="A415" s="117"/>
      <c r="B415" s="92"/>
      <c r="C415" s="92"/>
      <c r="D415" s="92"/>
      <c r="E415" s="35" t="s">
        <v>9</v>
      </c>
      <c r="F415" s="52">
        <v>0</v>
      </c>
      <c r="G415" s="92"/>
      <c r="H415" s="92"/>
      <c r="I415" s="92"/>
      <c r="J415" s="92"/>
      <c r="K415" s="16"/>
      <c r="L415" s="38"/>
      <c r="M415" s="111"/>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c r="AK415" s="11"/>
      <c r="AL415" s="11"/>
      <c r="AM415" s="11"/>
      <c r="AN415" s="11"/>
      <c r="AO415" s="11"/>
      <c r="AP415" s="11"/>
      <c r="AQ415" s="11"/>
      <c r="AR415" s="11"/>
      <c r="AS415" s="11"/>
      <c r="AT415" s="11"/>
      <c r="AU415" s="11"/>
      <c r="AV415" s="11"/>
      <c r="AW415" s="11"/>
      <c r="AX415" s="11"/>
      <c r="AY415" s="11"/>
      <c r="AZ415" s="11"/>
      <c r="BA415" s="11"/>
    </row>
    <row r="416" spans="1:53" s="9" customFormat="1" ht="17.100000000000001" customHeight="1" x14ac:dyDescent="0.2">
      <c r="A416" s="117"/>
      <c r="B416" s="92"/>
      <c r="C416" s="92"/>
      <c r="D416" s="92"/>
      <c r="E416" s="34" t="s">
        <v>81</v>
      </c>
      <c r="F416" s="52">
        <v>0</v>
      </c>
      <c r="G416" s="92"/>
      <c r="H416" s="92"/>
      <c r="I416" s="92"/>
      <c r="J416" s="92"/>
      <c r="K416" s="16"/>
      <c r="L416" s="38"/>
      <c r="M416" s="111"/>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c r="AK416" s="11"/>
      <c r="AL416" s="11"/>
      <c r="AM416" s="11"/>
      <c r="AN416" s="11"/>
      <c r="AO416" s="11"/>
      <c r="AP416" s="11"/>
      <c r="AQ416" s="11"/>
      <c r="AR416" s="11"/>
      <c r="AS416" s="11"/>
      <c r="AT416" s="11"/>
      <c r="AU416" s="11"/>
      <c r="AV416" s="11"/>
      <c r="AW416" s="11"/>
      <c r="AX416" s="11"/>
      <c r="AY416" s="11"/>
      <c r="AZ416" s="11"/>
      <c r="BA416" s="11"/>
    </row>
    <row r="417" spans="1:53" s="9" customFormat="1" ht="17.100000000000001" customHeight="1" x14ac:dyDescent="0.2">
      <c r="A417" s="117"/>
      <c r="B417" s="92"/>
      <c r="C417" s="92"/>
      <c r="D417" s="92"/>
      <c r="E417" s="79" t="s">
        <v>18</v>
      </c>
      <c r="F417" s="50" t="s">
        <v>88</v>
      </c>
      <c r="G417" s="92"/>
      <c r="H417" s="92"/>
      <c r="I417" s="92"/>
      <c r="J417" s="92"/>
      <c r="K417" s="42"/>
      <c r="L417" s="56"/>
      <c r="M417" s="111"/>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c r="AK417" s="11"/>
      <c r="AL417" s="11"/>
      <c r="AM417" s="11"/>
      <c r="AN417" s="11"/>
      <c r="AO417" s="11"/>
      <c r="AP417" s="11"/>
      <c r="AQ417" s="11"/>
      <c r="AR417" s="11"/>
      <c r="AS417" s="11"/>
      <c r="AT417" s="11"/>
      <c r="AU417" s="11"/>
      <c r="AV417" s="11"/>
      <c r="AW417" s="11"/>
      <c r="AX417" s="11"/>
      <c r="AY417" s="11"/>
      <c r="AZ417" s="11"/>
      <c r="BA417" s="11"/>
    </row>
    <row r="418" spans="1:53" s="9" customFormat="1" ht="17.100000000000001" customHeight="1" x14ac:dyDescent="0.2">
      <c r="A418" s="117"/>
      <c r="B418" s="92"/>
      <c r="C418" s="92"/>
      <c r="D418" s="92"/>
      <c r="E418" s="35" t="s">
        <v>9</v>
      </c>
      <c r="F418" s="52" t="s">
        <v>89</v>
      </c>
      <c r="G418" s="92"/>
      <c r="H418" s="92"/>
      <c r="I418" s="92"/>
      <c r="J418" s="92"/>
      <c r="K418" s="42"/>
      <c r="L418" s="56"/>
      <c r="M418" s="11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c r="AK418" s="11"/>
      <c r="AL418" s="11"/>
      <c r="AM418" s="11"/>
      <c r="AN418" s="11"/>
      <c r="AO418" s="11"/>
      <c r="AP418" s="11"/>
      <c r="AQ418" s="11"/>
      <c r="AR418" s="11"/>
      <c r="AS418" s="11"/>
      <c r="AT418" s="11"/>
      <c r="AU418" s="11"/>
      <c r="AV418" s="11"/>
      <c r="AW418" s="11"/>
      <c r="AX418" s="11"/>
      <c r="AY418" s="11"/>
      <c r="AZ418" s="11"/>
      <c r="BA418" s="11"/>
    </row>
    <row r="419" spans="1:53" s="9" customFormat="1" ht="17.100000000000001" customHeight="1" x14ac:dyDescent="0.2">
      <c r="A419" s="117"/>
      <c r="B419" s="92"/>
      <c r="C419" s="92"/>
      <c r="D419" s="92"/>
      <c r="E419" s="34" t="s">
        <v>81</v>
      </c>
      <c r="F419" s="52" t="s">
        <v>90</v>
      </c>
      <c r="G419" s="92"/>
      <c r="H419" s="92"/>
      <c r="I419" s="92"/>
      <c r="J419" s="92"/>
      <c r="K419" s="42"/>
      <c r="L419" s="56"/>
      <c r="M419" s="111"/>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c r="AK419" s="11"/>
      <c r="AL419" s="11"/>
      <c r="AM419" s="11"/>
      <c r="AN419" s="11"/>
      <c r="AO419" s="11"/>
      <c r="AP419" s="11"/>
      <c r="AQ419" s="11"/>
      <c r="AR419" s="11"/>
      <c r="AS419" s="11"/>
      <c r="AT419" s="11"/>
      <c r="AU419" s="11"/>
      <c r="AV419" s="11"/>
      <c r="AW419" s="11"/>
      <c r="AX419" s="11"/>
      <c r="AY419" s="11"/>
      <c r="AZ419" s="11"/>
      <c r="BA419" s="11"/>
    </row>
    <row r="420" spans="1:53" s="9" customFormat="1" ht="51" customHeight="1" x14ac:dyDescent="0.2">
      <c r="A420" s="116" t="s">
        <v>91</v>
      </c>
      <c r="B420" s="91" t="s">
        <v>92</v>
      </c>
      <c r="C420" s="91"/>
      <c r="D420" s="91"/>
      <c r="E420" s="78" t="s">
        <v>26</v>
      </c>
      <c r="F420" s="50">
        <v>9062.4</v>
      </c>
      <c r="G420" s="91" t="s">
        <v>283</v>
      </c>
      <c r="H420" s="91" t="s">
        <v>170</v>
      </c>
      <c r="I420" s="91" t="s">
        <v>23</v>
      </c>
      <c r="J420" s="91" t="s">
        <v>93</v>
      </c>
      <c r="K420" s="16"/>
      <c r="L420" s="38"/>
      <c r="M420" s="109"/>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c r="AK420" s="11"/>
      <c r="AL420" s="11"/>
      <c r="AM420" s="11"/>
      <c r="AN420" s="11"/>
      <c r="AO420" s="11"/>
      <c r="AP420" s="11"/>
      <c r="AQ420" s="11"/>
      <c r="AR420" s="11"/>
      <c r="AS420" s="11"/>
      <c r="AT420" s="11"/>
      <c r="AU420" s="11"/>
      <c r="AV420" s="11"/>
      <c r="AW420" s="11"/>
      <c r="AX420" s="11"/>
      <c r="AY420" s="11"/>
      <c r="AZ420" s="11"/>
      <c r="BA420" s="11"/>
    </row>
    <row r="421" spans="1:53" s="9" customFormat="1" ht="17.100000000000001" customHeight="1" x14ac:dyDescent="0.2">
      <c r="A421" s="117"/>
      <c r="B421" s="92"/>
      <c r="C421" s="95"/>
      <c r="D421" s="95"/>
      <c r="E421" s="35" t="s">
        <v>9</v>
      </c>
      <c r="F421" s="52">
        <v>5675.2</v>
      </c>
      <c r="G421" s="92"/>
      <c r="H421" s="92"/>
      <c r="I421" s="92"/>
      <c r="J421" s="92"/>
      <c r="K421" s="16"/>
      <c r="L421" s="38"/>
      <c r="M421" s="109"/>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c r="AK421" s="11"/>
      <c r="AL421" s="11"/>
      <c r="AM421" s="11"/>
      <c r="AN421" s="11"/>
      <c r="AO421" s="11"/>
      <c r="AP421" s="11"/>
      <c r="AQ421" s="11"/>
      <c r="AR421" s="11"/>
      <c r="AS421" s="11"/>
      <c r="AT421" s="11"/>
      <c r="AU421" s="11"/>
      <c r="AV421" s="11"/>
      <c r="AW421" s="11"/>
      <c r="AX421" s="11"/>
      <c r="AY421" s="11"/>
      <c r="AZ421" s="11"/>
      <c r="BA421" s="11"/>
    </row>
    <row r="422" spans="1:53" s="9" customFormat="1" ht="17.100000000000001" customHeight="1" x14ac:dyDescent="0.2">
      <c r="A422" s="117"/>
      <c r="B422" s="92"/>
      <c r="C422" s="95"/>
      <c r="D422" s="95"/>
      <c r="E422" s="34" t="s">
        <v>81</v>
      </c>
      <c r="F422" s="52">
        <v>3387.8</v>
      </c>
      <c r="G422" s="92"/>
      <c r="H422" s="92"/>
      <c r="I422" s="92"/>
      <c r="J422" s="92"/>
      <c r="K422" s="43"/>
      <c r="L422" s="56"/>
      <c r="M422" s="109"/>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c r="AK422" s="11"/>
      <c r="AL422" s="11"/>
      <c r="AM422" s="11"/>
      <c r="AN422" s="11"/>
      <c r="AO422" s="11"/>
      <c r="AP422" s="11"/>
      <c r="AQ422" s="11"/>
      <c r="AR422" s="11"/>
      <c r="AS422" s="11"/>
      <c r="AT422" s="11"/>
      <c r="AU422" s="11"/>
      <c r="AV422" s="11"/>
      <c r="AW422" s="11"/>
      <c r="AX422" s="11"/>
      <c r="AY422" s="11"/>
      <c r="AZ422" s="11"/>
      <c r="BA422" s="11"/>
    </row>
    <row r="423" spans="1:53" s="9" customFormat="1" ht="17.100000000000001" customHeight="1" x14ac:dyDescent="0.2">
      <c r="A423" s="117"/>
      <c r="B423" s="92"/>
      <c r="C423" s="95"/>
      <c r="D423" s="95"/>
      <c r="E423" s="79" t="s">
        <v>11</v>
      </c>
      <c r="F423" s="52">
        <v>1395.7</v>
      </c>
      <c r="G423" s="92"/>
      <c r="H423" s="92"/>
      <c r="I423" s="92"/>
      <c r="J423" s="92"/>
      <c r="K423" s="42"/>
      <c r="L423" s="56"/>
      <c r="M423" s="109"/>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c r="AK423" s="11"/>
      <c r="AL423" s="11"/>
      <c r="AM423" s="11"/>
      <c r="AN423" s="11"/>
      <c r="AO423" s="11"/>
      <c r="AP423" s="11"/>
      <c r="AQ423" s="11"/>
      <c r="AR423" s="11"/>
      <c r="AS423" s="11"/>
      <c r="AT423" s="11"/>
      <c r="AU423" s="11"/>
      <c r="AV423" s="11"/>
      <c r="AW423" s="11"/>
      <c r="AX423" s="11"/>
      <c r="AY423" s="11"/>
      <c r="AZ423" s="11"/>
      <c r="BA423" s="11"/>
    </row>
    <row r="424" spans="1:53" s="9" customFormat="1" ht="17.100000000000001" customHeight="1" x14ac:dyDescent="0.2">
      <c r="A424" s="117"/>
      <c r="B424" s="92"/>
      <c r="C424" s="95"/>
      <c r="D424" s="95"/>
      <c r="E424" s="35" t="s">
        <v>9</v>
      </c>
      <c r="F424" s="52">
        <v>872.9</v>
      </c>
      <c r="G424" s="92"/>
      <c r="H424" s="92"/>
      <c r="I424" s="92"/>
      <c r="J424" s="92"/>
      <c r="K424" s="42"/>
      <c r="L424" s="56"/>
      <c r="M424" s="109"/>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c r="AK424" s="11"/>
      <c r="AL424" s="11"/>
      <c r="AM424" s="11"/>
      <c r="AN424" s="11"/>
      <c r="AO424" s="11"/>
      <c r="AP424" s="11"/>
      <c r="AQ424" s="11"/>
      <c r="AR424" s="11"/>
      <c r="AS424" s="11"/>
      <c r="AT424" s="11"/>
      <c r="AU424" s="11"/>
      <c r="AV424" s="11"/>
      <c r="AW424" s="11"/>
      <c r="AX424" s="11"/>
      <c r="AY424" s="11"/>
      <c r="AZ424" s="11"/>
      <c r="BA424" s="11"/>
    </row>
    <row r="425" spans="1:53" s="9" customFormat="1" ht="17.100000000000001" customHeight="1" x14ac:dyDescent="0.2">
      <c r="A425" s="117"/>
      <c r="B425" s="92"/>
      <c r="C425" s="95"/>
      <c r="D425" s="95"/>
      <c r="E425" s="34" t="s">
        <v>81</v>
      </c>
      <c r="F425" s="52">
        <v>522.79999999999995</v>
      </c>
      <c r="G425" s="92"/>
      <c r="H425" s="92"/>
      <c r="I425" s="92"/>
      <c r="J425" s="92"/>
      <c r="K425" s="42"/>
      <c r="L425" s="56"/>
      <c r="M425" s="109"/>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c r="AK425" s="11"/>
      <c r="AL425" s="11"/>
      <c r="AM425" s="11"/>
      <c r="AN425" s="11"/>
      <c r="AO425" s="11"/>
      <c r="AP425" s="11"/>
      <c r="AQ425" s="11"/>
      <c r="AR425" s="11"/>
      <c r="AS425" s="11"/>
      <c r="AT425" s="11"/>
      <c r="AU425" s="11"/>
      <c r="AV425" s="11"/>
      <c r="AW425" s="11"/>
      <c r="AX425" s="11"/>
      <c r="AY425" s="11"/>
      <c r="AZ425" s="11"/>
      <c r="BA425" s="11"/>
    </row>
    <row r="426" spans="1:53" s="9" customFormat="1" ht="17.100000000000001" customHeight="1" x14ac:dyDescent="0.2">
      <c r="A426" s="117"/>
      <c r="B426" s="92"/>
      <c r="C426" s="95"/>
      <c r="D426" s="95"/>
      <c r="E426" s="79" t="s">
        <v>12</v>
      </c>
      <c r="F426" s="52">
        <v>1466.7</v>
      </c>
      <c r="G426" s="92"/>
      <c r="H426" s="92"/>
      <c r="I426" s="92"/>
      <c r="J426" s="92"/>
      <c r="K426" s="42"/>
      <c r="L426" s="56"/>
      <c r="M426" s="109"/>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c r="AK426" s="11"/>
      <c r="AL426" s="11"/>
      <c r="AM426" s="11"/>
      <c r="AN426" s="11"/>
      <c r="AO426" s="11"/>
      <c r="AP426" s="11"/>
      <c r="AQ426" s="11"/>
      <c r="AR426" s="11"/>
      <c r="AS426" s="11"/>
      <c r="AT426" s="11"/>
      <c r="AU426" s="11"/>
      <c r="AV426" s="11"/>
      <c r="AW426" s="11"/>
      <c r="AX426" s="11"/>
      <c r="AY426" s="11"/>
      <c r="AZ426" s="11"/>
      <c r="BA426" s="11"/>
    </row>
    <row r="427" spans="1:53" s="9" customFormat="1" ht="17.100000000000001" customHeight="1" x14ac:dyDescent="0.2">
      <c r="A427" s="117"/>
      <c r="B427" s="92"/>
      <c r="C427" s="95"/>
      <c r="D427" s="95"/>
      <c r="E427" s="35" t="s">
        <v>9</v>
      </c>
      <c r="F427" s="52">
        <v>918.3</v>
      </c>
      <c r="G427" s="92"/>
      <c r="H427" s="92"/>
      <c r="I427" s="92"/>
      <c r="J427" s="92"/>
      <c r="K427" s="42"/>
      <c r="L427" s="56"/>
      <c r="M427" s="109"/>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c r="AK427" s="11"/>
      <c r="AL427" s="11"/>
      <c r="AM427" s="11"/>
      <c r="AN427" s="11"/>
      <c r="AO427" s="11"/>
      <c r="AP427" s="11"/>
      <c r="AQ427" s="11"/>
      <c r="AR427" s="11"/>
      <c r="AS427" s="11"/>
      <c r="AT427" s="11"/>
      <c r="AU427" s="11"/>
      <c r="AV427" s="11"/>
      <c r="AW427" s="11"/>
      <c r="AX427" s="11"/>
      <c r="AY427" s="11"/>
      <c r="AZ427" s="11"/>
      <c r="BA427" s="11"/>
    </row>
    <row r="428" spans="1:53" s="9" customFormat="1" ht="17.100000000000001" customHeight="1" x14ac:dyDescent="0.2">
      <c r="A428" s="117"/>
      <c r="B428" s="92"/>
      <c r="C428" s="95"/>
      <c r="D428" s="95"/>
      <c r="E428" s="34" t="s">
        <v>81</v>
      </c>
      <c r="F428" s="52">
        <v>548.4</v>
      </c>
      <c r="G428" s="92"/>
      <c r="H428" s="92"/>
      <c r="I428" s="92"/>
      <c r="J428" s="92"/>
      <c r="K428" s="42"/>
      <c r="L428" s="56"/>
      <c r="M428" s="109"/>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c r="AK428" s="11"/>
      <c r="AL428" s="11"/>
      <c r="AM428" s="11"/>
      <c r="AN428" s="11"/>
      <c r="AO428" s="11"/>
      <c r="AP428" s="11"/>
      <c r="AQ428" s="11"/>
      <c r="AR428" s="11"/>
      <c r="AS428" s="11"/>
      <c r="AT428" s="11"/>
      <c r="AU428" s="11"/>
      <c r="AV428" s="11"/>
      <c r="AW428" s="11"/>
      <c r="AX428" s="11"/>
      <c r="AY428" s="11"/>
      <c r="AZ428" s="11"/>
      <c r="BA428" s="11"/>
    </row>
    <row r="429" spans="1:53" s="9" customFormat="1" ht="17.100000000000001" customHeight="1" x14ac:dyDescent="0.2">
      <c r="A429" s="117"/>
      <c r="B429" s="92"/>
      <c r="C429" s="95"/>
      <c r="D429" s="95"/>
      <c r="E429" s="79" t="s">
        <v>17</v>
      </c>
      <c r="F429" s="52">
        <v>0</v>
      </c>
      <c r="G429" s="92"/>
      <c r="H429" s="92"/>
      <c r="I429" s="92"/>
      <c r="J429" s="92"/>
      <c r="K429" s="42"/>
      <c r="L429" s="56"/>
      <c r="M429" s="109"/>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c r="AK429" s="11"/>
      <c r="AL429" s="11"/>
      <c r="AM429" s="11"/>
      <c r="AN429" s="11"/>
      <c r="AO429" s="11"/>
      <c r="AP429" s="11"/>
      <c r="AQ429" s="11"/>
      <c r="AR429" s="11"/>
      <c r="AS429" s="11"/>
      <c r="AT429" s="11"/>
      <c r="AU429" s="11"/>
      <c r="AV429" s="11"/>
      <c r="AW429" s="11"/>
      <c r="AX429" s="11"/>
      <c r="AY429" s="11"/>
      <c r="AZ429" s="11"/>
      <c r="BA429" s="11"/>
    </row>
    <row r="430" spans="1:53" s="9" customFormat="1" ht="17.100000000000001" customHeight="1" x14ac:dyDescent="0.2">
      <c r="A430" s="117"/>
      <c r="B430" s="92"/>
      <c r="C430" s="95"/>
      <c r="D430" s="95"/>
      <c r="E430" s="35" t="s">
        <v>9</v>
      </c>
      <c r="F430" s="52" t="s">
        <v>94</v>
      </c>
      <c r="G430" s="92"/>
      <c r="H430" s="92"/>
      <c r="I430" s="92"/>
      <c r="J430" s="92"/>
      <c r="K430" s="42"/>
      <c r="L430" s="56"/>
      <c r="M430" s="109"/>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c r="AK430" s="11"/>
      <c r="AL430" s="11"/>
      <c r="AM430" s="11"/>
      <c r="AN430" s="11"/>
      <c r="AO430" s="11"/>
      <c r="AP430" s="11"/>
      <c r="AQ430" s="11"/>
      <c r="AR430" s="11"/>
      <c r="AS430" s="11"/>
      <c r="AT430" s="11"/>
      <c r="AU430" s="11"/>
      <c r="AV430" s="11"/>
      <c r="AW430" s="11"/>
      <c r="AX430" s="11"/>
      <c r="AY430" s="11"/>
      <c r="AZ430" s="11"/>
      <c r="BA430" s="11"/>
    </row>
    <row r="431" spans="1:53" s="9" customFormat="1" ht="17.100000000000001" customHeight="1" x14ac:dyDescent="0.2">
      <c r="A431" s="117"/>
      <c r="B431" s="92"/>
      <c r="C431" s="95"/>
      <c r="D431" s="95"/>
      <c r="E431" s="34" t="s">
        <v>81</v>
      </c>
      <c r="F431" s="52">
        <v>0</v>
      </c>
      <c r="G431" s="92"/>
      <c r="H431" s="92"/>
      <c r="I431" s="92"/>
      <c r="J431" s="92"/>
      <c r="K431" s="42"/>
      <c r="L431" s="56"/>
      <c r="M431" s="109"/>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c r="AK431" s="11"/>
      <c r="AL431" s="11"/>
      <c r="AM431" s="11"/>
      <c r="AN431" s="11"/>
      <c r="AO431" s="11"/>
      <c r="AP431" s="11"/>
      <c r="AQ431" s="11"/>
      <c r="AR431" s="11"/>
      <c r="AS431" s="11"/>
      <c r="AT431" s="11"/>
      <c r="AU431" s="11"/>
      <c r="AV431" s="11"/>
      <c r="AW431" s="11"/>
      <c r="AX431" s="11"/>
      <c r="AY431" s="11"/>
      <c r="AZ431" s="11"/>
      <c r="BA431" s="11"/>
    </row>
    <row r="432" spans="1:53" s="9" customFormat="1" ht="17.100000000000001" customHeight="1" x14ac:dyDescent="0.2">
      <c r="A432" s="117"/>
      <c r="B432" s="92"/>
      <c r="C432" s="95"/>
      <c r="D432" s="95"/>
      <c r="E432" s="79" t="s">
        <v>18</v>
      </c>
      <c r="F432" s="52">
        <v>1550</v>
      </c>
      <c r="G432" s="92"/>
      <c r="H432" s="92"/>
      <c r="I432" s="92"/>
      <c r="J432" s="92"/>
      <c r="K432" s="42"/>
      <c r="L432" s="56"/>
      <c r="M432" s="109"/>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c r="AK432" s="11"/>
      <c r="AL432" s="11"/>
      <c r="AM432" s="11"/>
      <c r="AN432" s="11"/>
      <c r="AO432" s="11"/>
      <c r="AP432" s="11"/>
      <c r="AQ432" s="11"/>
      <c r="AR432" s="11"/>
      <c r="AS432" s="11"/>
      <c r="AT432" s="11"/>
      <c r="AU432" s="11"/>
      <c r="AV432" s="11"/>
      <c r="AW432" s="11"/>
      <c r="AX432" s="11"/>
      <c r="AY432" s="11"/>
      <c r="AZ432" s="11"/>
      <c r="BA432" s="11"/>
    </row>
    <row r="433" spans="1:54" s="9" customFormat="1" ht="17.100000000000001" customHeight="1" x14ac:dyDescent="0.2">
      <c r="A433" s="117"/>
      <c r="B433" s="92"/>
      <c r="C433" s="95"/>
      <c r="D433" s="95"/>
      <c r="E433" s="35" t="s">
        <v>9</v>
      </c>
      <c r="F433" s="52" t="s">
        <v>95</v>
      </c>
      <c r="G433" s="92"/>
      <c r="H433" s="92"/>
      <c r="I433" s="92"/>
      <c r="J433" s="92"/>
      <c r="K433" s="42"/>
      <c r="L433" s="56"/>
      <c r="M433" s="109"/>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c r="AK433" s="11"/>
      <c r="AL433" s="11"/>
      <c r="AM433" s="11"/>
      <c r="AN433" s="11"/>
      <c r="AO433" s="11"/>
      <c r="AP433" s="11"/>
      <c r="AQ433" s="11"/>
      <c r="AR433" s="11"/>
      <c r="AS433" s="11"/>
      <c r="AT433" s="11"/>
      <c r="AU433" s="11"/>
      <c r="AV433" s="11"/>
      <c r="AW433" s="11"/>
      <c r="AX433" s="11"/>
      <c r="AY433" s="11"/>
      <c r="AZ433" s="11"/>
      <c r="BA433" s="11"/>
    </row>
    <row r="434" spans="1:54" s="9" customFormat="1" ht="17.100000000000001" customHeight="1" x14ac:dyDescent="0.2">
      <c r="A434" s="117"/>
      <c r="B434" s="92"/>
      <c r="C434" s="95"/>
      <c r="D434" s="95"/>
      <c r="E434" s="33" t="s">
        <v>81</v>
      </c>
      <c r="F434" s="69" t="s">
        <v>96</v>
      </c>
      <c r="G434" s="92"/>
      <c r="H434" s="92"/>
      <c r="I434" s="92"/>
      <c r="J434" s="92"/>
      <c r="K434" s="36"/>
      <c r="L434" s="80"/>
      <c r="M434" s="109"/>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c r="AK434" s="11"/>
      <c r="AL434" s="11"/>
      <c r="AM434" s="11"/>
      <c r="AN434" s="11"/>
      <c r="AO434" s="11"/>
      <c r="AP434" s="11"/>
      <c r="AQ434" s="11"/>
      <c r="AR434" s="11"/>
      <c r="AS434" s="11"/>
      <c r="AT434" s="11"/>
      <c r="AU434" s="11"/>
      <c r="AV434" s="11"/>
      <c r="AW434" s="11"/>
      <c r="AX434" s="11"/>
      <c r="AY434" s="11"/>
      <c r="AZ434" s="11"/>
      <c r="BA434" s="11"/>
    </row>
    <row r="435" spans="1:54" s="10" customFormat="1" ht="53.25" customHeight="1" x14ac:dyDescent="0.2">
      <c r="A435" s="110" t="s">
        <v>97</v>
      </c>
      <c r="B435" s="145" t="s">
        <v>295</v>
      </c>
      <c r="C435" s="146" t="s">
        <v>171</v>
      </c>
      <c r="D435" s="146" t="s">
        <v>167</v>
      </c>
      <c r="E435" s="78" t="s">
        <v>26</v>
      </c>
      <c r="F435" s="50">
        <f>F436+F437+F438+F439+F440</f>
        <v>526982.69999999995</v>
      </c>
      <c r="G435" s="109" t="s">
        <v>172</v>
      </c>
      <c r="H435" s="109" t="s">
        <v>262</v>
      </c>
      <c r="I435" s="109" t="s">
        <v>173</v>
      </c>
      <c r="J435" s="109" t="s">
        <v>64</v>
      </c>
      <c r="K435" s="42" t="s">
        <v>234</v>
      </c>
      <c r="L435" s="42">
        <v>139</v>
      </c>
      <c r="M435" s="16"/>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c r="AK435" s="11"/>
      <c r="AL435" s="11"/>
      <c r="AM435" s="11"/>
      <c r="AN435" s="11"/>
      <c r="AO435" s="11"/>
      <c r="AP435" s="11"/>
      <c r="AQ435" s="11"/>
      <c r="AR435" s="11"/>
      <c r="AS435" s="11"/>
      <c r="AT435" s="11"/>
      <c r="AU435" s="11"/>
      <c r="AV435" s="11"/>
      <c r="AW435" s="11"/>
      <c r="AX435" s="11"/>
      <c r="AY435" s="11"/>
      <c r="AZ435" s="11"/>
      <c r="BA435" s="11"/>
      <c r="BB435" s="13"/>
    </row>
    <row r="436" spans="1:54" s="10" customFormat="1" ht="17.100000000000001" customHeight="1" x14ac:dyDescent="0.2">
      <c r="A436" s="141"/>
      <c r="B436" s="141"/>
      <c r="C436" s="141"/>
      <c r="D436" s="141"/>
      <c r="E436" s="15" t="s">
        <v>9</v>
      </c>
      <c r="F436" s="52">
        <f>F442+F448+F453</f>
        <v>286753.30000000005</v>
      </c>
      <c r="G436" s="141"/>
      <c r="H436" s="141"/>
      <c r="I436" s="141"/>
      <c r="J436" s="141"/>
      <c r="K436" s="43">
        <v>42088</v>
      </c>
      <c r="L436" s="42">
        <v>345</v>
      </c>
      <c r="M436" s="16"/>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c r="AK436" s="11"/>
      <c r="AL436" s="11"/>
      <c r="AM436" s="11"/>
      <c r="AN436" s="11"/>
      <c r="AO436" s="11"/>
      <c r="AP436" s="11"/>
      <c r="AQ436" s="11"/>
      <c r="AR436" s="11"/>
      <c r="AS436" s="11"/>
      <c r="AT436" s="11"/>
      <c r="AU436" s="11"/>
      <c r="AV436" s="11"/>
      <c r="AW436" s="11"/>
      <c r="AX436" s="11"/>
      <c r="AY436" s="11"/>
      <c r="AZ436" s="11"/>
      <c r="BA436" s="11"/>
      <c r="BB436" s="13"/>
    </row>
    <row r="437" spans="1:54" s="10" customFormat="1" ht="17.100000000000001" customHeight="1" x14ac:dyDescent="0.2">
      <c r="A437" s="141"/>
      <c r="B437" s="141"/>
      <c r="C437" s="141"/>
      <c r="D437" s="141"/>
      <c r="E437" s="16" t="s">
        <v>81</v>
      </c>
      <c r="F437" s="52">
        <f>F443+F449+F454</f>
        <v>187113.7</v>
      </c>
      <c r="G437" s="141"/>
      <c r="H437" s="141"/>
      <c r="I437" s="141"/>
      <c r="J437" s="141"/>
      <c r="K437" s="43">
        <v>42107</v>
      </c>
      <c r="L437" s="42">
        <v>418</v>
      </c>
      <c r="M437" s="16"/>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c r="AK437" s="11"/>
      <c r="AL437" s="11"/>
      <c r="AM437" s="11"/>
      <c r="AN437" s="11"/>
      <c r="AO437" s="11"/>
      <c r="AP437" s="11"/>
      <c r="AQ437" s="11"/>
      <c r="AR437" s="11"/>
      <c r="AS437" s="11"/>
      <c r="AT437" s="11"/>
      <c r="AU437" s="11"/>
      <c r="AV437" s="11"/>
      <c r="AW437" s="11"/>
      <c r="AX437" s="11"/>
      <c r="AY437" s="11"/>
      <c r="AZ437" s="11"/>
      <c r="BA437" s="11"/>
      <c r="BB437" s="13"/>
    </row>
    <row r="438" spans="1:54" s="10" customFormat="1" ht="17.100000000000001" customHeight="1" x14ac:dyDescent="0.2">
      <c r="A438" s="141"/>
      <c r="B438" s="141"/>
      <c r="C438" s="141"/>
      <c r="D438" s="141"/>
      <c r="E438" s="16" t="s">
        <v>116</v>
      </c>
      <c r="F438" s="52">
        <f>F444</f>
        <v>2666.1</v>
      </c>
      <c r="G438" s="141"/>
      <c r="H438" s="141"/>
      <c r="I438" s="141"/>
      <c r="J438" s="141"/>
      <c r="K438" s="43"/>
      <c r="L438" s="42"/>
      <c r="M438" s="16"/>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11"/>
      <c r="AP438" s="11"/>
      <c r="AQ438" s="11"/>
      <c r="AR438" s="11"/>
      <c r="AS438" s="11"/>
      <c r="AT438" s="11"/>
      <c r="AU438" s="11"/>
      <c r="AV438" s="11"/>
      <c r="AW438" s="11"/>
      <c r="AX438" s="11"/>
      <c r="AY438" s="11"/>
      <c r="AZ438" s="11"/>
      <c r="BA438" s="11"/>
      <c r="BB438" s="13"/>
    </row>
    <row r="439" spans="1:54" s="10" customFormat="1" ht="17.100000000000001" customHeight="1" x14ac:dyDescent="0.2">
      <c r="A439" s="141"/>
      <c r="B439" s="141"/>
      <c r="C439" s="141"/>
      <c r="D439" s="141"/>
      <c r="E439" s="16" t="s">
        <v>10</v>
      </c>
      <c r="F439" s="52">
        <v>547.6</v>
      </c>
      <c r="G439" s="141"/>
      <c r="H439" s="141"/>
      <c r="I439" s="141"/>
      <c r="J439" s="141"/>
      <c r="K439" s="43">
        <v>42118</v>
      </c>
      <c r="L439" s="42">
        <v>486</v>
      </c>
      <c r="M439" s="16"/>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c r="AK439" s="11"/>
      <c r="AL439" s="11"/>
      <c r="AM439" s="11"/>
      <c r="AN439" s="11"/>
      <c r="AO439" s="11"/>
      <c r="AP439" s="11"/>
      <c r="AQ439" s="11"/>
      <c r="AR439" s="11"/>
      <c r="AS439" s="11"/>
      <c r="AT439" s="11"/>
      <c r="AU439" s="11"/>
      <c r="AV439" s="11"/>
      <c r="AW439" s="11"/>
      <c r="AX439" s="11"/>
      <c r="AY439" s="11"/>
      <c r="AZ439" s="11"/>
      <c r="BA439" s="11"/>
      <c r="BB439" s="13"/>
    </row>
    <row r="440" spans="1:54" s="10" customFormat="1" ht="17.100000000000001" customHeight="1" x14ac:dyDescent="0.2">
      <c r="A440" s="141"/>
      <c r="B440" s="141"/>
      <c r="C440" s="141"/>
      <c r="D440" s="141"/>
      <c r="E440" s="16" t="s">
        <v>153</v>
      </c>
      <c r="F440" s="52">
        <f>F446+F451+F456</f>
        <v>49902</v>
      </c>
      <c r="G440" s="141"/>
      <c r="H440" s="141"/>
      <c r="I440" s="141"/>
      <c r="J440" s="141"/>
      <c r="K440" s="43">
        <v>42143</v>
      </c>
      <c r="L440" s="42">
        <v>585</v>
      </c>
      <c r="M440" s="16"/>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c r="AK440" s="11"/>
      <c r="AL440" s="11"/>
      <c r="AM440" s="11"/>
      <c r="AN440" s="11"/>
      <c r="AO440" s="11"/>
      <c r="AP440" s="11"/>
      <c r="AQ440" s="11"/>
      <c r="AR440" s="11"/>
      <c r="AS440" s="11"/>
      <c r="AT440" s="11"/>
      <c r="AU440" s="11"/>
      <c r="AV440" s="11"/>
      <c r="AW440" s="11"/>
      <c r="AX440" s="11"/>
      <c r="AY440" s="11"/>
      <c r="AZ440" s="11"/>
      <c r="BA440" s="11"/>
      <c r="BB440" s="13"/>
    </row>
    <row r="441" spans="1:54" s="10" customFormat="1" ht="17.100000000000001" customHeight="1" x14ac:dyDescent="0.2">
      <c r="A441" s="141"/>
      <c r="B441" s="141"/>
      <c r="C441" s="141"/>
      <c r="D441" s="141"/>
      <c r="E441" s="78" t="s">
        <v>12</v>
      </c>
      <c r="F441" s="50">
        <f>F442+F443+F444+F445+F446</f>
        <v>204350.2</v>
      </c>
      <c r="G441" s="141"/>
      <c r="H441" s="141"/>
      <c r="I441" s="141"/>
      <c r="J441" s="141"/>
      <c r="K441" s="43">
        <v>42199</v>
      </c>
      <c r="L441" s="42">
        <v>802</v>
      </c>
      <c r="M441" s="16"/>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c r="AK441" s="11"/>
      <c r="AL441" s="11"/>
      <c r="AM441" s="11"/>
      <c r="AN441" s="11"/>
      <c r="AO441" s="11"/>
      <c r="AP441" s="11"/>
      <c r="AQ441" s="11"/>
      <c r="AR441" s="11"/>
      <c r="AS441" s="11"/>
      <c r="AT441" s="11"/>
      <c r="AU441" s="11"/>
      <c r="AV441" s="11"/>
      <c r="AW441" s="11"/>
      <c r="AX441" s="11"/>
      <c r="AY441" s="11"/>
      <c r="AZ441" s="11"/>
      <c r="BA441" s="11"/>
      <c r="BB441" s="13"/>
    </row>
    <row r="442" spans="1:54" s="10" customFormat="1" ht="17.100000000000001" customHeight="1" x14ac:dyDescent="0.2">
      <c r="A442" s="141"/>
      <c r="B442" s="141"/>
      <c r="C442" s="141"/>
      <c r="D442" s="141"/>
      <c r="E442" s="15" t="s">
        <v>9</v>
      </c>
      <c r="F442" s="52">
        <v>137944.20000000001</v>
      </c>
      <c r="G442" s="141"/>
      <c r="H442" s="141"/>
      <c r="I442" s="141"/>
      <c r="J442" s="141"/>
      <c r="K442" s="43">
        <v>42241</v>
      </c>
      <c r="L442" s="42">
        <v>958</v>
      </c>
      <c r="M442" s="16"/>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11"/>
      <c r="AU442" s="11"/>
      <c r="AV442" s="11"/>
      <c r="AW442" s="11"/>
      <c r="AX442" s="11"/>
      <c r="AY442" s="11"/>
      <c r="AZ442" s="11"/>
      <c r="BA442" s="11"/>
      <c r="BB442" s="13"/>
    </row>
    <row r="443" spans="1:54" s="10" customFormat="1" ht="17.100000000000001" customHeight="1" x14ac:dyDescent="0.2">
      <c r="A443" s="141"/>
      <c r="B443" s="141"/>
      <c r="C443" s="141"/>
      <c r="D443" s="141"/>
      <c r="E443" s="16" t="s">
        <v>81</v>
      </c>
      <c r="F443" s="52">
        <v>46790.3</v>
      </c>
      <c r="G443" s="141"/>
      <c r="H443" s="141"/>
      <c r="I443" s="141"/>
      <c r="J443" s="141"/>
      <c r="K443" s="43">
        <v>42277</v>
      </c>
      <c r="L443" s="42">
        <v>1106</v>
      </c>
      <c r="M443" s="16"/>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c r="AK443" s="11"/>
      <c r="AL443" s="11"/>
      <c r="AM443" s="11"/>
      <c r="AN443" s="11"/>
      <c r="AO443" s="11"/>
      <c r="AP443" s="11"/>
      <c r="AQ443" s="11"/>
      <c r="AR443" s="11"/>
      <c r="AS443" s="11"/>
      <c r="AT443" s="11"/>
      <c r="AU443" s="11"/>
      <c r="AV443" s="11"/>
      <c r="AW443" s="11"/>
      <c r="AX443" s="11"/>
      <c r="AY443" s="11"/>
      <c r="AZ443" s="11"/>
      <c r="BA443" s="11"/>
      <c r="BB443" s="13"/>
    </row>
    <row r="444" spans="1:54" s="10" customFormat="1" ht="17.100000000000001" customHeight="1" x14ac:dyDescent="0.2">
      <c r="A444" s="141"/>
      <c r="B444" s="141"/>
      <c r="C444" s="141"/>
      <c r="D444" s="141"/>
      <c r="E444" s="16" t="s">
        <v>116</v>
      </c>
      <c r="F444" s="52">
        <v>2666.1</v>
      </c>
      <c r="G444" s="141"/>
      <c r="H444" s="141"/>
      <c r="I444" s="141"/>
      <c r="J444" s="141"/>
      <c r="K444" s="43">
        <v>42293</v>
      </c>
      <c r="L444" s="42">
        <v>1188</v>
      </c>
      <c r="M444" s="16"/>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c r="AK444" s="11"/>
      <c r="AL444" s="11"/>
      <c r="AM444" s="11"/>
      <c r="AN444" s="11"/>
      <c r="AO444" s="11"/>
      <c r="AP444" s="11"/>
      <c r="AQ444" s="11"/>
      <c r="AR444" s="11"/>
      <c r="AS444" s="11"/>
      <c r="AT444" s="11"/>
      <c r="AU444" s="11"/>
      <c r="AV444" s="11"/>
      <c r="AW444" s="11"/>
      <c r="AX444" s="11"/>
      <c r="AY444" s="11"/>
      <c r="AZ444" s="11"/>
      <c r="BA444" s="11"/>
      <c r="BB444" s="13"/>
    </row>
    <row r="445" spans="1:54" s="10" customFormat="1" ht="17.100000000000001" customHeight="1" x14ac:dyDescent="0.2">
      <c r="A445" s="141"/>
      <c r="B445" s="141"/>
      <c r="C445" s="141"/>
      <c r="D445" s="141"/>
      <c r="E445" s="16" t="s">
        <v>10</v>
      </c>
      <c r="F445" s="52">
        <v>547.6</v>
      </c>
      <c r="G445" s="141"/>
      <c r="H445" s="141"/>
      <c r="I445" s="141"/>
      <c r="J445" s="141"/>
      <c r="K445" s="42"/>
      <c r="L445" s="42"/>
      <c r="M445" s="16"/>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c r="AK445" s="11"/>
      <c r="AL445" s="11"/>
      <c r="AM445" s="11"/>
      <c r="AN445" s="11"/>
      <c r="AO445" s="11"/>
      <c r="AP445" s="11"/>
      <c r="AQ445" s="11"/>
      <c r="AR445" s="11"/>
      <c r="AS445" s="11"/>
      <c r="AT445" s="11"/>
      <c r="AU445" s="11"/>
      <c r="AV445" s="11"/>
      <c r="AW445" s="11"/>
      <c r="AX445" s="11"/>
      <c r="AY445" s="11"/>
      <c r="AZ445" s="11"/>
      <c r="BA445" s="11"/>
      <c r="BB445" s="13"/>
    </row>
    <row r="446" spans="1:54" s="10" customFormat="1" ht="17.100000000000001" customHeight="1" x14ac:dyDescent="0.2">
      <c r="A446" s="141"/>
      <c r="B446" s="141"/>
      <c r="C446" s="141"/>
      <c r="D446" s="141"/>
      <c r="E446" s="16" t="s">
        <v>153</v>
      </c>
      <c r="F446" s="52">
        <v>16402</v>
      </c>
      <c r="G446" s="141"/>
      <c r="H446" s="141"/>
      <c r="I446" s="141"/>
      <c r="J446" s="141"/>
      <c r="K446" s="42"/>
      <c r="L446" s="42"/>
      <c r="M446" s="16"/>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c r="AK446" s="11"/>
      <c r="AL446" s="11"/>
      <c r="AM446" s="11"/>
      <c r="AN446" s="11"/>
      <c r="AO446" s="11"/>
      <c r="AP446" s="11"/>
      <c r="AQ446" s="11"/>
      <c r="AR446" s="11"/>
      <c r="AS446" s="11"/>
      <c r="AT446" s="11"/>
      <c r="AU446" s="11"/>
      <c r="AV446" s="11"/>
      <c r="AW446" s="11"/>
      <c r="AX446" s="11"/>
      <c r="AY446" s="11"/>
      <c r="AZ446" s="11"/>
      <c r="BA446" s="11"/>
      <c r="BB446" s="13"/>
    </row>
    <row r="447" spans="1:54" s="24" customFormat="1" ht="17.100000000000001" customHeight="1" x14ac:dyDescent="0.2">
      <c r="A447" s="141"/>
      <c r="B447" s="141"/>
      <c r="C447" s="141"/>
      <c r="D447" s="141"/>
      <c r="E447" s="78" t="s">
        <v>17</v>
      </c>
      <c r="F447" s="50">
        <f>F448+F449+F450+F451</f>
        <v>162648.4</v>
      </c>
      <c r="G447" s="141"/>
      <c r="H447" s="141"/>
      <c r="I447" s="141"/>
      <c r="J447" s="141"/>
      <c r="K447" s="42"/>
      <c r="L447" s="42"/>
      <c r="M447" s="16"/>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c r="AK447" s="11"/>
      <c r="AL447" s="11"/>
      <c r="AM447" s="11"/>
      <c r="AN447" s="11"/>
      <c r="AO447" s="11"/>
      <c r="AP447" s="11"/>
      <c r="AQ447" s="11"/>
      <c r="AR447" s="11"/>
      <c r="AS447" s="11"/>
      <c r="AT447" s="11"/>
      <c r="AU447" s="11"/>
      <c r="AV447" s="11"/>
      <c r="AW447" s="11"/>
      <c r="AX447" s="11"/>
      <c r="AY447" s="11"/>
      <c r="AZ447" s="11"/>
      <c r="BA447" s="11"/>
      <c r="BB447" s="23"/>
    </row>
    <row r="448" spans="1:54" s="9" customFormat="1" ht="17.100000000000001" customHeight="1" x14ac:dyDescent="0.2">
      <c r="A448" s="141"/>
      <c r="B448" s="141"/>
      <c r="C448" s="141"/>
      <c r="D448" s="141"/>
      <c r="E448" s="15" t="s">
        <v>9</v>
      </c>
      <c r="F448" s="52">
        <v>100260.7</v>
      </c>
      <c r="G448" s="141"/>
      <c r="H448" s="141"/>
      <c r="I448" s="141"/>
      <c r="J448" s="141"/>
      <c r="K448" s="42"/>
      <c r="L448" s="42"/>
      <c r="M448" s="16"/>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c r="AK448" s="11"/>
      <c r="AL448" s="11"/>
      <c r="AM448" s="11"/>
      <c r="AN448" s="11"/>
      <c r="AO448" s="11"/>
      <c r="AP448" s="11"/>
      <c r="AQ448" s="11"/>
      <c r="AR448" s="11"/>
      <c r="AS448" s="11"/>
      <c r="AT448" s="11"/>
      <c r="AU448" s="11"/>
      <c r="AV448" s="11"/>
      <c r="AW448" s="11"/>
      <c r="AX448" s="11"/>
      <c r="AY448" s="11"/>
      <c r="AZ448" s="11"/>
      <c r="BA448" s="11"/>
    </row>
    <row r="449" spans="1:53" s="9" customFormat="1" ht="17.100000000000001" customHeight="1" x14ac:dyDescent="0.2">
      <c r="A449" s="141"/>
      <c r="B449" s="141"/>
      <c r="C449" s="141"/>
      <c r="D449" s="141"/>
      <c r="E449" s="16" t="s">
        <v>81</v>
      </c>
      <c r="F449" s="52">
        <v>45757.7</v>
      </c>
      <c r="G449" s="141"/>
      <c r="H449" s="141"/>
      <c r="I449" s="141"/>
      <c r="J449" s="141"/>
      <c r="K449" s="42"/>
      <c r="L449" s="42"/>
      <c r="M449" s="16"/>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c r="AK449" s="11"/>
      <c r="AL449" s="11"/>
      <c r="AM449" s="11"/>
      <c r="AN449" s="11"/>
      <c r="AO449" s="11"/>
      <c r="AP449" s="11"/>
      <c r="AQ449" s="11"/>
      <c r="AR449" s="11"/>
      <c r="AS449" s="11"/>
      <c r="AT449" s="11"/>
      <c r="AU449" s="11"/>
      <c r="AV449" s="11"/>
      <c r="AW449" s="11"/>
      <c r="AX449" s="11"/>
      <c r="AY449" s="11"/>
      <c r="AZ449" s="11"/>
      <c r="BA449" s="11"/>
    </row>
    <row r="450" spans="1:53" s="9" customFormat="1" ht="17.100000000000001" customHeight="1" x14ac:dyDescent="0.2">
      <c r="A450" s="141"/>
      <c r="B450" s="141"/>
      <c r="C450" s="141"/>
      <c r="D450" s="141"/>
      <c r="E450" s="16" t="s">
        <v>10</v>
      </c>
      <c r="F450" s="52">
        <v>0</v>
      </c>
      <c r="G450" s="141"/>
      <c r="H450" s="141"/>
      <c r="I450" s="141"/>
      <c r="J450" s="141"/>
      <c r="K450" s="42"/>
      <c r="L450" s="42"/>
      <c r="M450" s="16"/>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c r="AK450" s="11"/>
      <c r="AL450" s="11"/>
      <c r="AM450" s="11"/>
      <c r="AN450" s="11"/>
      <c r="AO450" s="11"/>
      <c r="AP450" s="11"/>
      <c r="AQ450" s="11"/>
      <c r="AR450" s="11"/>
      <c r="AS450" s="11"/>
      <c r="AT450" s="11"/>
      <c r="AU450" s="11"/>
      <c r="AV450" s="11"/>
      <c r="AW450" s="11"/>
      <c r="AX450" s="11"/>
      <c r="AY450" s="11"/>
      <c r="AZ450" s="11"/>
      <c r="BA450" s="11"/>
    </row>
    <row r="451" spans="1:53" s="9" customFormat="1" ht="17.100000000000001" customHeight="1" x14ac:dyDescent="0.2">
      <c r="A451" s="141"/>
      <c r="B451" s="141"/>
      <c r="C451" s="141"/>
      <c r="D451" s="141"/>
      <c r="E451" s="16" t="s">
        <v>153</v>
      </c>
      <c r="F451" s="52">
        <v>16630</v>
      </c>
      <c r="G451" s="141"/>
      <c r="H451" s="141"/>
      <c r="I451" s="141"/>
      <c r="J451" s="141"/>
      <c r="K451" s="42"/>
      <c r="L451" s="42"/>
      <c r="M451" s="16"/>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c r="AK451" s="11"/>
      <c r="AL451" s="11"/>
      <c r="AM451" s="11"/>
      <c r="AN451" s="11"/>
      <c r="AO451" s="11"/>
      <c r="AP451" s="11"/>
      <c r="AQ451" s="11"/>
      <c r="AR451" s="11"/>
      <c r="AS451" s="11"/>
      <c r="AT451" s="11"/>
      <c r="AU451" s="11"/>
      <c r="AV451" s="11"/>
      <c r="AW451" s="11"/>
      <c r="AX451" s="11"/>
      <c r="AY451" s="11"/>
      <c r="AZ451" s="11"/>
      <c r="BA451" s="11"/>
    </row>
    <row r="452" spans="1:53" s="9" customFormat="1" ht="17.100000000000001" customHeight="1" x14ac:dyDescent="0.2">
      <c r="A452" s="141"/>
      <c r="B452" s="141"/>
      <c r="C452" s="141"/>
      <c r="D452" s="141"/>
      <c r="E452" s="78" t="s">
        <v>18</v>
      </c>
      <c r="F452" s="50">
        <f>F453+F454+F455+F456</f>
        <v>159984.1</v>
      </c>
      <c r="G452" s="141"/>
      <c r="H452" s="141"/>
      <c r="I452" s="141"/>
      <c r="J452" s="141"/>
      <c r="K452" s="42"/>
      <c r="L452" s="42"/>
      <c r="M452" s="16"/>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11"/>
      <c r="AU452" s="11"/>
      <c r="AV452" s="11"/>
      <c r="AW452" s="11"/>
      <c r="AX452" s="11"/>
      <c r="AY452" s="11"/>
      <c r="AZ452" s="11"/>
      <c r="BA452" s="11"/>
    </row>
    <row r="453" spans="1:53" s="9" customFormat="1" ht="17.100000000000001" customHeight="1" x14ac:dyDescent="0.2">
      <c r="A453" s="141"/>
      <c r="B453" s="141"/>
      <c r="C453" s="141"/>
      <c r="D453" s="141"/>
      <c r="E453" s="15" t="s">
        <v>9</v>
      </c>
      <c r="F453" s="52">
        <v>48548.4</v>
      </c>
      <c r="G453" s="141"/>
      <c r="H453" s="141"/>
      <c r="I453" s="141"/>
      <c r="J453" s="141"/>
      <c r="K453" s="42"/>
      <c r="L453" s="42"/>
      <c r="M453" s="16"/>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c r="AK453" s="11"/>
      <c r="AL453" s="11"/>
      <c r="AM453" s="11"/>
      <c r="AN453" s="11"/>
      <c r="AO453" s="11"/>
      <c r="AP453" s="11"/>
      <c r="AQ453" s="11"/>
      <c r="AR453" s="11"/>
      <c r="AS453" s="11"/>
      <c r="AT453" s="11"/>
      <c r="AU453" s="11"/>
      <c r="AV453" s="11"/>
      <c r="AW453" s="11"/>
      <c r="AX453" s="11"/>
      <c r="AY453" s="11"/>
      <c r="AZ453" s="11"/>
      <c r="BA453" s="11"/>
    </row>
    <row r="454" spans="1:53" s="9" customFormat="1" ht="17.100000000000001" customHeight="1" x14ac:dyDescent="0.2">
      <c r="A454" s="141"/>
      <c r="B454" s="141"/>
      <c r="C454" s="141"/>
      <c r="D454" s="141"/>
      <c r="E454" s="16" t="s">
        <v>81</v>
      </c>
      <c r="F454" s="52">
        <v>94565.7</v>
      </c>
      <c r="G454" s="141"/>
      <c r="H454" s="141"/>
      <c r="I454" s="141"/>
      <c r="J454" s="141"/>
      <c r="K454" s="42"/>
      <c r="L454" s="42"/>
      <c r="M454" s="16"/>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11"/>
      <c r="AU454" s="11"/>
      <c r="AV454" s="11"/>
      <c r="AW454" s="11"/>
      <c r="AX454" s="11"/>
      <c r="AY454" s="11"/>
      <c r="AZ454" s="11"/>
      <c r="BA454" s="11"/>
    </row>
    <row r="455" spans="1:53" s="9" customFormat="1" ht="17.100000000000001" customHeight="1" x14ac:dyDescent="0.2">
      <c r="A455" s="141"/>
      <c r="B455" s="141"/>
      <c r="C455" s="141"/>
      <c r="D455" s="141"/>
      <c r="E455" s="16" t="s">
        <v>10</v>
      </c>
      <c r="F455" s="52">
        <v>0</v>
      </c>
      <c r="G455" s="141"/>
      <c r="H455" s="141"/>
      <c r="I455" s="141"/>
      <c r="J455" s="141"/>
      <c r="K455" s="42"/>
      <c r="L455" s="42"/>
      <c r="M455" s="16"/>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c r="AK455" s="11"/>
      <c r="AL455" s="11"/>
      <c r="AM455" s="11"/>
      <c r="AN455" s="11"/>
      <c r="AO455" s="11"/>
      <c r="AP455" s="11"/>
      <c r="AQ455" s="11"/>
      <c r="AR455" s="11"/>
      <c r="AS455" s="11"/>
      <c r="AT455" s="11"/>
      <c r="AU455" s="11"/>
      <c r="AV455" s="11"/>
      <c r="AW455" s="11"/>
      <c r="AX455" s="11"/>
      <c r="AY455" s="11"/>
      <c r="AZ455" s="11"/>
      <c r="BA455" s="11"/>
    </row>
    <row r="456" spans="1:53" s="9" customFormat="1" ht="17.100000000000001" customHeight="1" x14ac:dyDescent="0.2">
      <c r="A456" s="141"/>
      <c r="B456" s="141"/>
      <c r="C456" s="141"/>
      <c r="D456" s="141"/>
      <c r="E456" s="16" t="s">
        <v>153</v>
      </c>
      <c r="F456" s="52">
        <v>16870</v>
      </c>
      <c r="G456" s="141"/>
      <c r="H456" s="141"/>
      <c r="I456" s="141"/>
      <c r="J456" s="141"/>
      <c r="K456" s="42"/>
      <c r="L456" s="42"/>
      <c r="M456" s="16"/>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c r="AK456" s="11"/>
      <c r="AL456" s="11"/>
      <c r="AM456" s="11"/>
      <c r="AN456" s="11"/>
      <c r="AO456" s="11"/>
      <c r="AP456" s="11"/>
      <c r="AQ456" s="11"/>
      <c r="AR456" s="11"/>
      <c r="AS456" s="11"/>
      <c r="AT456" s="11"/>
      <c r="AU456" s="11"/>
      <c r="AV456" s="11"/>
      <c r="AW456" s="11"/>
      <c r="AX456" s="11"/>
      <c r="AY456" s="11"/>
      <c r="AZ456" s="11"/>
      <c r="BA456" s="11"/>
    </row>
    <row r="457" spans="1:53" s="9" customFormat="1" ht="56.25" customHeight="1" x14ac:dyDescent="0.2">
      <c r="A457" s="141"/>
      <c r="B457" s="141"/>
      <c r="C457" s="141"/>
      <c r="D457" s="141"/>
      <c r="E457" s="109" t="s">
        <v>148</v>
      </c>
      <c r="F457" s="141"/>
      <c r="G457" s="141"/>
      <c r="H457" s="141"/>
      <c r="I457" s="141"/>
      <c r="J457" s="141"/>
      <c r="K457" s="42"/>
      <c r="L457" s="42"/>
      <c r="M457" s="16"/>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11"/>
      <c r="AU457" s="11"/>
      <c r="AV457" s="11"/>
      <c r="AW457" s="11"/>
      <c r="AX457" s="11"/>
      <c r="AY457" s="11"/>
      <c r="AZ457" s="11"/>
      <c r="BA457" s="11"/>
    </row>
    <row r="458" spans="1:53" s="7" customFormat="1" ht="20.25" customHeight="1" x14ac:dyDescent="0.2">
      <c r="A458" s="117" t="s">
        <v>98</v>
      </c>
      <c r="B458" s="92" t="s">
        <v>185</v>
      </c>
      <c r="C458" s="104">
        <v>41632</v>
      </c>
      <c r="D458" s="92">
        <v>2517</v>
      </c>
      <c r="E458" s="81" t="s">
        <v>26</v>
      </c>
      <c r="F458" s="82">
        <v>282473.09999999998</v>
      </c>
      <c r="G458" s="92" t="s">
        <v>176</v>
      </c>
      <c r="H458" s="92" t="s">
        <v>263</v>
      </c>
      <c r="I458" s="92" t="s">
        <v>23</v>
      </c>
      <c r="J458" s="92" t="s">
        <v>175</v>
      </c>
      <c r="K458" s="83"/>
      <c r="L458" s="84"/>
      <c r="M458" s="90"/>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11"/>
      <c r="AU458" s="11"/>
      <c r="AV458" s="11"/>
      <c r="AW458" s="11"/>
      <c r="AX458" s="11"/>
      <c r="AY458" s="11"/>
      <c r="AZ458" s="11"/>
      <c r="BA458" s="11"/>
    </row>
    <row r="459" spans="1:53" s="7" customFormat="1" ht="17.100000000000001" customHeight="1" x14ac:dyDescent="0.2">
      <c r="A459" s="117"/>
      <c r="B459" s="92"/>
      <c r="C459" s="95"/>
      <c r="D459" s="95"/>
      <c r="E459" s="15" t="s">
        <v>9</v>
      </c>
      <c r="F459" s="52">
        <v>230413.3</v>
      </c>
      <c r="G459" s="92"/>
      <c r="H459" s="92"/>
      <c r="I459" s="92"/>
      <c r="J459" s="92"/>
      <c r="K459" s="43">
        <v>41890</v>
      </c>
      <c r="L459" s="56">
        <v>1387</v>
      </c>
      <c r="M459" s="111"/>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c r="AK459" s="11"/>
      <c r="AL459" s="11"/>
      <c r="AM459" s="11"/>
      <c r="AN459" s="11"/>
      <c r="AO459" s="11"/>
      <c r="AP459" s="11"/>
      <c r="AQ459" s="11"/>
      <c r="AR459" s="11"/>
      <c r="AS459" s="11"/>
      <c r="AT459" s="11"/>
      <c r="AU459" s="11"/>
      <c r="AV459" s="11"/>
      <c r="AW459" s="11"/>
      <c r="AX459" s="11"/>
      <c r="AY459" s="11"/>
      <c r="AZ459" s="11"/>
      <c r="BA459" s="11"/>
    </row>
    <row r="460" spans="1:53" s="7" customFormat="1" ht="17.100000000000001" customHeight="1" x14ac:dyDescent="0.2">
      <c r="A460" s="117"/>
      <c r="B460" s="92"/>
      <c r="C460" s="95"/>
      <c r="D460" s="95"/>
      <c r="E460" s="16" t="s">
        <v>153</v>
      </c>
      <c r="F460" s="52">
        <v>52059.8</v>
      </c>
      <c r="G460" s="92"/>
      <c r="H460" s="92"/>
      <c r="I460" s="92"/>
      <c r="J460" s="92"/>
      <c r="K460" s="43">
        <v>42062</v>
      </c>
      <c r="L460" s="56">
        <v>220</v>
      </c>
      <c r="M460" s="111"/>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c r="AK460" s="11"/>
      <c r="AL460" s="11"/>
      <c r="AM460" s="11"/>
      <c r="AN460" s="11"/>
      <c r="AO460" s="11"/>
      <c r="AP460" s="11"/>
      <c r="AQ460" s="11"/>
      <c r="AR460" s="11"/>
      <c r="AS460" s="11"/>
      <c r="AT460" s="11"/>
      <c r="AU460" s="11"/>
      <c r="AV460" s="11"/>
      <c r="AW460" s="11"/>
      <c r="AX460" s="11"/>
      <c r="AY460" s="11"/>
      <c r="AZ460" s="11"/>
      <c r="BA460" s="11"/>
    </row>
    <row r="461" spans="1:53" s="7" customFormat="1" ht="17.100000000000001" customHeight="1" x14ac:dyDescent="0.2">
      <c r="A461" s="117"/>
      <c r="B461" s="92"/>
      <c r="C461" s="95"/>
      <c r="D461" s="95"/>
      <c r="E461" s="55" t="s">
        <v>11</v>
      </c>
      <c r="F461" s="50">
        <v>66900</v>
      </c>
      <c r="G461" s="92"/>
      <c r="H461" s="92"/>
      <c r="I461" s="92"/>
      <c r="J461" s="92"/>
      <c r="K461" s="43">
        <v>42132</v>
      </c>
      <c r="L461" s="56">
        <v>532</v>
      </c>
      <c r="M461" s="111"/>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c r="AK461" s="11"/>
      <c r="AL461" s="11"/>
      <c r="AM461" s="11"/>
      <c r="AN461" s="11"/>
      <c r="AO461" s="11"/>
      <c r="AP461" s="11"/>
      <c r="AQ461" s="11"/>
      <c r="AR461" s="11"/>
      <c r="AS461" s="11"/>
      <c r="AT461" s="11"/>
      <c r="AU461" s="11"/>
      <c r="AV461" s="11"/>
      <c r="AW461" s="11"/>
      <c r="AX461" s="11"/>
      <c r="AY461" s="11"/>
      <c r="AZ461" s="11"/>
      <c r="BA461" s="11"/>
    </row>
    <row r="462" spans="1:53" s="7" customFormat="1" ht="17.100000000000001" customHeight="1" x14ac:dyDescent="0.2">
      <c r="A462" s="117"/>
      <c r="B462" s="92"/>
      <c r="C462" s="95"/>
      <c r="D462" s="95"/>
      <c r="E462" s="15" t="s">
        <v>9</v>
      </c>
      <c r="F462" s="52">
        <v>52940.2</v>
      </c>
      <c r="G462" s="92"/>
      <c r="H462" s="92"/>
      <c r="I462" s="92"/>
      <c r="J462" s="92"/>
      <c r="K462" s="43">
        <v>42173</v>
      </c>
      <c r="L462" s="56">
        <v>689</v>
      </c>
      <c r="M462" s="111"/>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c r="AK462" s="11"/>
      <c r="AL462" s="11"/>
      <c r="AM462" s="11"/>
      <c r="AN462" s="11"/>
      <c r="AO462" s="11"/>
      <c r="AP462" s="11"/>
      <c r="AQ462" s="11"/>
      <c r="AR462" s="11"/>
      <c r="AS462" s="11"/>
      <c r="AT462" s="11"/>
      <c r="AU462" s="11"/>
      <c r="AV462" s="11"/>
      <c r="AW462" s="11"/>
      <c r="AX462" s="11"/>
      <c r="AY462" s="11"/>
      <c r="AZ462" s="11"/>
      <c r="BA462" s="11"/>
    </row>
    <row r="463" spans="1:53" s="7" customFormat="1" ht="17.100000000000001" customHeight="1" x14ac:dyDescent="0.2">
      <c r="A463" s="117"/>
      <c r="B463" s="92"/>
      <c r="C463" s="95"/>
      <c r="D463" s="95"/>
      <c r="E463" s="16" t="s">
        <v>153</v>
      </c>
      <c r="F463" s="52">
        <v>13959.8</v>
      </c>
      <c r="G463" s="92"/>
      <c r="H463" s="92"/>
      <c r="I463" s="92"/>
      <c r="J463" s="92"/>
      <c r="K463" s="42"/>
      <c r="L463" s="56"/>
      <c r="M463" s="111"/>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c r="AK463" s="11"/>
      <c r="AL463" s="11"/>
      <c r="AM463" s="11"/>
      <c r="AN463" s="11"/>
      <c r="AO463" s="11"/>
      <c r="AP463" s="11"/>
      <c r="AQ463" s="11"/>
      <c r="AR463" s="11"/>
      <c r="AS463" s="11"/>
      <c r="AT463" s="11"/>
      <c r="AU463" s="11"/>
      <c r="AV463" s="11"/>
      <c r="AW463" s="11"/>
      <c r="AX463" s="11"/>
      <c r="AY463" s="11"/>
      <c r="AZ463" s="11"/>
      <c r="BA463" s="11"/>
    </row>
    <row r="464" spans="1:53" s="7" customFormat="1" ht="17.100000000000001" customHeight="1" x14ac:dyDescent="0.2">
      <c r="A464" s="117"/>
      <c r="B464" s="92"/>
      <c r="C464" s="95"/>
      <c r="D464" s="95"/>
      <c r="E464" s="55" t="s">
        <v>12</v>
      </c>
      <c r="F464" s="50">
        <v>72131.899999999994</v>
      </c>
      <c r="G464" s="92"/>
      <c r="H464" s="92"/>
      <c r="I464" s="92"/>
      <c r="J464" s="92"/>
      <c r="K464" s="42"/>
      <c r="L464" s="56"/>
      <c r="M464" s="111"/>
      <c r="N464" s="11"/>
      <c r="O464" s="11"/>
      <c r="P464" s="11"/>
      <c r="Q464" s="11"/>
      <c r="R464" s="11"/>
      <c r="S464" s="11"/>
      <c r="T464" s="11"/>
      <c r="U464" s="11"/>
      <c r="V464" s="11"/>
      <c r="W464" s="11"/>
      <c r="X464" s="11"/>
      <c r="Y464" s="11"/>
      <c r="Z464" s="11"/>
      <c r="AA464" s="11"/>
      <c r="AB464" s="11"/>
      <c r="AC464" s="11"/>
      <c r="AD464" s="11"/>
      <c r="AE464" s="11"/>
      <c r="AF464" s="11"/>
      <c r="AG464" s="11"/>
      <c r="AH464" s="11"/>
      <c r="AI464" s="11"/>
      <c r="AJ464" s="11"/>
      <c r="AK464" s="11"/>
      <c r="AL464" s="11"/>
      <c r="AM464" s="11"/>
      <c r="AN464" s="11"/>
      <c r="AO464" s="11"/>
      <c r="AP464" s="11"/>
      <c r="AQ464" s="11"/>
      <c r="AR464" s="11"/>
      <c r="AS464" s="11"/>
      <c r="AT464" s="11"/>
      <c r="AU464" s="11"/>
      <c r="AV464" s="11"/>
      <c r="AW464" s="11"/>
      <c r="AX464" s="11"/>
      <c r="AY464" s="11"/>
      <c r="AZ464" s="11"/>
      <c r="BA464" s="11"/>
    </row>
    <row r="465" spans="1:53" s="7" customFormat="1" ht="17.100000000000001" customHeight="1" x14ac:dyDescent="0.2">
      <c r="A465" s="117"/>
      <c r="B465" s="92"/>
      <c r="C465" s="95"/>
      <c r="D465" s="95"/>
      <c r="E465" s="15" t="s">
        <v>9</v>
      </c>
      <c r="F465" s="52">
        <v>60031.9</v>
      </c>
      <c r="G465" s="92"/>
      <c r="H465" s="92"/>
      <c r="I465" s="92"/>
      <c r="J465" s="92"/>
      <c r="K465" s="42"/>
      <c r="L465" s="56"/>
      <c r="M465" s="111"/>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c r="AK465" s="11"/>
      <c r="AL465" s="11"/>
      <c r="AM465" s="11"/>
      <c r="AN465" s="11"/>
      <c r="AO465" s="11"/>
      <c r="AP465" s="11"/>
      <c r="AQ465" s="11"/>
      <c r="AR465" s="11"/>
      <c r="AS465" s="11"/>
      <c r="AT465" s="11"/>
      <c r="AU465" s="11"/>
      <c r="AV465" s="11"/>
      <c r="AW465" s="11"/>
      <c r="AX465" s="11"/>
      <c r="AY465" s="11"/>
      <c r="AZ465" s="11"/>
      <c r="BA465" s="11"/>
    </row>
    <row r="466" spans="1:53" s="7" customFormat="1" ht="17.100000000000001" customHeight="1" x14ac:dyDescent="0.2">
      <c r="A466" s="117"/>
      <c r="B466" s="92"/>
      <c r="C466" s="95"/>
      <c r="D466" s="95"/>
      <c r="E466" s="16" t="s">
        <v>153</v>
      </c>
      <c r="F466" s="52">
        <v>12100</v>
      </c>
      <c r="G466" s="92"/>
      <c r="H466" s="92"/>
      <c r="I466" s="92"/>
      <c r="J466" s="92"/>
      <c r="K466" s="42"/>
      <c r="L466" s="56"/>
      <c r="M466" s="111"/>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11"/>
      <c r="AU466" s="11"/>
      <c r="AV466" s="11"/>
      <c r="AW466" s="11"/>
      <c r="AX466" s="11"/>
      <c r="AY466" s="11"/>
      <c r="AZ466" s="11"/>
      <c r="BA466" s="11"/>
    </row>
    <row r="467" spans="1:53" s="7" customFormat="1" ht="17.100000000000001" customHeight="1" x14ac:dyDescent="0.2">
      <c r="A467" s="117"/>
      <c r="B467" s="92"/>
      <c r="C467" s="95"/>
      <c r="D467" s="95"/>
      <c r="E467" s="55" t="s">
        <v>17</v>
      </c>
      <c r="F467" s="50">
        <v>71225.8</v>
      </c>
      <c r="G467" s="92"/>
      <c r="H467" s="92"/>
      <c r="I467" s="92"/>
      <c r="J467" s="92"/>
      <c r="K467" s="16"/>
      <c r="L467" s="38"/>
      <c r="M467" s="11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11"/>
      <c r="AU467" s="11"/>
      <c r="AV467" s="11"/>
      <c r="AW467" s="11"/>
      <c r="AX467" s="11"/>
      <c r="AY467" s="11"/>
      <c r="AZ467" s="11"/>
      <c r="BA467" s="11"/>
    </row>
    <row r="468" spans="1:53" s="7" customFormat="1" ht="17.100000000000001" customHeight="1" x14ac:dyDescent="0.2">
      <c r="A468" s="117"/>
      <c r="B468" s="92"/>
      <c r="C468" s="95"/>
      <c r="D468" s="95"/>
      <c r="E468" s="15" t="s">
        <v>9</v>
      </c>
      <c r="F468" s="52">
        <v>58725.8</v>
      </c>
      <c r="G468" s="92"/>
      <c r="H468" s="92"/>
      <c r="I468" s="92"/>
      <c r="J468" s="92"/>
      <c r="K468" s="16"/>
      <c r="L468" s="38"/>
      <c r="M468" s="111"/>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c r="AK468" s="11"/>
      <c r="AL468" s="11"/>
      <c r="AM468" s="11"/>
      <c r="AN468" s="11"/>
      <c r="AO468" s="11"/>
      <c r="AP468" s="11"/>
      <c r="AQ468" s="11"/>
      <c r="AR468" s="11"/>
      <c r="AS468" s="11"/>
      <c r="AT468" s="11"/>
      <c r="AU468" s="11"/>
      <c r="AV468" s="11"/>
      <c r="AW468" s="11"/>
      <c r="AX468" s="11"/>
      <c r="AY468" s="11"/>
      <c r="AZ468" s="11"/>
      <c r="BA468" s="11"/>
    </row>
    <row r="469" spans="1:53" s="7" customFormat="1" ht="17.100000000000001" customHeight="1" x14ac:dyDescent="0.2">
      <c r="A469" s="117"/>
      <c r="B469" s="92"/>
      <c r="C469" s="95"/>
      <c r="D469" s="95"/>
      <c r="E469" s="16" t="s">
        <v>153</v>
      </c>
      <c r="F469" s="52">
        <v>12500</v>
      </c>
      <c r="G469" s="92"/>
      <c r="H469" s="92"/>
      <c r="I469" s="92"/>
      <c r="J469" s="92"/>
      <c r="K469" s="16"/>
      <c r="L469" s="38"/>
      <c r="M469" s="111"/>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c r="AK469" s="11"/>
      <c r="AL469" s="11"/>
      <c r="AM469" s="11"/>
      <c r="AN469" s="11"/>
      <c r="AO469" s="11"/>
      <c r="AP469" s="11"/>
      <c r="AQ469" s="11"/>
      <c r="AR469" s="11"/>
      <c r="AS469" s="11"/>
      <c r="AT469" s="11"/>
      <c r="AU469" s="11"/>
      <c r="AV469" s="11"/>
      <c r="AW469" s="11"/>
      <c r="AX469" s="11"/>
      <c r="AY469" s="11"/>
      <c r="AZ469" s="11"/>
      <c r="BA469" s="11"/>
    </row>
    <row r="470" spans="1:53" s="7" customFormat="1" ht="17.100000000000001" customHeight="1" x14ac:dyDescent="0.2">
      <c r="A470" s="117"/>
      <c r="B470" s="92"/>
      <c r="C470" s="95"/>
      <c r="D470" s="95"/>
      <c r="E470" s="55" t="s">
        <v>18</v>
      </c>
      <c r="F470" s="50">
        <v>72215.399999999994</v>
      </c>
      <c r="G470" s="92"/>
      <c r="H470" s="92"/>
      <c r="I470" s="92"/>
      <c r="J470" s="92"/>
      <c r="K470" s="16"/>
      <c r="L470" s="38"/>
      <c r="M470" s="111"/>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c r="AK470" s="11"/>
      <c r="AL470" s="11"/>
      <c r="AM470" s="11"/>
      <c r="AN470" s="11"/>
      <c r="AO470" s="11"/>
      <c r="AP470" s="11"/>
      <c r="AQ470" s="11"/>
      <c r="AR470" s="11"/>
      <c r="AS470" s="11"/>
      <c r="AT470" s="11"/>
      <c r="AU470" s="11"/>
      <c r="AV470" s="11"/>
      <c r="AW470" s="11"/>
      <c r="AX470" s="11"/>
      <c r="AY470" s="11"/>
      <c r="AZ470" s="11"/>
      <c r="BA470" s="11"/>
    </row>
    <row r="471" spans="1:53" s="7" customFormat="1" ht="17.100000000000001" customHeight="1" x14ac:dyDescent="0.2">
      <c r="A471" s="117"/>
      <c r="B471" s="92"/>
      <c r="C471" s="95"/>
      <c r="D471" s="95"/>
      <c r="E471" s="15" t="s">
        <v>9</v>
      </c>
      <c r="F471" s="52">
        <v>58715.4</v>
      </c>
      <c r="G471" s="92"/>
      <c r="H471" s="92"/>
      <c r="I471" s="92"/>
      <c r="J471" s="92"/>
      <c r="K471" s="16"/>
      <c r="L471" s="38"/>
      <c r="M471" s="111"/>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c r="AK471" s="11"/>
      <c r="AL471" s="11"/>
      <c r="AM471" s="11"/>
      <c r="AN471" s="11"/>
      <c r="AO471" s="11"/>
      <c r="AP471" s="11"/>
      <c r="AQ471" s="11"/>
      <c r="AR471" s="11"/>
      <c r="AS471" s="11"/>
      <c r="AT471" s="11"/>
      <c r="AU471" s="11"/>
      <c r="AV471" s="11"/>
      <c r="AW471" s="11"/>
      <c r="AX471" s="11"/>
      <c r="AY471" s="11"/>
      <c r="AZ471" s="11"/>
      <c r="BA471" s="11"/>
    </row>
    <row r="472" spans="1:53" s="7" customFormat="1" ht="17.100000000000001" customHeight="1" x14ac:dyDescent="0.2">
      <c r="A472" s="117"/>
      <c r="B472" s="92"/>
      <c r="C472" s="95"/>
      <c r="D472" s="95"/>
      <c r="E472" s="16" t="s">
        <v>153</v>
      </c>
      <c r="F472" s="52">
        <v>13500</v>
      </c>
      <c r="G472" s="92"/>
      <c r="H472" s="92"/>
      <c r="I472" s="92"/>
      <c r="J472" s="92"/>
      <c r="K472" s="16"/>
      <c r="L472" s="38"/>
      <c r="M472" s="111"/>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c r="AK472" s="11"/>
      <c r="AL472" s="11"/>
      <c r="AM472" s="11"/>
      <c r="AN472" s="11"/>
      <c r="AO472" s="11"/>
      <c r="AP472" s="11"/>
      <c r="AQ472" s="11"/>
      <c r="AR472" s="11"/>
      <c r="AS472" s="11"/>
      <c r="AT472" s="11"/>
      <c r="AU472" s="11"/>
      <c r="AV472" s="11"/>
      <c r="AW472" s="11"/>
      <c r="AX472" s="11"/>
      <c r="AY472" s="11"/>
      <c r="AZ472" s="11"/>
      <c r="BA472" s="11"/>
    </row>
    <row r="473" spans="1:53" s="7" customFormat="1" ht="17.100000000000001" customHeight="1" x14ac:dyDescent="0.2">
      <c r="A473" s="117"/>
      <c r="B473" s="92"/>
      <c r="C473" s="95"/>
      <c r="D473" s="95"/>
      <c r="E473" s="142" t="s">
        <v>148</v>
      </c>
      <c r="F473" s="129"/>
      <c r="G473" s="92"/>
      <c r="H473" s="92"/>
      <c r="I473" s="92"/>
      <c r="J473" s="92"/>
      <c r="K473" s="16"/>
      <c r="L473" s="38"/>
      <c r="M473" s="111"/>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c r="AK473" s="11"/>
      <c r="AL473" s="11"/>
      <c r="AM473" s="11"/>
      <c r="AN473" s="11"/>
      <c r="AO473" s="11"/>
      <c r="AP473" s="11"/>
      <c r="AQ473" s="11"/>
      <c r="AR473" s="11"/>
      <c r="AS473" s="11"/>
      <c r="AT473" s="11"/>
      <c r="AU473" s="11"/>
      <c r="AV473" s="11"/>
      <c r="AW473" s="11"/>
      <c r="AX473" s="11"/>
      <c r="AY473" s="11"/>
      <c r="AZ473" s="11"/>
      <c r="BA473" s="11"/>
    </row>
    <row r="474" spans="1:53" s="7" customFormat="1" ht="17.100000000000001" customHeight="1" x14ac:dyDescent="0.2">
      <c r="A474" s="117"/>
      <c r="B474" s="92"/>
      <c r="C474" s="95"/>
      <c r="D474" s="95"/>
      <c r="E474" s="143"/>
      <c r="F474" s="144"/>
      <c r="G474" s="92"/>
      <c r="H474" s="92"/>
      <c r="I474" s="92"/>
      <c r="J474" s="92"/>
      <c r="K474" s="16"/>
      <c r="L474" s="38"/>
      <c r="M474" s="111"/>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c r="AK474" s="11"/>
      <c r="AL474" s="11"/>
      <c r="AM474" s="11"/>
      <c r="AN474" s="11"/>
      <c r="AO474" s="11"/>
      <c r="AP474" s="11"/>
      <c r="AQ474" s="11"/>
      <c r="AR474" s="11"/>
      <c r="AS474" s="11"/>
      <c r="AT474" s="11"/>
      <c r="AU474" s="11"/>
      <c r="AV474" s="11"/>
      <c r="AW474" s="11"/>
      <c r="AX474" s="11"/>
      <c r="AY474" s="11"/>
      <c r="AZ474" s="11"/>
      <c r="BA474" s="11"/>
    </row>
    <row r="475" spans="1:53" s="7" customFormat="1" ht="75" customHeight="1" x14ac:dyDescent="0.2">
      <c r="A475" s="126"/>
      <c r="B475" s="93"/>
      <c r="C475" s="96"/>
      <c r="D475" s="96"/>
      <c r="E475" s="130"/>
      <c r="F475" s="131"/>
      <c r="G475" s="93"/>
      <c r="H475" s="93"/>
      <c r="I475" s="93"/>
      <c r="J475" s="93"/>
      <c r="K475" s="16"/>
      <c r="L475" s="38"/>
      <c r="M475" s="111"/>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c r="AK475" s="11"/>
      <c r="AL475" s="11"/>
      <c r="AM475" s="11"/>
      <c r="AN475" s="11"/>
      <c r="AO475" s="11"/>
      <c r="AP475" s="11"/>
      <c r="AQ475" s="11"/>
      <c r="AR475" s="11"/>
      <c r="AS475" s="11"/>
      <c r="AT475" s="11"/>
      <c r="AU475" s="11"/>
      <c r="AV475" s="11"/>
      <c r="AW475" s="11"/>
      <c r="AX475" s="11"/>
      <c r="AY475" s="11"/>
      <c r="AZ475" s="11"/>
      <c r="BA475" s="11"/>
    </row>
    <row r="476" spans="1:53" s="9" customFormat="1" ht="48.75" customHeight="1" x14ac:dyDescent="0.2">
      <c r="A476" s="97" t="s">
        <v>107</v>
      </c>
      <c r="B476" s="100" t="s">
        <v>177</v>
      </c>
      <c r="C476" s="91" t="s">
        <v>181</v>
      </c>
      <c r="D476" s="91">
        <v>2518</v>
      </c>
      <c r="E476" s="55" t="s">
        <v>26</v>
      </c>
      <c r="F476" s="50">
        <f>F477+F478</f>
        <v>634356.79999999993</v>
      </c>
      <c r="G476" s="91" t="s">
        <v>99</v>
      </c>
      <c r="H476" s="91" t="s">
        <v>182</v>
      </c>
      <c r="I476" s="91" t="s">
        <v>23</v>
      </c>
      <c r="J476" s="91" t="s">
        <v>264</v>
      </c>
      <c r="K476" s="29" t="s">
        <v>183</v>
      </c>
      <c r="L476" s="70">
        <v>207</v>
      </c>
      <c r="M476" s="109"/>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c r="AK476" s="11"/>
      <c r="AL476" s="11"/>
      <c r="AM476" s="11"/>
      <c r="AN476" s="11"/>
      <c r="AO476" s="11"/>
      <c r="AP476" s="11"/>
      <c r="AQ476" s="11"/>
      <c r="AR476" s="11"/>
      <c r="AS476" s="11"/>
      <c r="AT476" s="11"/>
      <c r="AU476" s="11"/>
      <c r="AV476" s="11"/>
      <c r="AW476" s="11"/>
      <c r="AX476" s="11"/>
      <c r="AY476" s="11"/>
      <c r="AZ476" s="11"/>
      <c r="BA476" s="11"/>
    </row>
    <row r="477" spans="1:53" s="9" customFormat="1" x14ac:dyDescent="0.2">
      <c r="A477" s="98"/>
      <c r="B477" s="101"/>
      <c r="C477" s="95"/>
      <c r="D477" s="95"/>
      <c r="E477" s="15" t="s">
        <v>9</v>
      </c>
      <c r="F477" s="52">
        <v>631094.69999999995</v>
      </c>
      <c r="G477" s="92"/>
      <c r="H477" s="92"/>
      <c r="I477" s="92"/>
      <c r="J477" s="92"/>
      <c r="K477" s="43" t="s">
        <v>184</v>
      </c>
      <c r="L477" s="56">
        <v>958</v>
      </c>
      <c r="M477" s="109"/>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c r="AK477" s="11"/>
      <c r="AL477" s="11"/>
      <c r="AM477" s="11"/>
      <c r="AN477" s="11"/>
      <c r="AO477" s="11"/>
      <c r="AP477" s="11"/>
      <c r="AQ477" s="11"/>
      <c r="AR477" s="11"/>
      <c r="AS477" s="11"/>
      <c r="AT477" s="11"/>
      <c r="AU477" s="11"/>
      <c r="AV477" s="11"/>
      <c r="AW477" s="11"/>
      <c r="AX477" s="11"/>
      <c r="AY477" s="11"/>
      <c r="AZ477" s="11"/>
      <c r="BA477" s="11"/>
    </row>
    <row r="478" spans="1:53" s="9" customFormat="1" x14ac:dyDescent="0.2">
      <c r="A478" s="98"/>
      <c r="B478" s="101"/>
      <c r="C478" s="95"/>
      <c r="D478" s="95"/>
      <c r="E478" s="15" t="s">
        <v>10</v>
      </c>
      <c r="F478" s="52">
        <v>3262.1</v>
      </c>
      <c r="G478" s="92"/>
      <c r="H478" s="92"/>
      <c r="I478" s="92"/>
      <c r="J478" s="92"/>
      <c r="K478" s="42" t="s">
        <v>171</v>
      </c>
      <c r="L478" s="56">
        <v>1390</v>
      </c>
      <c r="M478" s="109"/>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c r="AK478" s="11"/>
      <c r="AL478" s="11"/>
      <c r="AM478" s="11"/>
      <c r="AN478" s="11"/>
      <c r="AO478" s="11"/>
      <c r="AP478" s="11"/>
      <c r="AQ478" s="11"/>
      <c r="AR478" s="11"/>
      <c r="AS478" s="11"/>
      <c r="AT478" s="11"/>
      <c r="AU478" s="11"/>
      <c r="AV478" s="11"/>
      <c r="AW478" s="11"/>
      <c r="AX478" s="11"/>
      <c r="AY478" s="11"/>
      <c r="AZ478" s="11"/>
      <c r="BA478" s="11"/>
    </row>
    <row r="479" spans="1:53" s="9" customFormat="1" x14ac:dyDescent="0.2">
      <c r="A479" s="98"/>
      <c r="B479" s="101"/>
      <c r="C479" s="95"/>
      <c r="D479" s="95"/>
      <c r="E479" s="55" t="s">
        <v>11</v>
      </c>
      <c r="F479" s="50">
        <f>F480+F481</f>
        <v>160328</v>
      </c>
      <c r="G479" s="92"/>
      <c r="H479" s="92"/>
      <c r="I479" s="92"/>
      <c r="J479" s="92"/>
      <c r="K479" s="43">
        <v>42073</v>
      </c>
      <c r="L479" s="56">
        <v>290</v>
      </c>
      <c r="M479" s="109"/>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c r="AK479" s="11"/>
      <c r="AL479" s="11"/>
      <c r="AM479" s="11"/>
      <c r="AN479" s="11"/>
      <c r="AO479" s="11"/>
      <c r="AP479" s="11"/>
      <c r="AQ479" s="11"/>
      <c r="AR479" s="11"/>
      <c r="AS479" s="11"/>
      <c r="AT479" s="11"/>
      <c r="AU479" s="11"/>
      <c r="AV479" s="11"/>
      <c r="AW479" s="11"/>
      <c r="AX479" s="11"/>
      <c r="AY479" s="11"/>
      <c r="AZ479" s="11"/>
      <c r="BA479" s="11"/>
    </row>
    <row r="480" spans="1:53" s="9" customFormat="1" x14ac:dyDescent="0.2">
      <c r="A480" s="98"/>
      <c r="B480" s="101"/>
      <c r="C480" s="95"/>
      <c r="D480" s="95"/>
      <c r="E480" s="15" t="s">
        <v>9</v>
      </c>
      <c r="F480" s="52">
        <v>159457.1</v>
      </c>
      <c r="G480" s="92"/>
      <c r="H480" s="92"/>
      <c r="I480" s="92"/>
      <c r="J480" s="92"/>
      <c r="K480" s="43">
        <v>42076</v>
      </c>
      <c r="L480" s="56">
        <v>310</v>
      </c>
      <c r="M480" s="109"/>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c r="AK480" s="11"/>
      <c r="AL480" s="11"/>
      <c r="AM480" s="11"/>
      <c r="AN480" s="11"/>
      <c r="AO480" s="11"/>
      <c r="AP480" s="11"/>
      <c r="AQ480" s="11"/>
      <c r="AR480" s="11"/>
      <c r="AS480" s="11"/>
      <c r="AT480" s="11"/>
      <c r="AU480" s="11"/>
      <c r="AV480" s="11"/>
      <c r="AW480" s="11"/>
      <c r="AX480" s="11"/>
      <c r="AY480" s="11"/>
      <c r="AZ480" s="11"/>
      <c r="BA480" s="11"/>
    </row>
    <row r="481" spans="1:53" s="9" customFormat="1" x14ac:dyDescent="0.2">
      <c r="A481" s="98"/>
      <c r="B481" s="101"/>
      <c r="C481" s="95"/>
      <c r="D481" s="95"/>
      <c r="E481" s="15" t="s">
        <v>10</v>
      </c>
      <c r="F481" s="52">
        <v>870.9</v>
      </c>
      <c r="G481" s="92"/>
      <c r="H481" s="92"/>
      <c r="I481" s="92"/>
      <c r="J481" s="92"/>
      <c r="K481" s="43">
        <v>42124</v>
      </c>
      <c r="L481" s="56">
        <v>503</v>
      </c>
      <c r="M481" s="109"/>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c r="AK481" s="11"/>
      <c r="AL481" s="11"/>
      <c r="AM481" s="11"/>
      <c r="AN481" s="11"/>
      <c r="AO481" s="11"/>
      <c r="AP481" s="11"/>
      <c r="AQ481" s="11"/>
      <c r="AR481" s="11"/>
      <c r="AS481" s="11"/>
      <c r="AT481" s="11"/>
      <c r="AU481" s="11"/>
      <c r="AV481" s="11"/>
      <c r="AW481" s="11"/>
      <c r="AX481" s="11"/>
      <c r="AY481" s="11"/>
      <c r="AZ481" s="11"/>
      <c r="BA481" s="11"/>
    </row>
    <row r="482" spans="1:53" s="9" customFormat="1" x14ac:dyDescent="0.2">
      <c r="A482" s="98"/>
      <c r="B482" s="101"/>
      <c r="C482" s="95"/>
      <c r="D482" s="95"/>
      <c r="E482" s="55" t="s">
        <v>12</v>
      </c>
      <c r="F482" s="50">
        <f>F483+F484</f>
        <v>163972.69999999998</v>
      </c>
      <c r="G482" s="92"/>
      <c r="H482" s="92"/>
      <c r="I482" s="92"/>
      <c r="J482" s="92"/>
      <c r="K482" s="43">
        <v>42130</v>
      </c>
      <c r="L482" s="56">
        <v>522</v>
      </c>
      <c r="M482" s="109"/>
      <c r="N482" s="11"/>
      <c r="O482" s="11"/>
      <c r="P482" s="11"/>
      <c r="Q482" s="11"/>
      <c r="R482" s="11"/>
      <c r="S482" s="11"/>
      <c r="T482" s="11"/>
      <c r="U482" s="11"/>
      <c r="V482" s="11"/>
      <c r="W482" s="11"/>
      <c r="X482" s="11"/>
      <c r="Y482" s="11"/>
      <c r="Z482" s="11"/>
      <c r="AA482" s="11"/>
      <c r="AB482" s="11"/>
      <c r="AC482" s="11"/>
      <c r="AD482" s="11"/>
      <c r="AE482" s="11"/>
      <c r="AF482" s="11"/>
      <c r="AG482" s="11"/>
      <c r="AH482" s="11"/>
      <c r="AI482" s="11"/>
      <c r="AJ482" s="11"/>
      <c r="AK482" s="11"/>
      <c r="AL482" s="11"/>
      <c r="AM482" s="11"/>
      <c r="AN482" s="11"/>
      <c r="AO482" s="11"/>
      <c r="AP482" s="11"/>
      <c r="AQ482" s="11"/>
      <c r="AR482" s="11"/>
      <c r="AS482" s="11"/>
      <c r="AT482" s="11"/>
      <c r="AU482" s="11"/>
      <c r="AV482" s="11"/>
      <c r="AW482" s="11"/>
      <c r="AX482" s="11"/>
      <c r="AY482" s="11"/>
      <c r="AZ482" s="11"/>
      <c r="BA482" s="11"/>
    </row>
    <row r="483" spans="1:53" s="9" customFormat="1" x14ac:dyDescent="0.2">
      <c r="A483" s="98"/>
      <c r="B483" s="101"/>
      <c r="C483" s="95"/>
      <c r="D483" s="95"/>
      <c r="E483" s="15" t="s">
        <v>9</v>
      </c>
      <c r="F483" s="52">
        <v>163178.9</v>
      </c>
      <c r="G483" s="92"/>
      <c r="H483" s="92"/>
      <c r="I483" s="92"/>
      <c r="J483" s="92"/>
      <c r="K483" s="43">
        <v>42173</v>
      </c>
      <c r="L483" s="56">
        <v>690</v>
      </c>
      <c r="M483" s="109"/>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c r="AK483" s="11"/>
      <c r="AL483" s="11"/>
      <c r="AM483" s="11"/>
      <c r="AN483" s="11"/>
      <c r="AO483" s="11"/>
      <c r="AP483" s="11"/>
      <c r="AQ483" s="11"/>
      <c r="AR483" s="11"/>
      <c r="AS483" s="11"/>
      <c r="AT483" s="11"/>
      <c r="AU483" s="11"/>
      <c r="AV483" s="11"/>
      <c r="AW483" s="11"/>
      <c r="AX483" s="11"/>
      <c r="AY483" s="11"/>
      <c r="AZ483" s="11"/>
      <c r="BA483" s="11"/>
    </row>
    <row r="484" spans="1:53" s="9" customFormat="1" x14ac:dyDescent="0.2">
      <c r="A484" s="98"/>
      <c r="B484" s="101"/>
      <c r="C484" s="95"/>
      <c r="D484" s="95"/>
      <c r="E484" s="15" t="s">
        <v>10</v>
      </c>
      <c r="F484" s="52">
        <v>793.8</v>
      </c>
      <c r="G484" s="92"/>
      <c r="H484" s="92"/>
      <c r="I484" s="92"/>
      <c r="J484" s="92"/>
      <c r="K484" s="43">
        <v>42216</v>
      </c>
      <c r="L484" s="56">
        <v>876</v>
      </c>
      <c r="M484" s="109"/>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c r="AK484" s="11"/>
      <c r="AL484" s="11"/>
      <c r="AM484" s="11"/>
      <c r="AN484" s="11"/>
      <c r="AO484" s="11"/>
      <c r="AP484" s="11"/>
      <c r="AQ484" s="11"/>
      <c r="AR484" s="11"/>
      <c r="AS484" s="11"/>
      <c r="AT484" s="11"/>
      <c r="AU484" s="11"/>
      <c r="AV484" s="11"/>
      <c r="AW484" s="11"/>
      <c r="AX484" s="11"/>
      <c r="AY484" s="11"/>
      <c r="AZ484" s="11"/>
      <c r="BA484" s="11"/>
    </row>
    <row r="485" spans="1:53" s="9" customFormat="1" x14ac:dyDescent="0.2">
      <c r="A485" s="98"/>
      <c r="B485" s="101"/>
      <c r="C485" s="95"/>
      <c r="D485" s="95"/>
      <c r="E485" s="55" t="s">
        <v>17</v>
      </c>
      <c r="F485" s="50">
        <f>F486+F487</f>
        <v>155580.40000000002</v>
      </c>
      <c r="G485" s="92"/>
      <c r="H485" s="92"/>
      <c r="I485" s="92"/>
      <c r="J485" s="92"/>
      <c r="K485" s="43">
        <v>42248</v>
      </c>
      <c r="L485" s="56">
        <v>984</v>
      </c>
      <c r="M485" s="109"/>
      <c r="N485" s="11"/>
      <c r="O485" s="11"/>
      <c r="P485" s="11"/>
      <c r="Q485" s="11"/>
      <c r="R485" s="11"/>
      <c r="S485" s="11"/>
      <c r="T485" s="11"/>
      <c r="U485" s="11"/>
      <c r="V485" s="11"/>
      <c r="W485" s="11"/>
      <c r="X485" s="11"/>
      <c r="Y485" s="11"/>
      <c r="Z485" s="11"/>
      <c r="AA485" s="11"/>
      <c r="AB485" s="11"/>
      <c r="AC485" s="11"/>
      <c r="AD485" s="11"/>
      <c r="AE485" s="11"/>
      <c r="AF485" s="11"/>
      <c r="AG485" s="11"/>
      <c r="AH485" s="11"/>
      <c r="AI485" s="11"/>
      <c r="AJ485" s="11"/>
      <c r="AK485" s="11"/>
      <c r="AL485" s="11"/>
      <c r="AM485" s="11"/>
      <c r="AN485" s="11"/>
      <c r="AO485" s="11"/>
      <c r="AP485" s="11"/>
      <c r="AQ485" s="11"/>
      <c r="AR485" s="11"/>
      <c r="AS485" s="11"/>
      <c r="AT485" s="11"/>
      <c r="AU485" s="11"/>
      <c r="AV485" s="11"/>
      <c r="AW485" s="11"/>
      <c r="AX485" s="11"/>
      <c r="AY485" s="11"/>
      <c r="AZ485" s="11"/>
      <c r="BA485" s="11"/>
    </row>
    <row r="486" spans="1:53" s="9" customFormat="1" x14ac:dyDescent="0.2">
      <c r="A486" s="98"/>
      <c r="B486" s="101"/>
      <c r="C486" s="95"/>
      <c r="D486" s="95"/>
      <c r="E486" s="15" t="s">
        <v>9</v>
      </c>
      <c r="F486" s="52">
        <v>154781.70000000001</v>
      </c>
      <c r="G486" s="92"/>
      <c r="H486" s="92"/>
      <c r="I486" s="92"/>
      <c r="J486" s="92"/>
      <c r="K486" s="43">
        <v>42300</v>
      </c>
      <c r="L486" s="56">
        <v>1222</v>
      </c>
      <c r="M486" s="109"/>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c r="AK486" s="11"/>
      <c r="AL486" s="11"/>
      <c r="AM486" s="11"/>
      <c r="AN486" s="11"/>
      <c r="AO486" s="11"/>
      <c r="AP486" s="11"/>
      <c r="AQ486" s="11"/>
      <c r="AR486" s="11"/>
      <c r="AS486" s="11"/>
      <c r="AT486" s="11"/>
      <c r="AU486" s="11"/>
      <c r="AV486" s="11"/>
      <c r="AW486" s="11"/>
      <c r="AX486" s="11"/>
      <c r="AY486" s="11"/>
      <c r="AZ486" s="11"/>
      <c r="BA486" s="11"/>
    </row>
    <row r="487" spans="1:53" s="9" customFormat="1" x14ac:dyDescent="0.2">
      <c r="A487" s="98"/>
      <c r="B487" s="101"/>
      <c r="C487" s="95"/>
      <c r="D487" s="95"/>
      <c r="E487" s="15" t="s">
        <v>10</v>
      </c>
      <c r="F487" s="52">
        <v>798.7</v>
      </c>
      <c r="G487" s="92"/>
      <c r="H487" s="92"/>
      <c r="I487" s="92"/>
      <c r="J487" s="92"/>
      <c r="K487" s="43">
        <v>42311</v>
      </c>
      <c r="L487" s="56">
        <v>1280</v>
      </c>
      <c r="M487" s="109"/>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c r="AK487" s="11"/>
      <c r="AL487" s="11"/>
      <c r="AM487" s="11"/>
      <c r="AN487" s="11"/>
      <c r="AO487" s="11"/>
      <c r="AP487" s="11"/>
      <c r="AQ487" s="11"/>
      <c r="AR487" s="11"/>
      <c r="AS487" s="11"/>
      <c r="AT487" s="11"/>
      <c r="AU487" s="11"/>
      <c r="AV487" s="11"/>
      <c r="AW487" s="11"/>
      <c r="AX487" s="11"/>
      <c r="AY487" s="11"/>
      <c r="AZ487" s="11"/>
      <c r="BA487" s="11"/>
    </row>
    <row r="488" spans="1:53" s="9" customFormat="1" x14ac:dyDescent="0.2">
      <c r="A488" s="98"/>
      <c r="B488" s="101"/>
      <c r="C488" s="95"/>
      <c r="D488" s="95"/>
      <c r="E488" s="55" t="s">
        <v>18</v>
      </c>
      <c r="F488" s="50">
        <f>F489+F490</f>
        <v>154475.70000000001</v>
      </c>
      <c r="G488" s="92"/>
      <c r="H488" s="92"/>
      <c r="I488" s="92"/>
      <c r="J488" s="92"/>
      <c r="K488" s="42"/>
      <c r="L488" s="56"/>
      <c r="M488" s="109"/>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c r="AK488" s="11"/>
      <c r="AL488" s="11"/>
      <c r="AM488" s="11"/>
      <c r="AN488" s="11"/>
      <c r="AO488" s="11"/>
      <c r="AP488" s="11"/>
      <c r="AQ488" s="11"/>
      <c r="AR488" s="11"/>
      <c r="AS488" s="11"/>
      <c r="AT488" s="11"/>
      <c r="AU488" s="11"/>
      <c r="AV488" s="11"/>
      <c r="AW488" s="11"/>
      <c r="AX488" s="11"/>
      <c r="AY488" s="11"/>
      <c r="AZ488" s="11"/>
      <c r="BA488" s="11"/>
    </row>
    <row r="489" spans="1:53" s="9" customFormat="1" x14ac:dyDescent="0.2">
      <c r="A489" s="98"/>
      <c r="B489" s="101"/>
      <c r="C489" s="95"/>
      <c r="D489" s="95"/>
      <c r="E489" s="15" t="s">
        <v>9</v>
      </c>
      <c r="F489" s="52">
        <v>798.7</v>
      </c>
      <c r="G489" s="92"/>
      <c r="H489" s="92"/>
      <c r="I489" s="92"/>
      <c r="J489" s="92"/>
      <c r="K489" s="85"/>
      <c r="L489" s="84"/>
      <c r="M489" s="109"/>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c r="AK489" s="11"/>
      <c r="AL489" s="11"/>
      <c r="AM489" s="11"/>
      <c r="AN489" s="11"/>
      <c r="AO489" s="11"/>
      <c r="AP489" s="11"/>
      <c r="AQ489" s="11"/>
      <c r="AR489" s="11"/>
      <c r="AS489" s="11"/>
      <c r="AT489" s="11"/>
      <c r="AU489" s="11"/>
      <c r="AV489" s="11"/>
      <c r="AW489" s="11"/>
      <c r="AX489" s="11"/>
      <c r="AY489" s="11"/>
      <c r="AZ489" s="11"/>
      <c r="BA489" s="11"/>
    </row>
    <row r="490" spans="1:53" s="9" customFormat="1" ht="63" customHeight="1" x14ac:dyDescent="0.2">
      <c r="A490" s="98"/>
      <c r="B490" s="101"/>
      <c r="C490" s="95"/>
      <c r="D490" s="95"/>
      <c r="E490" s="15" t="s">
        <v>10</v>
      </c>
      <c r="F490" s="52">
        <v>153677</v>
      </c>
      <c r="G490" s="92"/>
      <c r="H490" s="92"/>
      <c r="I490" s="92"/>
      <c r="J490" s="92"/>
      <c r="K490" s="85"/>
      <c r="L490" s="84"/>
      <c r="M490" s="109"/>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c r="AK490" s="11"/>
      <c r="AL490" s="11"/>
      <c r="AM490" s="11"/>
      <c r="AN490" s="11"/>
      <c r="AO490" s="11"/>
      <c r="AP490" s="11"/>
      <c r="AQ490" s="11"/>
      <c r="AR490" s="11"/>
      <c r="AS490" s="11"/>
      <c r="AT490" s="11"/>
      <c r="AU490" s="11"/>
      <c r="AV490" s="11"/>
      <c r="AW490" s="11"/>
      <c r="AX490" s="11"/>
      <c r="AY490" s="11"/>
      <c r="AZ490" s="11"/>
      <c r="BA490" s="11"/>
    </row>
    <row r="491" spans="1:53" s="9" customFormat="1" ht="126" customHeight="1" x14ac:dyDescent="0.2">
      <c r="A491" s="26"/>
      <c r="B491" s="102"/>
      <c r="C491" s="96"/>
      <c r="D491" s="96"/>
      <c r="E491" s="139" t="s">
        <v>148</v>
      </c>
      <c r="F491" s="140"/>
      <c r="G491" s="33"/>
      <c r="H491" s="93"/>
      <c r="I491" s="33"/>
      <c r="J491" s="33"/>
      <c r="K491" s="85"/>
      <c r="L491" s="84"/>
      <c r="M491" s="16"/>
      <c r="N491" s="11"/>
      <c r="O491" s="11"/>
      <c r="P491" s="11"/>
      <c r="Q491" s="11"/>
      <c r="R491" s="11"/>
      <c r="S491" s="11"/>
      <c r="T491" s="11"/>
      <c r="U491" s="11"/>
      <c r="V491" s="11"/>
      <c r="W491" s="11"/>
      <c r="X491" s="11"/>
      <c r="Y491" s="11"/>
      <c r="Z491" s="11"/>
      <c r="AA491" s="11"/>
      <c r="AB491" s="11"/>
      <c r="AC491" s="11"/>
      <c r="AD491" s="11"/>
      <c r="AE491" s="11"/>
      <c r="AF491" s="11"/>
      <c r="AG491" s="11"/>
      <c r="AH491" s="11"/>
      <c r="AI491" s="11"/>
      <c r="AJ491" s="11"/>
      <c r="AK491" s="11"/>
      <c r="AL491" s="11"/>
      <c r="AM491" s="11"/>
      <c r="AN491" s="11"/>
      <c r="AO491" s="11"/>
      <c r="AP491" s="11"/>
      <c r="AQ491" s="11"/>
      <c r="AR491" s="11"/>
      <c r="AS491" s="11"/>
      <c r="AT491" s="11"/>
      <c r="AU491" s="11"/>
      <c r="AV491" s="11"/>
      <c r="AW491" s="11"/>
      <c r="AX491" s="11"/>
      <c r="AY491" s="11"/>
      <c r="AZ491" s="11"/>
      <c r="BA491" s="11"/>
    </row>
    <row r="492" spans="1:53" s="9" customFormat="1" ht="50.25" customHeight="1" x14ac:dyDescent="0.2">
      <c r="A492" s="116" t="s">
        <v>109</v>
      </c>
      <c r="B492" s="91" t="s">
        <v>178</v>
      </c>
      <c r="C492" s="91"/>
      <c r="D492" s="91"/>
      <c r="E492" s="55" t="s">
        <v>26</v>
      </c>
      <c r="F492" s="50">
        <f>F494+F495+F496+F497</f>
        <v>79011.900000000009</v>
      </c>
      <c r="G492" s="91" t="s">
        <v>101</v>
      </c>
      <c r="H492" s="91" t="s">
        <v>265</v>
      </c>
      <c r="I492" s="88" t="s">
        <v>23</v>
      </c>
      <c r="J492" s="91" t="s">
        <v>100</v>
      </c>
      <c r="K492" s="42"/>
      <c r="L492" s="56"/>
      <c r="M492" s="111"/>
      <c r="N492" s="11"/>
      <c r="O492" s="11"/>
      <c r="P492" s="11"/>
      <c r="Q492" s="11"/>
      <c r="R492" s="11"/>
      <c r="S492" s="11"/>
      <c r="T492" s="11"/>
      <c r="U492" s="11"/>
      <c r="V492" s="11"/>
      <c r="W492" s="11"/>
      <c r="X492" s="11"/>
      <c r="Y492" s="11"/>
      <c r="Z492" s="11"/>
      <c r="AA492" s="11"/>
      <c r="AB492" s="11"/>
      <c r="AC492" s="11"/>
      <c r="AD492" s="11"/>
      <c r="AE492" s="11"/>
      <c r="AF492" s="11"/>
      <c r="AG492" s="11"/>
      <c r="AH492" s="11"/>
      <c r="AI492" s="11"/>
      <c r="AJ492" s="11"/>
      <c r="AK492" s="11"/>
      <c r="AL492" s="11"/>
      <c r="AM492" s="11"/>
      <c r="AN492" s="11"/>
      <c r="AO492" s="11"/>
      <c r="AP492" s="11"/>
      <c r="AQ492" s="11"/>
      <c r="AR492" s="11"/>
      <c r="AS492" s="11"/>
      <c r="AT492" s="11"/>
      <c r="AU492" s="11"/>
      <c r="AV492" s="11"/>
      <c r="AW492" s="11"/>
      <c r="AX492" s="11"/>
      <c r="AY492" s="11"/>
      <c r="AZ492" s="11"/>
      <c r="BA492" s="11"/>
    </row>
    <row r="493" spans="1:53" s="9" customFormat="1" x14ac:dyDescent="0.2">
      <c r="A493" s="117"/>
      <c r="B493" s="92"/>
      <c r="C493" s="95"/>
      <c r="D493" s="95"/>
      <c r="E493" s="15" t="s">
        <v>9</v>
      </c>
      <c r="F493" s="52">
        <f>F492</f>
        <v>79011.900000000009</v>
      </c>
      <c r="G493" s="92"/>
      <c r="H493" s="92"/>
      <c r="I493" s="89"/>
      <c r="J493" s="92"/>
      <c r="K493" s="42"/>
      <c r="L493" s="56"/>
      <c r="M493" s="111"/>
      <c r="N493" s="11"/>
      <c r="O493" s="11"/>
      <c r="P493" s="11"/>
      <c r="Q493" s="11"/>
      <c r="R493" s="11"/>
      <c r="S493" s="11"/>
      <c r="T493" s="11"/>
      <c r="U493" s="11"/>
      <c r="V493" s="11"/>
      <c r="W493" s="11"/>
      <c r="X493" s="11"/>
      <c r="Y493" s="11"/>
      <c r="Z493" s="11"/>
      <c r="AA493" s="11"/>
      <c r="AB493" s="11"/>
      <c r="AC493" s="11"/>
      <c r="AD493" s="11"/>
      <c r="AE493" s="11"/>
      <c r="AF493" s="11"/>
      <c r="AG493" s="11"/>
      <c r="AH493" s="11"/>
      <c r="AI493" s="11"/>
      <c r="AJ493" s="11"/>
      <c r="AK493" s="11"/>
      <c r="AL493" s="11"/>
      <c r="AM493" s="11"/>
      <c r="AN493" s="11"/>
      <c r="AO493" s="11"/>
      <c r="AP493" s="11"/>
      <c r="AQ493" s="11"/>
      <c r="AR493" s="11"/>
      <c r="AS493" s="11"/>
      <c r="AT493" s="11"/>
      <c r="AU493" s="11"/>
      <c r="AV493" s="11"/>
      <c r="AW493" s="11"/>
      <c r="AX493" s="11"/>
      <c r="AY493" s="11"/>
      <c r="AZ493" s="11"/>
      <c r="BA493" s="11"/>
    </row>
    <row r="494" spans="1:53" s="9" customFormat="1" x14ac:dyDescent="0.2">
      <c r="A494" s="117"/>
      <c r="B494" s="92"/>
      <c r="C494" s="95"/>
      <c r="D494" s="95"/>
      <c r="E494" s="55" t="s">
        <v>11</v>
      </c>
      <c r="F494" s="50">
        <v>18204.7</v>
      </c>
      <c r="G494" s="92"/>
      <c r="H494" s="92"/>
      <c r="I494" s="89"/>
      <c r="J494" s="92"/>
      <c r="K494" s="42"/>
      <c r="L494" s="56"/>
      <c r="M494" s="111"/>
      <c r="N494" s="11"/>
      <c r="O494" s="11"/>
      <c r="P494" s="11"/>
      <c r="Q494" s="11"/>
      <c r="R494" s="11"/>
      <c r="S494" s="11"/>
      <c r="T494" s="11"/>
      <c r="U494" s="11"/>
      <c r="V494" s="11"/>
      <c r="W494" s="11"/>
      <c r="X494" s="11"/>
      <c r="Y494" s="11"/>
      <c r="Z494" s="11"/>
      <c r="AA494" s="11"/>
      <c r="AB494" s="11"/>
      <c r="AC494" s="11"/>
      <c r="AD494" s="11"/>
      <c r="AE494" s="11"/>
      <c r="AF494" s="11"/>
      <c r="AG494" s="11"/>
      <c r="AH494" s="11"/>
      <c r="AI494" s="11"/>
      <c r="AJ494" s="11"/>
      <c r="AK494" s="11"/>
      <c r="AL494" s="11"/>
      <c r="AM494" s="11"/>
      <c r="AN494" s="11"/>
      <c r="AO494" s="11"/>
      <c r="AP494" s="11"/>
      <c r="AQ494" s="11"/>
      <c r="AR494" s="11"/>
      <c r="AS494" s="11"/>
      <c r="AT494" s="11"/>
      <c r="AU494" s="11"/>
      <c r="AV494" s="11"/>
      <c r="AW494" s="11"/>
      <c r="AX494" s="11"/>
      <c r="AY494" s="11"/>
      <c r="AZ494" s="11"/>
      <c r="BA494" s="11"/>
    </row>
    <row r="495" spans="1:53" s="9" customFormat="1" x14ac:dyDescent="0.2">
      <c r="A495" s="117"/>
      <c r="B495" s="92"/>
      <c r="C495" s="95"/>
      <c r="D495" s="95"/>
      <c r="E495" s="55" t="s">
        <v>12</v>
      </c>
      <c r="F495" s="50">
        <v>19821.400000000001</v>
      </c>
      <c r="G495" s="92"/>
      <c r="H495" s="92"/>
      <c r="I495" s="89"/>
      <c r="J495" s="92"/>
      <c r="K495" s="42"/>
      <c r="L495" s="56"/>
      <c r="M495" s="111"/>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c r="AK495" s="11"/>
      <c r="AL495" s="11"/>
      <c r="AM495" s="11"/>
      <c r="AN495" s="11"/>
      <c r="AO495" s="11"/>
      <c r="AP495" s="11"/>
      <c r="AQ495" s="11"/>
      <c r="AR495" s="11"/>
      <c r="AS495" s="11"/>
      <c r="AT495" s="11"/>
      <c r="AU495" s="11"/>
      <c r="AV495" s="11"/>
      <c r="AW495" s="11"/>
      <c r="AX495" s="11"/>
      <c r="AY495" s="11"/>
      <c r="AZ495" s="11"/>
      <c r="BA495" s="11"/>
    </row>
    <row r="496" spans="1:53" s="9" customFormat="1" x14ac:dyDescent="0.2">
      <c r="A496" s="117"/>
      <c r="B496" s="92"/>
      <c r="C496" s="95"/>
      <c r="D496" s="95"/>
      <c r="E496" s="55" t="s">
        <v>17</v>
      </c>
      <c r="F496" s="50">
        <v>20789.3</v>
      </c>
      <c r="G496" s="92"/>
      <c r="H496" s="92"/>
      <c r="I496" s="89"/>
      <c r="J496" s="92"/>
      <c r="K496" s="42"/>
      <c r="L496" s="56"/>
      <c r="M496" s="111"/>
      <c r="N496" s="11"/>
      <c r="O496" s="11"/>
      <c r="P496" s="11"/>
      <c r="Q496" s="11"/>
      <c r="R496" s="11"/>
      <c r="S496" s="11"/>
      <c r="T496" s="11"/>
      <c r="U496" s="11"/>
      <c r="V496" s="11"/>
      <c r="W496" s="11"/>
      <c r="X496" s="11"/>
      <c r="Y496" s="11"/>
      <c r="Z496" s="11"/>
      <c r="AA496" s="11"/>
      <c r="AB496" s="11"/>
      <c r="AC496" s="11"/>
      <c r="AD496" s="11"/>
      <c r="AE496" s="11"/>
      <c r="AF496" s="11"/>
      <c r="AG496" s="11"/>
      <c r="AH496" s="11"/>
      <c r="AI496" s="11"/>
      <c r="AJ496" s="11"/>
      <c r="AK496" s="11"/>
      <c r="AL496" s="11"/>
      <c r="AM496" s="11"/>
      <c r="AN496" s="11"/>
      <c r="AO496" s="11"/>
      <c r="AP496" s="11"/>
      <c r="AQ496" s="11"/>
      <c r="AR496" s="11"/>
      <c r="AS496" s="11"/>
      <c r="AT496" s="11"/>
      <c r="AU496" s="11"/>
      <c r="AV496" s="11"/>
      <c r="AW496" s="11"/>
      <c r="AX496" s="11"/>
      <c r="AY496" s="11"/>
      <c r="AZ496" s="11"/>
      <c r="BA496" s="11"/>
    </row>
    <row r="497" spans="1:53" s="9" customFormat="1" ht="111" customHeight="1" x14ac:dyDescent="0.2">
      <c r="A497" s="117"/>
      <c r="B497" s="92"/>
      <c r="C497" s="96"/>
      <c r="D497" s="96"/>
      <c r="E497" s="55" t="s">
        <v>18</v>
      </c>
      <c r="F497" s="50">
        <v>20196.5</v>
      </c>
      <c r="G497" s="92"/>
      <c r="H497" s="92"/>
      <c r="I497" s="89"/>
      <c r="J497" s="92"/>
      <c r="K497" s="42"/>
      <c r="L497" s="56"/>
      <c r="M497" s="111"/>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c r="AK497" s="11"/>
      <c r="AL497" s="11"/>
      <c r="AM497" s="11"/>
      <c r="AN497" s="11"/>
      <c r="AO497" s="11"/>
      <c r="AP497" s="11"/>
      <c r="AQ497" s="11"/>
      <c r="AR497" s="11"/>
      <c r="AS497" s="11"/>
      <c r="AT497" s="11"/>
      <c r="AU497" s="11"/>
      <c r="AV497" s="11"/>
      <c r="AW497" s="11"/>
      <c r="AX497" s="11"/>
      <c r="AY497" s="11"/>
      <c r="AZ497" s="11"/>
      <c r="BA497" s="11"/>
    </row>
    <row r="498" spans="1:53" s="9" customFormat="1" ht="84.75" customHeight="1" x14ac:dyDescent="0.2">
      <c r="A498" s="116" t="s">
        <v>111</v>
      </c>
      <c r="B498" s="91" t="s">
        <v>179</v>
      </c>
      <c r="C498" s="91"/>
      <c r="D498" s="91"/>
      <c r="E498" s="55" t="s">
        <v>26</v>
      </c>
      <c r="F498" s="50">
        <f>F500+F501+F502+F503</f>
        <v>84970</v>
      </c>
      <c r="G498" s="91" t="s">
        <v>186</v>
      </c>
      <c r="H498" s="91" t="s">
        <v>187</v>
      </c>
      <c r="I498" s="88" t="s">
        <v>23</v>
      </c>
      <c r="J498" s="91" t="s">
        <v>102</v>
      </c>
      <c r="K498" s="42"/>
      <c r="L498" s="56"/>
      <c r="M498" s="111"/>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c r="AK498" s="11"/>
      <c r="AL498" s="11"/>
      <c r="AM498" s="11"/>
      <c r="AN498" s="11"/>
      <c r="AO498" s="11"/>
      <c r="AP498" s="11"/>
      <c r="AQ498" s="11"/>
      <c r="AR498" s="11"/>
      <c r="AS498" s="11"/>
      <c r="AT498" s="11"/>
      <c r="AU498" s="11"/>
      <c r="AV498" s="11"/>
      <c r="AW498" s="11"/>
      <c r="AX498" s="11"/>
      <c r="AY498" s="11"/>
      <c r="AZ498" s="11"/>
      <c r="BA498" s="11"/>
    </row>
    <row r="499" spans="1:53" s="9" customFormat="1" x14ac:dyDescent="0.2">
      <c r="A499" s="117"/>
      <c r="B499" s="92"/>
      <c r="C499" s="95"/>
      <c r="D499" s="95"/>
      <c r="E499" s="15" t="s">
        <v>9</v>
      </c>
      <c r="F499" s="52">
        <f>F500+F501+F502+F503</f>
        <v>84970</v>
      </c>
      <c r="G499" s="92"/>
      <c r="H499" s="92"/>
      <c r="I499" s="89"/>
      <c r="J499" s="92"/>
      <c r="K499" s="42"/>
      <c r="L499" s="56"/>
      <c r="M499" s="111"/>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11"/>
      <c r="AU499" s="11"/>
      <c r="AV499" s="11"/>
      <c r="AW499" s="11"/>
      <c r="AX499" s="11"/>
      <c r="AY499" s="11"/>
      <c r="AZ499" s="11"/>
      <c r="BA499" s="11"/>
    </row>
    <row r="500" spans="1:53" s="9" customFormat="1" x14ac:dyDescent="0.2">
      <c r="A500" s="117"/>
      <c r="B500" s="92"/>
      <c r="C500" s="95"/>
      <c r="D500" s="95"/>
      <c r="E500" s="55" t="s">
        <v>11</v>
      </c>
      <c r="F500" s="52">
        <v>25146.400000000001</v>
      </c>
      <c r="G500" s="92"/>
      <c r="H500" s="92"/>
      <c r="I500" s="89"/>
      <c r="J500" s="92"/>
      <c r="K500" s="42"/>
      <c r="L500" s="56"/>
      <c r="M500" s="111"/>
      <c r="N500" s="11"/>
      <c r="O500" s="11"/>
      <c r="P500" s="11"/>
      <c r="Q500" s="11"/>
      <c r="R500" s="11"/>
      <c r="S500" s="11"/>
      <c r="T500" s="11"/>
      <c r="U500" s="11"/>
      <c r="V500" s="11"/>
      <c r="W500" s="11"/>
      <c r="X500" s="11"/>
      <c r="Y500" s="11"/>
      <c r="Z500" s="11"/>
      <c r="AA500" s="11"/>
      <c r="AB500" s="11"/>
      <c r="AC500" s="11"/>
      <c r="AD500" s="11"/>
      <c r="AE500" s="11"/>
      <c r="AF500" s="11"/>
      <c r="AG500" s="11"/>
      <c r="AH500" s="11"/>
      <c r="AI500" s="11"/>
      <c r="AJ500" s="11"/>
      <c r="AK500" s="11"/>
      <c r="AL500" s="11"/>
      <c r="AM500" s="11"/>
      <c r="AN500" s="11"/>
      <c r="AO500" s="11"/>
      <c r="AP500" s="11"/>
      <c r="AQ500" s="11"/>
      <c r="AR500" s="11"/>
      <c r="AS500" s="11"/>
      <c r="AT500" s="11"/>
      <c r="AU500" s="11"/>
      <c r="AV500" s="11"/>
      <c r="AW500" s="11"/>
      <c r="AX500" s="11"/>
      <c r="AY500" s="11"/>
      <c r="AZ500" s="11"/>
      <c r="BA500" s="11"/>
    </row>
    <row r="501" spans="1:53" s="9" customFormat="1" x14ac:dyDescent="0.2">
      <c r="A501" s="117"/>
      <c r="B501" s="92"/>
      <c r="C501" s="95"/>
      <c r="D501" s="95"/>
      <c r="E501" s="55" t="s">
        <v>12</v>
      </c>
      <c r="F501" s="52">
        <v>23444</v>
      </c>
      <c r="G501" s="92"/>
      <c r="H501" s="92"/>
      <c r="I501" s="89"/>
      <c r="J501" s="92"/>
      <c r="K501" s="42"/>
      <c r="L501" s="56"/>
      <c r="M501" s="111"/>
      <c r="N501" s="11"/>
      <c r="O501" s="11"/>
      <c r="P501" s="11"/>
      <c r="Q501" s="11"/>
      <c r="R501" s="11"/>
      <c r="S501" s="11"/>
      <c r="T501" s="11"/>
      <c r="U501" s="11"/>
      <c r="V501" s="11"/>
      <c r="W501" s="11"/>
      <c r="X501" s="11"/>
      <c r="Y501" s="11"/>
      <c r="Z501" s="11"/>
      <c r="AA501" s="11"/>
      <c r="AB501" s="11"/>
      <c r="AC501" s="11"/>
      <c r="AD501" s="11"/>
      <c r="AE501" s="11"/>
      <c r="AF501" s="11"/>
      <c r="AG501" s="11"/>
      <c r="AH501" s="11"/>
      <c r="AI501" s="11"/>
      <c r="AJ501" s="11"/>
      <c r="AK501" s="11"/>
      <c r="AL501" s="11"/>
      <c r="AM501" s="11"/>
      <c r="AN501" s="11"/>
      <c r="AO501" s="11"/>
      <c r="AP501" s="11"/>
      <c r="AQ501" s="11"/>
      <c r="AR501" s="11"/>
      <c r="AS501" s="11"/>
      <c r="AT501" s="11"/>
      <c r="AU501" s="11"/>
      <c r="AV501" s="11"/>
      <c r="AW501" s="11"/>
      <c r="AX501" s="11"/>
      <c r="AY501" s="11"/>
      <c r="AZ501" s="11"/>
      <c r="BA501" s="11"/>
    </row>
    <row r="502" spans="1:53" s="9" customFormat="1" x14ac:dyDescent="0.2">
      <c r="A502" s="117"/>
      <c r="B502" s="92"/>
      <c r="C502" s="95"/>
      <c r="D502" s="95"/>
      <c r="E502" s="55" t="s">
        <v>17</v>
      </c>
      <c r="F502" s="52">
        <v>18711.7</v>
      </c>
      <c r="G502" s="92"/>
      <c r="H502" s="92"/>
      <c r="I502" s="89"/>
      <c r="J502" s="92"/>
      <c r="K502" s="42"/>
      <c r="L502" s="56"/>
      <c r="M502" s="111"/>
      <c r="N502" s="11"/>
      <c r="O502" s="11"/>
      <c r="P502" s="11"/>
      <c r="Q502" s="11"/>
      <c r="R502" s="11"/>
      <c r="S502" s="11"/>
      <c r="T502" s="11"/>
      <c r="U502" s="11"/>
      <c r="V502" s="11"/>
      <c r="W502" s="11"/>
      <c r="X502" s="11"/>
      <c r="Y502" s="11"/>
      <c r="Z502" s="11"/>
      <c r="AA502" s="11"/>
      <c r="AB502" s="11"/>
      <c r="AC502" s="11"/>
      <c r="AD502" s="11"/>
      <c r="AE502" s="11"/>
      <c r="AF502" s="11"/>
      <c r="AG502" s="11"/>
      <c r="AH502" s="11"/>
      <c r="AI502" s="11"/>
      <c r="AJ502" s="11"/>
      <c r="AK502" s="11"/>
      <c r="AL502" s="11"/>
      <c r="AM502" s="11"/>
      <c r="AN502" s="11"/>
      <c r="AO502" s="11"/>
      <c r="AP502" s="11"/>
      <c r="AQ502" s="11"/>
      <c r="AR502" s="11"/>
      <c r="AS502" s="11"/>
      <c r="AT502" s="11"/>
      <c r="AU502" s="11"/>
      <c r="AV502" s="11"/>
      <c r="AW502" s="11"/>
      <c r="AX502" s="11"/>
      <c r="AY502" s="11"/>
      <c r="AZ502" s="11"/>
      <c r="BA502" s="11"/>
    </row>
    <row r="503" spans="1:53" s="9" customFormat="1" ht="22.5" customHeight="1" x14ac:dyDescent="0.2">
      <c r="A503" s="117"/>
      <c r="B503" s="92"/>
      <c r="C503" s="96"/>
      <c r="D503" s="96"/>
      <c r="E503" s="55" t="s">
        <v>18</v>
      </c>
      <c r="F503" s="52">
        <v>17667.900000000001</v>
      </c>
      <c r="G503" s="92"/>
      <c r="H503" s="92"/>
      <c r="I503" s="89"/>
      <c r="J503" s="92"/>
      <c r="K503" s="42"/>
      <c r="L503" s="56"/>
      <c r="M503" s="111"/>
      <c r="N503" s="11"/>
      <c r="O503" s="11"/>
      <c r="P503" s="11"/>
      <c r="Q503" s="11"/>
      <c r="R503" s="11"/>
      <c r="S503" s="11"/>
      <c r="T503" s="11"/>
      <c r="U503" s="11"/>
      <c r="V503" s="11"/>
      <c r="W503" s="11"/>
      <c r="X503" s="11"/>
      <c r="Y503" s="11"/>
      <c r="Z503" s="11"/>
      <c r="AA503" s="11"/>
      <c r="AB503" s="11"/>
      <c r="AC503" s="11"/>
      <c r="AD503" s="11"/>
      <c r="AE503" s="11"/>
      <c r="AF503" s="11"/>
      <c r="AG503" s="11"/>
      <c r="AH503" s="11"/>
      <c r="AI503" s="11"/>
      <c r="AJ503" s="11"/>
      <c r="AK503" s="11"/>
      <c r="AL503" s="11"/>
      <c r="AM503" s="11"/>
      <c r="AN503" s="11"/>
      <c r="AO503" s="11"/>
      <c r="AP503" s="11"/>
      <c r="AQ503" s="11"/>
      <c r="AR503" s="11"/>
      <c r="AS503" s="11"/>
      <c r="AT503" s="11"/>
      <c r="AU503" s="11"/>
      <c r="AV503" s="11"/>
      <c r="AW503" s="11"/>
      <c r="AX503" s="11"/>
      <c r="AY503" s="11"/>
      <c r="AZ503" s="11"/>
      <c r="BA503" s="11"/>
    </row>
    <row r="504" spans="1:53" s="9" customFormat="1" ht="49.5" customHeight="1" x14ac:dyDescent="0.2">
      <c r="A504" s="116" t="s">
        <v>112</v>
      </c>
      <c r="B504" s="91" t="s">
        <v>180</v>
      </c>
      <c r="C504" s="91"/>
      <c r="D504" s="91"/>
      <c r="E504" s="55" t="s">
        <v>26</v>
      </c>
      <c r="F504" s="50">
        <f>F507+F510+F513+F516</f>
        <v>437594.49999999994</v>
      </c>
      <c r="G504" s="91" t="s">
        <v>103</v>
      </c>
      <c r="H504" s="91" t="s">
        <v>188</v>
      </c>
      <c r="I504" s="88" t="s">
        <v>23</v>
      </c>
      <c r="J504" s="91" t="s">
        <v>270</v>
      </c>
      <c r="K504" s="42"/>
      <c r="L504" s="56"/>
      <c r="M504" s="111"/>
      <c r="N504" s="11"/>
      <c r="O504" s="11"/>
      <c r="P504" s="11"/>
      <c r="Q504" s="11"/>
      <c r="R504" s="11"/>
      <c r="S504" s="11"/>
      <c r="T504" s="11"/>
      <c r="U504" s="11"/>
      <c r="V504" s="11"/>
      <c r="W504" s="11"/>
      <c r="X504" s="11"/>
      <c r="Y504" s="11"/>
      <c r="Z504" s="11"/>
      <c r="AA504" s="11"/>
      <c r="AB504" s="11"/>
      <c r="AC504" s="11"/>
      <c r="AD504" s="11"/>
      <c r="AE504" s="11"/>
      <c r="AF504" s="11"/>
      <c r="AG504" s="11"/>
      <c r="AH504" s="11"/>
      <c r="AI504" s="11"/>
      <c r="AJ504" s="11"/>
      <c r="AK504" s="11"/>
      <c r="AL504" s="11"/>
      <c r="AM504" s="11"/>
      <c r="AN504" s="11"/>
      <c r="AO504" s="11"/>
      <c r="AP504" s="11"/>
      <c r="AQ504" s="11"/>
      <c r="AR504" s="11"/>
      <c r="AS504" s="11"/>
      <c r="AT504" s="11"/>
      <c r="AU504" s="11"/>
      <c r="AV504" s="11"/>
      <c r="AW504" s="11"/>
      <c r="AX504" s="11"/>
      <c r="AY504" s="11"/>
      <c r="AZ504" s="11"/>
      <c r="BA504" s="11"/>
    </row>
    <row r="505" spans="1:53" s="9" customFormat="1" ht="19.5" customHeight="1" x14ac:dyDescent="0.2">
      <c r="A505" s="117"/>
      <c r="B505" s="92"/>
      <c r="C505" s="95"/>
      <c r="D505" s="95"/>
      <c r="E505" s="15" t="s">
        <v>9</v>
      </c>
      <c r="F505" s="52">
        <f>F508+F511+F514+F517</f>
        <v>434332.4</v>
      </c>
      <c r="G505" s="92"/>
      <c r="H505" s="92"/>
      <c r="I505" s="89"/>
      <c r="J505" s="92"/>
      <c r="K505" s="42"/>
      <c r="L505" s="56"/>
      <c r="M505" s="111"/>
      <c r="N505" s="11"/>
      <c r="O505" s="11"/>
      <c r="P505" s="11"/>
      <c r="Q505" s="11"/>
      <c r="R505" s="11"/>
      <c r="S505" s="11"/>
      <c r="T505" s="11"/>
      <c r="U505" s="11"/>
      <c r="V505" s="11"/>
      <c r="W505" s="11"/>
      <c r="X505" s="11"/>
      <c r="Y505" s="11"/>
      <c r="Z505" s="11"/>
      <c r="AA505" s="11"/>
      <c r="AB505" s="11"/>
      <c r="AC505" s="11"/>
      <c r="AD505" s="11"/>
      <c r="AE505" s="11"/>
      <c r="AF505" s="11"/>
      <c r="AG505" s="11"/>
      <c r="AH505" s="11"/>
      <c r="AI505" s="11"/>
      <c r="AJ505" s="11"/>
      <c r="AK505" s="11"/>
      <c r="AL505" s="11"/>
      <c r="AM505" s="11"/>
      <c r="AN505" s="11"/>
      <c r="AO505" s="11"/>
      <c r="AP505" s="11"/>
      <c r="AQ505" s="11"/>
      <c r="AR505" s="11"/>
      <c r="AS505" s="11"/>
      <c r="AT505" s="11"/>
      <c r="AU505" s="11"/>
      <c r="AV505" s="11"/>
      <c r="AW505" s="11"/>
      <c r="AX505" s="11"/>
      <c r="AY505" s="11"/>
      <c r="AZ505" s="11"/>
      <c r="BA505" s="11"/>
    </row>
    <row r="506" spans="1:53" s="9" customFormat="1" ht="19.5" customHeight="1" x14ac:dyDescent="0.2">
      <c r="A506" s="117"/>
      <c r="B506" s="92"/>
      <c r="C506" s="95"/>
      <c r="D506" s="95"/>
      <c r="E506" s="15" t="s">
        <v>10</v>
      </c>
      <c r="F506" s="52">
        <f>F509+F512+F515+F518</f>
        <v>3262.0999999999995</v>
      </c>
      <c r="G506" s="92"/>
      <c r="H506" s="92"/>
      <c r="I506" s="89"/>
      <c r="J506" s="92"/>
      <c r="K506" s="42"/>
      <c r="L506" s="56"/>
      <c r="M506" s="111"/>
      <c r="N506" s="11"/>
      <c r="O506" s="11"/>
      <c r="P506" s="11"/>
      <c r="Q506" s="11"/>
      <c r="R506" s="11"/>
      <c r="S506" s="11"/>
      <c r="T506" s="11"/>
      <c r="U506" s="11"/>
      <c r="V506" s="11"/>
      <c r="W506" s="11"/>
      <c r="X506" s="11"/>
      <c r="Y506" s="11"/>
      <c r="Z506" s="11"/>
      <c r="AA506" s="11"/>
      <c r="AB506" s="11"/>
      <c r="AC506" s="11"/>
      <c r="AD506" s="11"/>
      <c r="AE506" s="11"/>
      <c r="AF506" s="11"/>
      <c r="AG506" s="11"/>
      <c r="AH506" s="11"/>
      <c r="AI506" s="11"/>
      <c r="AJ506" s="11"/>
      <c r="AK506" s="11"/>
      <c r="AL506" s="11"/>
      <c r="AM506" s="11"/>
      <c r="AN506" s="11"/>
      <c r="AO506" s="11"/>
      <c r="AP506" s="11"/>
      <c r="AQ506" s="11"/>
      <c r="AR506" s="11"/>
      <c r="AS506" s="11"/>
      <c r="AT506" s="11"/>
      <c r="AU506" s="11"/>
      <c r="AV506" s="11"/>
      <c r="AW506" s="11"/>
      <c r="AX506" s="11"/>
      <c r="AY506" s="11"/>
      <c r="AZ506" s="11"/>
      <c r="BA506" s="11"/>
    </row>
    <row r="507" spans="1:53" s="9" customFormat="1" x14ac:dyDescent="0.2">
      <c r="A507" s="117"/>
      <c r="B507" s="92"/>
      <c r="C507" s="95"/>
      <c r="D507" s="95"/>
      <c r="E507" s="55" t="s">
        <v>11</v>
      </c>
      <c r="F507" s="50">
        <f>F508+F509</f>
        <v>106882</v>
      </c>
      <c r="G507" s="92"/>
      <c r="H507" s="92"/>
      <c r="I507" s="89"/>
      <c r="J507" s="92"/>
      <c r="K507" s="42"/>
      <c r="L507" s="56"/>
      <c r="M507" s="111"/>
      <c r="N507" s="11"/>
      <c r="O507" s="11"/>
      <c r="P507" s="11"/>
      <c r="Q507" s="11"/>
      <c r="R507" s="11"/>
      <c r="S507" s="11"/>
      <c r="T507" s="11"/>
      <c r="U507" s="11"/>
      <c r="V507" s="11"/>
      <c r="W507" s="11"/>
      <c r="X507" s="11"/>
      <c r="Y507" s="11"/>
      <c r="Z507" s="11"/>
      <c r="AA507" s="11"/>
      <c r="AB507" s="11"/>
      <c r="AC507" s="11"/>
      <c r="AD507" s="11"/>
      <c r="AE507" s="11"/>
      <c r="AF507" s="11"/>
      <c r="AG507" s="11"/>
      <c r="AH507" s="11"/>
      <c r="AI507" s="11"/>
      <c r="AJ507" s="11"/>
      <c r="AK507" s="11"/>
      <c r="AL507" s="11"/>
      <c r="AM507" s="11"/>
      <c r="AN507" s="11"/>
      <c r="AO507" s="11"/>
      <c r="AP507" s="11"/>
      <c r="AQ507" s="11"/>
      <c r="AR507" s="11"/>
      <c r="AS507" s="11"/>
      <c r="AT507" s="11"/>
      <c r="AU507" s="11"/>
      <c r="AV507" s="11"/>
      <c r="AW507" s="11"/>
      <c r="AX507" s="11"/>
      <c r="AY507" s="11"/>
      <c r="AZ507" s="11"/>
      <c r="BA507" s="11"/>
    </row>
    <row r="508" spans="1:53" s="9" customFormat="1" x14ac:dyDescent="0.2">
      <c r="A508" s="117"/>
      <c r="B508" s="92"/>
      <c r="C508" s="95"/>
      <c r="D508" s="95"/>
      <c r="E508" s="15" t="s">
        <v>9</v>
      </c>
      <c r="F508" s="52">
        <v>106011.1</v>
      </c>
      <c r="G508" s="92"/>
      <c r="H508" s="92"/>
      <c r="I508" s="89"/>
      <c r="J508" s="92"/>
      <c r="K508" s="42"/>
      <c r="L508" s="56"/>
      <c r="M508" s="111"/>
      <c r="N508" s="11"/>
      <c r="O508" s="11"/>
      <c r="P508" s="11"/>
      <c r="Q508" s="11"/>
      <c r="R508" s="11"/>
      <c r="S508" s="11"/>
      <c r="T508" s="11"/>
      <c r="U508" s="11"/>
      <c r="V508" s="11"/>
      <c r="W508" s="11"/>
      <c r="X508" s="11"/>
      <c r="Y508" s="11"/>
      <c r="Z508" s="11"/>
      <c r="AA508" s="11"/>
      <c r="AB508" s="11"/>
      <c r="AC508" s="11"/>
      <c r="AD508" s="11"/>
      <c r="AE508" s="11"/>
      <c r="AF508" s="11"/>
      <c r="AG508" s="11"/>
      <c r="AH508" s="11"/>
      <c r="AI508" s="11"/>
      <c r="AJ508" s="11"/>
      <c r="AK508" s="11"/>
      <c r="AL508" s="11"/>
      <c r="AM508" s="11"/>
      <c r="AN508" s="11"/>
      <c r="AO508" s="11"/>
      <c r="AP508" s="11"/>
      <c r="AQ508" s="11"/>
      <c r="AR508" s="11"/>
      <c r="AS508" s="11"/>
      <c r="AT508" s="11"/>
      <c r="AU508" s="11"/>
      <c r="AV508" s="11"/>
      <c r="AW508" s="11"/>
      <c r="AX508" s="11"/>
      <c r="AY508" s="11"/>
      <c r="AZ508" s="11"/>
      <c r="BA508" s="11"/>
    </row>
    <row r="509" spans="1:53" s="9" customFormat="1" x14ac:dyDescent="0.2">
      <c r="A509" s="117"/>
      <c r="B509" s="92"/>
      <c r="C509" s="95"/>
      <c r="D509" s="95"/>
      <c r="E509" s="15" t="s">
        <v>10</v>
      </c>
      <c r="F509" s="52">
        <v>870.9</v>
      </c>
      <c r="G509" s="92"/>
      <c r="H509" s="92"/>
      <c r="I509" s="89"/>
      <c r="J509" s="92"/>
      <c r="K509" s="42"/>
      <c r="L509" s="56"/>
      <c r="M509" s="111"/>
      <c r="N509" s="11"/>
      <c r="O509" s="11"/>
      <c r="P509" s="11"/>
      <c r="Q509" s="11"/>
      <c r="R509" s="11"/>
      <c r="S509" s="11"/>
      <c r="T509" s="11"/>
      <c r="U509" s="11"/>
      <c r="V509" s="11"/>
      <c r="W509" s="11"/>
      <c r="X509" s="11"/>
      <c r="Y509" s="11"/>
      <c r="Z509" s="11"/>
      <c r="AA509" s="11"/>
      <c r="AB509" s="11"/>
      <c r="AC509" s="11"/>
      <c r="AD509" s="11"/>
      <c r="AE509" s="11"/>
      <c r="AF509" s="11"/>
      <c r="AG509" s="11"/>
      <c r="AH509" s="11"/>
      <c r="AI509" s="11"/>
      <c r="AJ509" s="11"/>
      <c r="AK509" s="11"/>
      <c r="AL509" s="11"/>
      <c r="AM509" s="11"/>
      <c r="AN509" s="11"/>
      <c r="AO509" s="11"/>
      <c r="AP509" s="11"/>
      <c r="AQ509" s="11"/>
      <c r="AR509" s="11"/>
      <c r="AS509" s="11"/>
      <c r="AT509" s="11"/>
      <c r="AU509" s="11"/>
      <c r="AV509" s="11"/>
      <c r="AW509" s="11"/>
      <c r="AX509" s="11"/>
      <c r="AY509" s="11"/>
      <c r="AZ509" s="11"/>
      <c r="BA509" s="11"/>
    </row>
    <row r="510" spans="1:53" s="9" customFormat="1" x14ac:dyDescent="0.2">
      <c r="A510" s="117"/>
      <c r="B510" s="92"/>
      <c r="C510" s="95"/>
      <c r="D510" s="95"/>
      <c r="E510" s="55" t="s">
        <v>12</v>
      </c>
      <c r="F510" s="50">
        <f>F511+F512</f>
        <v>112921.8</v>
      </c>
      <c r="G510" s="92"/>
      <c r="H510" s="92"/>
      <c r="I510" s="89"/>
      <c r="J510" s="92"/>
      <c r="K510" s="42"/>
      <c r="L510" s="56"/>
      <c r="M510" s="111"/>
      <c r="N510" s="11"/>
      <c r="O510" s="11"/>
      <c r="P510" s="11"/>
      <c r="Q510" s="11"/>
      <c r="R510" s="11"/>
      <c r="S510" s="11"/>
      <c r="T510" s="11"/>
      <c r="U510" s="11"/>
      <c r="V510" s="11"/>
      <c r="W510" s="11"/>
      <c r="X510" s="11"/>
      <c r="Y510" s="11"/>
      <c r="Z510" s="11"/>
      <c r="AA510" s="11"/>
      <c r="AB510" s="11"/>
      <c r="AC510" s="11"/>
      <c r="AD510" s="11"/>
      <c r="AE510" s="11"/>
      <c r="AF510" s="11"/>
      <c r="AG510" s="11"/>
      <c r="AH510" s="11"/>
      <c r="AI510" s="11"/>
      <c r="AJ510" s="11"/>
      <c r="AK510" s="11"/>
      <c r="AL510" s="11"/>
      <c r="AM510" s="11"/>
      <c r="AN510" s="11"/>
      <c r="AO510" s="11"/>
      <c r="AP510" s="11"/>
      <c r="AQ510" s="11"/>
      <c r="AR510" s="11"/>
      <c r="AS510" s="11"/>
      <c r="AT510" s="11"/>
      <c r="AU510" s="11"/>
      <c r="AV510" s="11"/>
      <c r="AW510" s="11"/>
      <c r="AX510" s="11"/>
      <c r="AY510" s="11"/>
      <c r="AZ510" s="11"/>
      <c r="BA510" s="11"/>
    </row>
    <row r="511" spans="1:53" s="9" customFormat="1" x14ac:dyDescent="0.2">
      <c r="A511" s="117"/>
      <c r="B511" s="92"/>
      <c r="C511" s="95"/>
      <c r="D511" s="95"/>
      <c r="E511" s="15" t="s">
        <v>9</v>
      </c>
      <c r="F511" s="52">
        <v>112128</v>
      </c>
      <c r="G511" s="92"/>
      <c r="H511" s="92"/>
      <c r="I511" s="89"/>
      <c r="J511" s="92"/>
      <c r="K511" s="42"/>
      <c r="L511" s="56"/>
      <c r="M511" s="111"/>
      <c r="N511" s="11"/>
      <c r="O511" s="11"/>
      <c r="P511" s="11"/>
      <c r="Q511" s="11"/>
      <c r="R511" s="11"/>
      <c r="S511" s="11"/>
      <c r="T511" s="11"/>
      <c r="U511" s="11"/>
      <c r="V511" s="11"/>
      <c r="W511" s="11"/>
      <c r="X511" s="11"/>
      <c r="Y511" s="11"/>
      <c r="Z511" s="11"/>
      <c r="AA511" s="11"/>
      <c r="AB511" s="11"/>
      <c r="AC511" s="11"/>
      <c r="AD511" s="11"/>
      <c r="AE511" s="11"/>
      <c r="AF511" s="11"/>
      <c r="AG511" s="11"/>
      <c r="AH511" s="11"/>
      <c r="AI511" s="11"/>
      <c r="AJ511" s="11"/>
      <c r="AK511" s="11"/>
      <c r="AL511" s="11"/>
      <c r="AM511" s="11"/>
      <c r="AN511" s="11"/>
      <c r="AO511" s="11"/>
      <c r="AP511" s="11"/>
      <c r="AQ511" s="11"/>
      <c r="AR511" s="11"/>
      <c r="AS511" s="11"/>
      <c r="AT511" s="11"/>
      <c r="AU511" s="11"/>
      <c r="AV511" s="11"/>
      <c r="AW511" s="11"/>
      <c r="AX511" s="11"/>
      <c r="AY511" s="11"/>
      <c r="AZ511" s="11"/>
      <c r="BA511" s="11"/>
    </row>
    <row r="512" spans="1:53" s="9" customFormat="1" x14ac:dyDescent="0.2">
      <c r="A512" s="117"/>
      <c r="B512" s="92"/>
      <c r="C512" s="95"/>
      <c r="D512" s="95"/>
      <c r="E512" s="15" t="s">
        <v>10</v>
      </c>
      <c r="F512" s="52">
        <v>793.8</v>
      </c>
      <c r="G512" s="92"/>
      <c r="H512" s="92"/>
      <c r="I512" s="89"/>
      <c r="J512" s="92"/>
      <c r="K512" s="42"/>
      <c r="L512" s="56"/>
      <c r="M512" s="111"/>
      <c r="N512" s="11"/>
      <c r="O512" s="11"/>
      <c r="P512" s="11"/>
      <c r="Q512" s="11"/>
      <c r="R512" s="11"/>
      <c r="S512" s="11"/>
      <c r="T512" s="11"/>
      <c r="U512" s="11"/>
      <c r="V512" s="11"/>
      <c r="W512" s="11"/>
      <c r="X512" s="11"/>
      <c r="Y512" s="11"/>
      <c r="Z512" s="11"/>
      <c r="AA512" s="11"/>
      <c r="AB512" s="11"/>
      <c r="AC512" s="11"/>
      <c r="AD512" s="11"/>
      <c r="AE512" s="11"/>
      <c r="AF512" s="11"/>
      <c r="AG512" s="11"/>
      <c r="AH512" s="11"/>
      <c r="AI512" s="11"/>
      <c r="AJ512" s="11"/>
      <c r="AK512" s="11"/>
      <c r="AL512" s="11"/>
      <c r="AM512" s="11"/>
      <c r="AN512" s="11"/>
      <c r="AO512" s="11"/>
      <c r="AP512" s="11"/>
      <c r="AQ512" s="11"/>
      <c r="AR512" s="11"/>
      <c r="AS512" s="11"/>
      <c r="AT512" s="11"/>
      <c r="AU512" s="11"/>
      <c r="AV512" s="11"/>
      <c r="AW512" s="11"/>
      <c r="AX512" s="11"/>
      <c r="AY512" s="11"/>
      <c r="AZ512" s="11"/>
      <c r="BA512" s="11"/>
    </row>
    <row r="513" spans="1:53" s="9" customFormat="1" x14ac:dyDescent="0.2">
      <c r="A513" s="117"/>
      <c r="B513" s="92"/>
      <c r="C513" s="95"/>
      <c r="D513" s="95"/>
      <c r="E513" s="55" t="s">
        <v>17</v>
      </c>
      <c r="F513" s="50">
        <f>F514+F515</f>
        <v>108657.4</v>
      </c>
      <c r="G513" s="92"/>
      <c r="H513" s="92"/>
      <c r="I513" s="89"/>
      <c r="J513" s="92"/>
      <c r="K513" s="42"/>
      <c r="L513" s="56"/>
      <c r="M513" s="111"/>
      <c r="N513" s="11"/>
      <c r="O513" s="11"/>
      <c r="P513" s="11"/>
      <c r="Q513" s="11"/>
      <c r="R513" s="11"/>
      <c r="S513" s="11"/>
      <c r="T513" s="11"/>
      <c r="U513" s="11"/>
      <c r="V513" s="11"/>
      <c r="W513" s="11"/>
      <c r="X513" s="11"/>
      <c r="Y513" s="11"/>
      <c r="Z513" s="11"/>
      <c r="AA513" s="11"/>
      <c r="AB513" s="11"/>
      <c r="AC513" s="11"/>
      <c r="AD513" s="11"/>
      <c r="AE513" s="11"/>
      <c r="AF513" s="11"/>
      <c r="AG513" s="11"/>
      <c r="AH513" s="11"/>
      <c r="AI513" s="11"/>
      <c r="AJ513" s="11"/>
      <c r="AK513" s="11"/>
      <c r="AL513" s="11"/>
      <c r="AM513" s="11"/>
      <c r="AN513" s="11"/>
      <c r="AO513" s="11"/>
      <c r="AP513" s="11"/>
      <c r="AQ513" s="11"/>
      <c r="AR513" s="11"/>
      <c r="AS513" s="11"/>
      <c r="AT513" s="11"/>
      <c r="AU513" s="11"/>
      <c r="AV513" s="11"/>
      <c r="AW513" s="11"/>
      <c r="AX513" s="11"/>
      <c r="AY513" s="11"/>
      <c r="AZ513" s="11"/>
      <c r="BA513" s="11"/>
    </row>
    <row r="514" spans="1:53" s="9" customFormat="1" x14ac:dyDescent="0.2">
      <c r="A514" s="117"/>
      <c r="B514" s="92"/>
      <c r="C514" s="95"/>
      <c r="D514" s="95"/>
      <c r="E514" s="15" t="s">
        <v>9</v>
      </c>
      <c r="F514" s="52">
        <v>107858.7</v>
      </c>
      <c r="G514" s="92"/>
      <c r="H514" s="92"/>
      <c r="I514" s="89"/>
      <c r="J514" s="92"/>
      <c r="K514" s="42"/>
      <c r="L514" s="56"/>
      <c r="M514" s="111"/>
      <c r="N514" s="11"/>
      <c r="O514" s="11"/>
      <c r="P514" s="11"/>
      <c r="Q514" s="11"/>
      <c r="R514" s="11"/>
      <c r="S514" s="11"/>
      <c r="T514" s="11"/>
      <c r="U514" s="11"/>
      <c r="V514" s="11"/>
      <c r="W514" s="11"/>
      <c r="X514" s="11"/>
      <c r="Y514" s="11"/>
      <c r="Z514" s="11"/>
      <c r="AA514" s="11"/>
      <c r="AB514" s="11"/>
      <c r="AC514" s="11"/>
      <c r="AD514" s="11"/>
      <c r="AE514" s="11"/>
      <c r="AF514" s="11"/>
      <c r="AG514" s="11"/>
      <c r="AH514" s="11"/>
      <c r="AI514" s="11"/>
      <c r="AJ514" s="11"/>
      <c r="AK514" s="11"/>
      <c r="AL514" s="11"/>
      <c r="AM514" s="11"/>
      <c r="AN514" s="11"/>
      <c r="AO514" s="11"/>
      <c r="AP514" s="11"/>
      <c r="AQ514" s="11"/>
      <c r="AR514" s="11"/>
      <c r="AS514" s="11"/>
      <c r="AT514" s="11"/>
      <c r="AU514" s="11"/>
      <c r="AV514" s="11"/>
      <c r="AW514" s="11"/>
      <c r="AX514" s="11"/>
      <c r="AY514" s="11"/>
      <c r="AZ514" s="11"/>
      <c r="BA514" s="11"/>
    </row>
    <row r="515" spans="1:53" s="9" customFormat="1" x14ac:dyDescent="0.2">
      <c r="A515" s="117"/>
      <c r="B515" s="92"/>
      <c r="C515" s="95"/>
      <c r="D515" s="95"/>
      <c r="E515" s="15" t="s">
        <v>10</v>
      </c>
      <c r="F515" s="52">
        <v>798.7</v>
      </c>
      <c r="G515" s="92"/>
      <c r="H515" s="92"/>
      <c r="I515" s="89"/>
      <c r="J515" s="92"/>
      <c r="K515" s="42"/>
      <c r="L515" s="56"/>
      <c r="M515" s="111"/>
      <c r="N515" s="11"/>
      <c r="O515" s="11"/>
      <c r="P515" s="11"/>
      <c r="Q515" s="11"/>
      <c r="R515" s="11"/>
      <c r="S515" s="11"/>
      <c r="T515" s="11"/>
      <c r="U515" s="11"/>
      <c r="V515" s="11"/>
      <c r="W515" s="11"/>
      <c r="X515" s="11"/>
      <c r="Y515" s="11"/>
      <c r="Z515" s="11"/>
      <c r="AA515" s="11"/>
      <c r="AB515" s="11"/>
      <c r="AC515" s="11"/>
      <c r="AD515" s="11"/>
      <c r="AE515" s="11"/>
      <c r="AF515" s="11"/>
      <c r="AG515" s="11"/>
      <c r="AH515" s="11"/>
      <c r="AI515" s="11"/>
      <c r="AJ515" s="11"/>
      <c r="AK515" s="11"/>
      <c r="AL515" s="11"/>
      <c r="AM515" s="11"/>
      <c r="AN515" s="11"/>
      <c r="AO515" s="11"/>
      <c r="AP515" s="11"/>
      <c r="AQ515" s="11"/>
      <c r="AR515" s="11"/>
      <c r="AS515" s="11"/>
      <c r="AT515" s="11"/>
      <c r="AU515" s="11"/>
      <c r="AV515" s="11"/>
      <c r="AW515" s="11"/>
      <c r="AX515" s="11"/>
      <c r="AY515" s="11"/>
      <c r="AZ515" s="11"/>
      <c r="BA515" s="11"/>
    </row>
    <row r="516" spans="1:53" s="9" customFormat="1" x14ac:dyDescent="0.2">
      <c r="A516" s="117"/>
      <c r="B516" s="92"/>
      <c r="C516" s="95"/>
      <c r="D516" s="95"/>
      <c r="E516" s="55" t="s">
        <v>18</v>
      </c>
      <c r="F516" s="50">
        <f>F517+F518</f>
        <v>109133.3</v>
      </c>
      <c r="G516" s="92"/>
      <c r="H516" s="92"/>
      <c r="I516" s="89"/>
      <c r="J516" s="92"/>
      <c r="K516" s="42"/>
      <c r="L516" s="56"/>
      <c r="M516" s="111"/>
      <c r="N516" s="11"/>
      <c r="O516" s="11"/>
      <c r="P516" s="11"/>
      <c r="Q516" s="11"/>
      <c r="R516" s="11"/>
      <c r="S516" s="11"/>
      <c r="T516" s="11"/>
      <c r="U516" s="11"/>
      <c r="V516" s="11"/>
      <c r="W516" s="11"/>
      <c r="X516" s="11"/>
      <c r="Y516" s="11"/>
      <c r="Z516" s="11"/>
      <c r="AA516" s="11"/>
      <c r="AB516" s="11"/>
      <c r="AC516" s="11"/>
      <c r="AD516" s="11"/>
      <c r="AE516" s="11"/>
      <c r="AF516" s="11"/>
      <c r="AG516" s="11"/>
      <c r="AH516" s="11"/>
      <c r="AI516" s="11"/>
      <c r="AJ516" s="11"/>
      <c r="AK516" s="11"/>
      <c r="AL516" s="11"/>
      <c r="AM516" s="11"/>
      <c r="AN516" s="11"/>
      <c r="AO516" s="11"/>
      <c r="AP516" s="11"/>
      <c r="AQ516" s="11"/>
      <c r="AR516" s="11"/>
      <c r="AS516" s="11"/>
      <c r="AT516" s="11"/>
      <c r="AU516" s="11"/>
      <c r="AV516" s="11"/>
      <c r="AW516" s="11"/>
      <c r="AX516" s="11"/>
      <c r="AY516" s="11"/>
      <c r="AZ516" s="11"/>
      <c r="BA516" s="11"/>
    </row>
    <row r="517" spans="1:53" s="9" customFormat="1" x14ac:dyDescent="0.2">
      <c r="A517" s="117"/>
      <c r="B517" s="92"/>
      <c r="C517" s="95"/>
      <c r="D517" s="95"/>
      <c r="E517" s="15" t="s">
        <v>9</v>
      </c>
      <c r="F517" s="52">
        <v>108334.6</v>
      </c>
      <c r="G517" s="92"/>
      <c r="H517" s="92"/>
      <c r="I517" s="89"/>
      <c r="J517" s="92"/>
      <c r="K517" s="42"/>
      <c r="L517" s="56"/>
      <c r="M517" s="111"/>
      <c r="N517" s="11"/>
      <c r="O517" s="11"/>
      <c r="P517" s="11"/>
      <c r="Q517" s="11"/>
      <c r="R517" s="11"/>
      <c r="S517" s="11"/>
      <c r="T517" s="11"/>
      <c r="U517" s="11"/>
      <c r="V517" s="11"/>
      <c r="W517" s="11"/>
      <c r="X517" s="11"/>
      <c r="Y517" s="11"/>
      <c r="Z517" s="11"/>
      <c r="AA517" s="11"/>
      <c r="AB517" s="11"/>
      <c r="AC517" s="11"/>
      <c r="AD517" s="11"/>
      <c r="AE517" s="11"/>
      <c r="AF517" s="11"/>
      <c r="AG517" s="11"/>
      <c r="AH517" s="11"/>
      <c r="AI517" s="11"/>
      <c r="AJ517" s="11"/>
      <c r="AK517" s="11"/>
      <c r="AL517" s="11"/>
      <c r="AM517" s="11"/>
      <c r="AN517" s="11"/>
      <c r="AO517" s="11"/>
      <c r="AP517" s="11"/>
      <c r="AQ517" s="11"/>
      <c r="AR517" s="11"/>
      <c r="AS517" s="11"/>
      <c r="AT517" s="11"/>
      <c r="AU517" s="11"/>
      <c r="AV517" s="11"/>
      <c r="AW517" s="11"/>
      <c r="AX517" s="11"/>
      <c r="AY517" s="11"/>
      <c r="AZ517" s="11"/>
      <c r="BA517" s="11"/>
    </row>
    <row r="518" spans="1:53" s="9" customFormat="1" ht="179.25" customHeight="1" x14ac:dyDescent="0.2">
      <c r="A518" s="117"/>
      <c r="B518" s="92"/>
      <c r="C518" s="96"/>
      <c r="D518" s="96"/>
      <c r="E518" s="15" t="s">
        <v>10</v>
      </c>
      <c r="F518" s="52">
        <v>798.7</v>
      </c>
      <c r="G518" s="92"/>
      <c r="H518" s="92"/>
      <c r="I518" s="89"/>
      <c r="J518" s="92"/>
      <c r="K518" s="42"/>
      <c r="L518" s="56"/>
      <c r="M518" s="111"/>
      <c r="N518" s="11"/>
      <c r="O518" s="11"/>
      <c r="P518" s="11"/>
      <c r="Q518" s="11"/>
      <c r="R518" s="11"/>
      <c r="S518" s="11"/>
      <c r="T518" s="11"/>
      <c r="U518" s="11"/>
      <c r="V518" s="11"/>
      <c r="W518" s="11"/>
      <c r="X518" s="11"/>
      <c r="Y518" s="11"/>
      <c r="Z518" s="11"/>
      <c r="AA518" s="11"/>
      <c r="AB518" s="11"/>
      <c r="AC518" s="11"/>
      <c r="AD518" s="11"/>
      <c r="AE518" s="11"/>
      <c r="AF518" s="11"/>
      <c r="AG518" s="11"/>
      <c r="AH518" s="11"/>
      <c r="AI518" s="11"/>
      <c r="AJ518" s="11"/>
      <c r="AK518" s="11"/>
      <c r="AL518" s="11"/>
      <c r="AM518" s="11"/>
      <c r="AN518" s="11"/>
      <c r="AO518" s="11"/>
      <c r="AP518" s="11"/>
      <c r="AQ518" s="11"/>
      <c r="AR518" s="11"/>
      <c r="AS518" s="11"/>
      <c r="AT518" s="11"/>
      <c r="AU518" s="11"/>
      <c r="AV518" s="11"/>
      <c r="AW518" s="11"/>
      <c r="AX518" s="11"/>
      <c r="AY518" s="11"/>
      <c r="AZ518" s="11"/>
      <c r="BA518" s="11"/>
    </row>
    <row r="519" spans="1:53" s="9" customFormat="1" ht="48" customHeight="1" x14ac:dyDescent="0.2">
      <c r="A519" s="116" t="s">
        <v>115</v>
      </c>
      <c r="B519" s="91" t="s">
        <v>113</v>
      </c>
      <c r="C519" s="91"/>
      <c r="D519" s="91"/>
      <c r="E519" s="78" t="s">
        <v>26</v>
      </c>
      <c r="F519" s="50">
        <f>F520</f>
        <v>32553.4</v>
      </c>
      <c r="G519" s="91" t="s">
        <v>190</v>
      </c>
      <c r="H519" s="91" t="s">
        <v>191</v>
      </c>
      <c r="I519" s="88" t="s">
        <v>23</v>
      </c>
      <c r="J519" s="91" t="s">
        <v>192</v>
      </c>
      <c r="K519" s="91"/>
      <c r="L519" s="138"/>
      <c r="M519" s="111"/>
      <c r="N519" s="11"/>
      <c r="O519" s="11"/>
      <c r="P519" s="11"/>
      <c r="Q519" s="11"/>
      <c r="R519" s="11"/>
      <c r="S519" s="11"/>
      <c r="T519" s="11"/>
      <c r="U519" s="11"/>
      <c r="V519" s="11"/>
      <c r="W519" s="11"/>
      <c r="X519" s="11"/>
      <c r="Y519" s="11"/>
      <c r="Z519" s="11"/>
      <c r="AA519" s="11"/>
      <c r="AB519" s="11"/>
      <c r="AC519" s="11"/>
      <c r="AD519" s="11"/>
      <c r="AE519" s="11"/>
      <c r="AF519" s="11"/>
      <c r="AG519" s="11"/>
      <c r="AH519" s="11"/>
      <c r="AI519" s="11"/>
      <c r="AJ519" s="11"/>
      <c r="AK519" s="11"/>
      <c r="AL519" s="11"/>
      <c r="AM519" s="11"/>
      <c r="AN519" s="11"/>
      <c r="AO519" s="11"/>
      <c r="AP519" s="11"/>
      <c r="AQ519" s="11"/>
      <c r="AR519" s="11"/>
      <c r="AS519" s="11"/>
      <c r="AT519" s="11"/>
      <c r="AU519" s="11"/>
      <c r="AV519" s="11"/>
      <c r="AW519" s="11"/>
      <c r="AX519" s="11"/>
      <c r="AY519" s="11"/>
      <c r="AZ519" s="11"/>
      <c r="BA519" s="11"/>
    </row>
    <row r="520" spans="1:53" s="9" customFormat="1" x14ac:dyDescent="0.2">
      <c r="A520" s="117"/>
      <c r="B520" s="92"/>
      <c r="C520" s="95"/>
      <c r="D520" s="95"/>
      <c r="E520" s="35" t="s">
        <v>9</v>
      </c>
      <c r="F520" s="52">
        <f>F521+F522+F523+F524</f>
        <v>32553.4</v>
      </c>
      <c r="G520" s="92"/>
      <c r="H520" s="92"/>
      <c r="I520" s="89"/>
      <c r="J520" s="92"/>
      <c r="K520" s="95"/>
      <c r="L520" s="134"/>
      <c r="M520" s="111"/>
      <c r="N520" s="11"/>
      <c r="O520" s="11"/>
      <c r="P520" s="11"/>
      <c r="Q520" s="11"/>
      <c r="R520" s="11"/>
      <c r="S520" s="11"/>
      <c r="T520" s="11"/>
      <c r="U520" s="11"/>
      <c r="V520" s="11"/>
      <c r="W520" s="11"/>
      <c r="X520" s="11"/>
      <c r="Y520" s="11"/>
      <c r="Z520" s="11"/>
      <c r="AA520" s="11"/>
      <c r="AB520" s="11"/>
      <c r="AC520" s="11"/>
      <c r="AD520" s="11"/>
      <c r="AE520" s="11"/>
      <c r="AF520" s="11"/>
      <c r="AG520" s="11"/>
      <c r="AH520" s="11"/>
      <c r="AI520" s="11"/>
      <c r="AJ520" s="11"/>
      <c r="AK520" s="11"/>
      <c r="AL520" s="11"/>
      <c r="AM520" s="11"/>
      <c r="AN520" s="11"/>
      <c r="AO520" s="11"/>
      <c r="AP520" s="11"/>
      <c r="AQ520" s="11"/>
      <c r="AR520" s="11"/>
      <c r="AS520" s="11"/>
      <c r="AT520" s="11"/>
      <c r="AU520" s="11"/>
      <c r="AV520" s="11"/>
      <c r="AW520" s="11"/>
      <c r="AX520" s="11"/>
      <c r="AY520" s="11"/>
      <c r="AZ520" s="11"/>
      <c r="BA520" s="11"/>
    </row>
    <row r="521" spans="1:53" s="9" customFormat="1" ht="19.5" customHeight="1" x14ac:dyDescent="0.2">
      <c r="A521" s="117"/>
      <c r="B521" s="92"/>
      <c r="C521" s="95"/>
      <c r="D521" s="95"/>
      <c r="E521" s="79" t="s">
        <v>11</v>
      </c>
      <c r="F521" s="52">
        <v>10024.9</v>
      </c>
      <c r="G521" s="92"/>
      <c r="H521" s="92"/>
      <c r="I521" s="89"/>
      <c r="J521" s="92"/>
      <c r="K521" s="95"/>
      <c r="L521" s="134"/>
      <c r="M521" s="111"/>
      <c r="N521" s="11"/>
      <c r="O521" s="11"/>
      <c r="P521" s="11"/>
      <c r="Q521" s="11"/>
      <c r="R521" s="11"/>
      <c r="S521" s="11"/>
      <c r="T521" s="11"/>
      <c r="U521" s="11"/>
      <c r="V521" s="11"/>
      <c r="W521" s="11"/>
      <c r="X521" s="11"/>
      <c r="Y521" s="11"/>
      <c r="Z521" s="11"/>
      <c r="AA521" s="11"/>
      <c r="AB521" s="11"/>
      <c r="AC521" s="11"/>
      <c r="AD521" s="11"/>
      <c r="AE521" s="11"/>
      <c r="AF521" s="11"/>
      <c r="AG521" s="11"/>
      <c r="AH521" s="11"/>
      <c r="AI521" s="11"/>
      <c r="AJ521" s="11"/>
      <c r="AK521" s="11"/>
      <c r="AL521" s="11"/>
      <c r="AM521" s="11"/>
      <c r="AN521" s="11"/>
      <c r="AO521" s="11"/>
      <c r="AP521" s="11"/>
      <c r="AQ521" s="11"/>
      <c r="AR521" s="11"/>
      <c r="AS521" s="11"/>
      <c r="AT521" s="11"/>
      <c r="AU521" s="11"/>
      <c r="AV521" s="11"/>
      <c r="AW521" s="11"/>
      <c r="AX521" s="11"/>
      <c r="AY521" s="11"/>
      <c r="AZ521" s="11"/>
      <c r="BA521" s="11"/>
    </row>
    <row r="522" spans="1:53" s="9" customFormat="1" ht="21.75" customHeight="1" x14ac:dyDescent="0.2">
      <c r="A522" s="117"/>
      <c r="B522" s="92"/>
      <c r="C522" s="95"/>
      <c r="D522" s="95"/>
      <c r="E522" s="79" t="s">
        <v>12</v>
      </c>
      <c r="F522" s="52">
        <v>7780.5</v>
      </c>
      <c r="G522" s="92"/>
      <c r="H522" s="92"/>
      <c r="I522" s="89"/>
      <c r="J522" s="92"/>
      <c r="K522" s="95"/>
      <c r="L522" s="134"/>
      <c r="M522" s="111"/>
      <c r="N522" s="11"/>
      <c r="O522" s="11"/>
      <c r="P522" s="11"/>
      <c r="Q522" s="11"/>
      <c r="R522" s="11"/>
      <c r="S522" s="11"/>
      <c r="T522" s="11"/>
      <c r="U522" s="11"/>
      <c r="V522" s="11"/>
      <c r="W522" s="11"/>
      <c r="X522" s="11"/>
      <c r="Y522" s="11"/>
      <c r="Z522" s="11"/>
      <c r="AA522" s="11"/>
      <c r="AB522" s="11"/>
      <c r="AC522" s="11"/>
      <c r="AD522" s="11"/>
      <c r="AE522" s="11"/>
      <c r="AF522" s="11"/>
      <c r="AG522" s="11"/>
      <c r="AH522" s="11"/>
      <c r="AI522" s="11"/>
      <c r="AJ522" s="11"/>
      <c r="AK522" s="11"/>
      <c r="AL522" s="11"/>
      <c r="AM522" s="11"/>
      <c r="AN522" s="11"/>
      <c r="AO522" s="11"/>
      <c r="AP522" s="11"/>
      <c r="AQ522" s="11"/>
      <c r="AR522" s="11"/>
      <c r="AS522" s="11"/>
      <c r="AT522" s="11"/>
      <c r="AU522" s="11"/>
      <c r="AV522" s="11"/>
      <c r="AW522" s="11"/>
      <c r="AX522" s="11"/>
      <c r="AY522" s="11"/>
      <c r="AZ522" s="11"/>
      <c r="BA522" s="11"/>
    </row>
    <row r="523" spans="1:53" s="9" customFormat="1" ht="16.5" customHeight="1" x14ac:dyDescent="0.2">
      <c r="A523" s="117"/>
      <c r="B523" s="92"/>
      <c r="C523" s="95"/>
      <c r="D523" s="95"/>
      <c r="E523" s="79" t="s">
        <v>17</v>
      </c>
      <c r="F523" s="52">
        <v>7346</v>
      </c>
      <c r="G523" s="92"/>
      <c r="H523" s="92"/>
      <c r="I523" s="89"/>
      <c r="J523" s="92"/>
      <c r="K523" s="95"/>
      <c r="L523" s="134"/>
      <c r="M523" s="111"/>
      <c r="N523" s="11"/>
      <c r="O523" s="11"/>
      <c r="P523" s="11"/>
      <c r="Q523" s="11"/>
      <c r="R523" s="11"/>
      <c r="S523" s="11"/>
      <c r="T523" s="11"/>
      <c r="U523" s="11"/>
      <c r="V523" s="11"/>
      <c r="W523" s="11"/>
      <c r="X523" s="11"/>
      <c r="Y523" s="11"/>
      <c r="Z523" s="11"/>
      <c r="AA523" s="11"/>
      <c r="AB523" s="11"/>
      <c r="AC523" s="11"/>
      <c r="AD523" s="11"/>
      <c r="AE523" s="11"/>
      <c r="AF523" s="11"/>
      <c r="AG523" s="11"/>
      <c r="AH523" s="11"/>
      <c r="AI523" s="11"/>
      <c r="AJ523" s="11"/>
      <c r="AK523" s="11"/>
      <c r="AL523" s="11"/>
      <c r="AM523" s="11"/>
      <c r="AN523" s="11"/>
      <c r="AO523" s="11"/>
      <c r="AP523" s="11"/>
      <c r="AQ523" s="11"/>
      <c r="AR523" s="11"/>
      <c r="AS523" s="11"/>
      <c r="AT523" s="11"/>
      <c r="AU523" s="11"/>
      <c r="AV523" s="11"/>
      <c r="AW523" s="11"/>
      <c r="AX523" s="11"/>
      <c r="AY523" s="11"/>
      <c r="AZ523" s="11"/>
      <c r="BA523" s="11"/>
    </row>
    <row r="524" spans="1:53" s="9" customFormat="1" ht="161.25" customHeight="1" x14ac:dyDescent="0.2">
      <c r="A524" s="117"/>
      <c r="B524" s="92"/>
      <c r="C524" s="96"/>
      <c r="D524" s="96"/>
      <c r="E524" s="79" t="s">
        <v>18</v>
      </c>
      <c r="F524" s="52">
        <v>7402</v>
      </c>
      <c r="G524" s="92"/>
      <c r="H524" s="92"/>
      <c r="I524" s="89"/>
      <c r="J524" s="92"/>
      <c r="K524" s="96"/>
      <c r="L524" s="136"/>
      <c r="M524" s="111"/>
      <c r="N524" s="11"/>
      <c r="O524" s="11"/>
      <c r="P524" s="11"/>
      <c r="Q524" s="11"/>
      <c r="R524" s="11"/>
      <c r="S524" s="11"/>
      <c r="T524" s="11"/>
      <c r="U524" s="11"/>
      <c r="V524" s="11"/>
      <c r="W524" s="11"/>
      <c r="X524" s="11"/>
      <c r="Y524" s="11"/>
      <c r="Z524" s="11"/>
      <c r="AA524" s="11"/>
      <c r="AB524" s="11"/>
      <c r="AC524" s="11"/>
      <c r="AD524" s="11"/>
      <c r="AE524" s="11"/>
      <c r="AF524" s="11"/>
      <c r="AG524" s="11"/>
      <c r="AH524" s="11"/>
      <c r="AI524" s="11"/>
      <c r="AJ524" s="11"/>
      <c r="AK524" s="11"/>
      <c r="AL524" s="11"/>
      <c r="AM524" s="11"/>
      <c r="AN524" s="11"/>
      <c r="AO524" s="11"/>
      <c r="AP524" s="11"/>
      <c r="AQ524" s="11"/>
      <c r="AR524" s="11"/>
      <c r="AS524" s="11"/>
      <c r="AT524" s="11"/>
      <c r="AU524" s="11"/>
      <c r="AV524" s="11"/>
      <c r="AW524" s="11"/>
      <c r="AX524" s="11"/>
      <c r="AY524" s="11"/>
      <c r="AZ524" s="11"/>
      <c r="BA524" s="11"/>
    </row>
    <row r="525" spans="1:53" s="9" customFormat="1" ht="68.25" customHeight="1" x14ac:dyDescent="0.2">
      <c r="A525" s="116" t="s">
        <v>189</v>
      </c>
      <c r="B525" s="91" t="s">
        <v>104</v>
      </c>
      <c r="C525" s="91"/>
      <c r="D525" s="91"/>
      <c r="E525" s="78" t="s">
        <v>26</v>
      </c>
      <c r="F525" s="50">
        <f>F527+F528+F529+F530</f>
        <v>227</v>
      </c>
      <c r="G525" s="91" t="s">
        <v>106</v>
      </c>
      <c r="H525" s="91" t="s">
        <v>193</v>
      </c>
      <c r="I525" s="88" t="s">
        <v>23</v>
      </c>
      <c r="J525" s="91" t="s">
        <v>105</v>
      </c>
      <c r="K525" s="91"/>
      <c r="L525" s="138"/>
      <c r="M525" s="111"/>
      <c r="N525" s="11"/>
      <c r="O525" s="11"/>
      <c r="P525" s="11"/>
      <c r="Q525" s="11"/>
      <c r="R525" s="11"/>
      <c r="S525" s="11"/>
      <c r="T525" s="11"/>
      <c r="U525" s="11"/>
      <c r="V525" s="11"/>
      <c r="W525" s="11"/>
      <c r="X525" s="11"/>
      <c r="Y525" s="11"/>
      <c r="Z525" s="11"/>
      <c r="AA525" s="11"/>
      <c r="AB525" s="11"/>
      <c r="AC525" s="11"/>
      <c r="AD525" s="11"/>
      <c r="AE525" s="11"/>
      <c r="AF525" s="11"/>
      <c r="AG525" s="11"/>
      <c r="AH525" s="11"/>
      <c r="AI525" s="11"/>
      <c r="AJ525" s="11"/>
      <c r="AK525" s="11"/>
      <c r="AL525" s="11"/>
      <c r="AM525" s="11"/>
      <c r="AN525" s="11"/>
      <c r="AO525" s="11"/>
      <c r="AP525" s="11"/>
      <c r="AQ525" s="11"/>
      <c r="AR525" s="11"/>
      <c r="AS525" s="11"/>
      <c r="AT525" s="11"/>
      <c r="AU525" s="11"/>
      <c r="AV525" s="11"/>
      <c r="AW525" s="11"/>
      <c r="AX525" s="11"/>
      <c r="AY525" s="11"/>
      <c r="AZ525" s="11"/>
      <c r="BA525" s="11"/>
    </row>
    <row r="526" spans="1:53" s="9" customFormat="1" x14ac:dyDescent="0.2">
      <c r="A526" s="117"/>
      <c r="B526" s="92"/>
      <c r="C526" s="95"/>
      <c r="D526" s="95"/>
      <c r="E526" s="35" t="s">
        <v>9</v>
      </c>
      <c r="F526" s="52">
        <v>227</v>
      </c>
      <c r="G526" s="92"/>
      <c r="H526" s="92"/>
      <c r="I526" s="89"/>
      <c r="J526" s="92"/>
      <c r="K526" s="95"/>
      <c r="L526" s="134"/>
      <c r="M526" s="111"/>
      <c r="N526" s="11"/>
      <c r="O526" s="11"/>
      <c r="P526" s="11"/>
      <c r="Q526" s="11"/>
      <c r="R526" s="11"/>
      <c r="S526" s="11"/>
      <c r="T526" s="11"/>
      <c r="U526" s="11"/>
      <c r="V526" s="11"/>
      <c r="W526" s="11"/>
      <c r="X526" s="11"/>
      <c r="Y526" s="11"/>
      <c r="Z526" s="11"/>
      <c r="AA526" s="11"/>
      <c r="AB526" s="11"/>
      <c r="AC526" s="11"/>
      <c r="AD526" s="11"/>
      <c r="AE526" s="11"/>
      <c r="AF526" s="11"/>
      <c r="AG526" s="11"/>
      <c r="AH526" s="11"/>
      <c r="AI526" s="11"/>
      <c r="AJ526" s="11"/>
      <c r="AK526" s="11"/>
      <c r="AL526" s="11"/>
      <c r="AM526" s="11"/>
      <c r="AN526" s="11"/>
      <c r="AO526" s="11"/>
      <c r="AP526" s="11"/>
      <c r="AQ526" s="11"/>
      <c r="AR526" s="11"/>
      <c r="AS526" s="11"/>
      <c r="AT526" s="11"/>
      <c r="AU526" s="11"/>
      <c r="AV526" s="11"/>
      <c r="AW526" s="11"/>
      <c r="AX526" s="11"/>
      <c r="AY526" s="11"/>
      <c r="AZ526" s="11"/>
      <c r="BA526" s="11"/>
    </row>
    <row r="527" spans="1:53" s="9" customFormat="1" x14ac:dyDescent="0.2">
      <c r="A527" s="117"/>
      <c r="B527" s="92"/>
      <c r="C527" s="95"/>
      <c r="D527" s="95"/>
      <c r="E527" s="79" t="s">
        <v>11</v>
      </c>
      <c r="F527" s="52">
        <v>70</v>
      </c>
      <c r="G527" s="92"/>
      <c r="H527" s="92"/>
      <c r="I527" s="89"/>
      <c r="J527" s="92"/>
      <c r="K527" s="95"/>
      <c r="L527" s="134"/>
      <c r="M527" s="111"/>
      <c r="N527" s="11"/>
      <c r="O527" s="11"/>
      <c r="P527" s="11"/>
      <c r="Q527" s="11"/>
      <c r="R527" s="11"/>
      <c r="S527" s="11"/>
      <c r="T527" s="11"/>
      <c r="U527" s="11"/>
      <c r="V527" s="11"/>
      <c r="W527" s="11"/>
      <c r="X527" s="11"/>
      <c r="Y527" s="11"/>
      <c r="Z527" s="11"/>
      <c r="AA527" s="11"/>
      <c r="AB527" s="11"/>
      <c r="AC527" s="11"/>
      <c r="AD527" s="11"/>
      <c r="AE527" s="11"/>
      <c r="AF527" s="11"/>
      <c r="AG527" s="11"/>
      <c r="AH527" s="11"/>
      <c r="AI527" s="11"/>
      <c r="AJ527" s="11"/>
      <c r="AK527" s="11"/>
      <c r="AL527" s="11"/>
      <c r="AM527" s="11"/>
      <c r="AN527" s="11"/>
      <c r="AO527" s="11"/>
      <c r="AP527" s="11"/>
      <c r="AQ527" s="11"/>
      <c r="AR527" s="11"/>
      <c r="AS527" s="11"/>
      <c r="AT527" s="11"/>
      <c r="AU527" s="11"/>
      <c r="AV527" s="11"/>
      <c r="AW527" s="11"/>
      <c r="AX527" s="11"/>
      <c r="AY527" s="11"/>
      <c r="AZ527" s="11"/>
      <c r="BA527" s="11"/>
    </row>
    <row r="528" spans="1:53" s="9" customFormat="1" x14ac:dyDescent="0.2">
      <c r="A528" s="117"/>
      <c r="B528" s="92"/>
      <c r="C528" s="95"/>
      <c r="D528" s="95"/>
      <c r="E528" s="79" t="s">
        <v>12</v>
      </c>
      <c r="F528" s="52">
        <v>5</v>
      </c>
      <c r="G528" s="92"/>
      <c r="H528" s="92"/>
      <c r="I528" s="89"/>
      <c r="J528" s="92"/>
      <c r="K528" s="95"/>
      <c r="L528" s="134"/>
      <c r="M528" s="111"/>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c r="AK528" s="11"/>
      <c r="AL528" s="11"/>
      <c r="AM528" s="11"/>
      <c r="AN528" s="11"/>
      <c r="AO528" s="11"/>
      <c r="AP528" s="11"/>
      <c r="AQ528" s="11"/>
      <c r="AR528" s="11"/>
      <c r="AS528" s="11"/>
      <c r="AT528" s="11"/>
      <c r="AU528" s="11"/>
      <c r="AV528" s="11"/>
      <c r="AW528" s="11"/>
      <c r="AX528" s="11"/>
      <c r="AY528" s="11"/>
      <c r="AZ528" s="11"/>
      <c r="BA528" s="11"/>
    </row>
    <row r="529" spans="1:53" s="9" customFormat="1" x14ac:dyDescent="0.2">
      <c r="A529" s="117"/>
      <c r="B529" s="92"/>
      <c r="C529" s="95"/>
      <c r="D529" s="95"/>
      <c r="E529" s="79" t="s">
        <v>17</v>
      </c>
      <c r="F529" s="52">
        <v>76</v>
      </c>
      <c r="G529" s="92"/>
      <c r="H529" s="92"/>
      <c r="I529" s="89"/>
      <c r="J529" s="92"/>
      <c r="K529" s="95"/>
      <c r="L529" s="134"/>
      <c r="M529" s="111"/>
      <c r="N529" s="11"/>
      <c r="O529" s="11"/>
      <c r="P529" s="11"/>
      <c r="Q529" s="11"/>
      <c r="R529" s="11"/>
      <c r="S529" s="11"/>
      <c r="T529" s="11"/>
      <c r="U529" s="11"/>
      <c r="V529" s="11"/>
      <c r="W529" s="11"/>
      <c r="X529" s="11"/>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11"/>
      <c r="AU529" s="11"/>
      <c r="AV529" s="11"/>
      <c r="AW529" s="11"/>
      <c r="AX529" s="11"/>
      <c r="AY529" s="11"/>
      <c r="AZ529" s="11"/>
      <c r="BA529" s="11"/>
    </row>
    <row r="530" spans="1:53" s="9" customFormat="1" ht="89.25" customHeight="1" x14ac:dyDescent="0.2">
      <c r="A530" s="117"/>
      <c r="B530" s="92"/>
      <c r="C530" s="95"/>
      <c r="D530" s="95"/>
      <c r="E530" s="79" t="s">
        <v>18</v>
      </c>
      <c r="F530" s="52">
        <v>76</v>
      </c>
      <c r="G530" s="92"/>
      <c r="H530" s="92"/>
      <c r="I530" s="89"/>
      <c r="J530" s="92"/>
      <c r="K530" s="96"/>
      <c r="L530" s="136"/>
      <c r="M530" s="111"/>
      <c r="N530" s="11"/>
      <c r="O530" s="11"/>
      <c r="P530" s="11"/>
      <c r="Q530" s="11"/>
      <c r="R530" s="11"/>
      <c r="S530" s="11"/>
      <c r="T530" s="11"/>
      <c r="U530" s="11"/>
      <c r="V530" s="11"/>
      <c r="W530" s="11"/>
      <c r="X530" s="11"/>
      <c r="Y530" s="11"/>
      <c r="Z530" s="11"/>
      <c r="AA530" s="11"/>
      <c r="AB530" s="11"/>
      <c r="AC530" s="11"/>
      <c r="AD530" s="11"/>
      <c r="AE530" s="11"/>
      <c r="AF530" s="11"/>
      <c r="AG530" s="11"/>
      <c r="AH530" s="11"/>
      <c r="AI530" s="11"/>
      <c r="AJ530" s="11"/>
      <c r="AK530" s="11"/>
      <c r="AL530" s="11"/>
      <c r="AM530" s="11"/>
      <c r="AN530" s="11"/>
      <c r="AO530" s="11"/>
      <c r="AP530" s="11"/>
      <c r="AQ530" s="11"/>
      <c r="AR530" s="11"/>
      <c r="AS530" s="11"/>
      <c r="AT530" s="11"/>
      <c r="AU530" s="11"/>
      <c r="AV530" s="11"/>
      <c r="AW530" s="11"/>
      <c r="AX530" s="11"/>
      <c r="AY530" s="11"/>
      <c r="AZ530" s="11"/>
      <c r="BA530" s="11"/>
    </row>
    <row r="531" spans="1:53" s="9" customFormat="1" ht="21" customHeight="1" x14ac:dyDescent="0.2">
      <c r="A531" s="116" t="s">
        <v>194</v>
      </c>
      <c r="B531" s="100" t="s">
        <v>284</v>
      </c>
      <c r="C531" s="103">
        <v>41632</v>
      </c>
      <c r="D531" s="91">
        <v>2514</v>
      </c>
      <c r="E531" s="55" t="s">
        <v>26</v>
      </c>
      <c r="F531" s="50">
        <f>F532+F535+F536</f>
        <v>125044.5</v>
      </c>
      <c r="G531" s="91" t="s">
        <v>108</v>
      </c>
      <c r="H531" s="91" t="s">
        <v>266</v>
      </c>
      <c r="I531" s="88" t="s">
        <v>23</v>
      </c>
      <c r="J531" s="91" t="s">
        <v>267</v>
      </c>
      <c r="K531" s="43">
        <v>41691</v>
      </c>
      <c r="L531" s="56">
        <v>208</v>
      </c>
      <c r="M531" s="111"/>
      <c r="N531" s="11"/>
      <c r="O531" s="11"/>
      <c r="P531" s="11"/>
      <c r="Q531" s="11"/>
      <c r="R531" s="11"/>
      <c r="S531" s="11"/>
      <c r="T531" s="11"/>
      <c r="U531" s="11"/>
      <c r="V531" s="11"/>
      <c r="W531" s="11"/>
      <c r="X531" s="11"/>
      <c r="Y531" s="11"/>
      <c r="Z531" s="11"/>
      <c r="AA531" s="11"/>
      <c r="AB531" s="11"/>
      <c r="AC531" s="11"/>
      <c r="AD531" s="11"/>
      <c r="AE531" s="11"/>
      <c r="AF531" s="11"/>
      <c r="AG531" s="11"/>
      <c r="AH531" s="11"/>
      <c r="AI531" s="11"/>
      <c r="AJ531" s="11"/>
      <c r="AK531" s="11"/>
      <c r="AL531" s="11"/>
      <c r="AM531" s="11"/>
      <c r="AN531" s="11"/>
      <c r="AO531" s="11"/>
      <c r="AP531" s="11"/>
      <c r="AQ531" s="11"/>
      <c r="AR531" s="11"/>
      <c r="AS531" s="11"/>
      <c r="AT531" s="11"/>
      <c r="AU531" s="11"/>
      <c r="AV531" s="11"/>
      <c r="AW531" s="11"/>
      <c r="AX531" s="11"/>
      <c r="AY531" s="11"/>
      <c r="AZ531" s="11"/>
      <c r="BA531" s="11"/>
    </row>
    <row r="532" spans="1:53" s="9" customFormat="1" ht="14.25" customHeight="1" x14ac:dyDescent="0.2">
      <c r="A532" s="117"/>
      <c r="B532" s="101"/>
      <c r="C532" s="95"/>
      <c r="D532" s="95"/>
      <c r="E532" s="106" t="s">
        <v>9</v>
      </c>
      <c r="F532" s="132">
        <v>94182</v>
      </c>
      <c r="G532" s="92"/>
      <c r="H532" s="92"/>
      <c r="I532" s="89"/>
      <c r="J532" s="92"/>
      <c r="K532" s="43">
        <v>41767</v>
      </c>
      <c r="L532" s="56">
        <v>690</v>
      </c>
      <c r="M532" s="111"/>
      <c r="N532" s="11"/>
      <c r="O532" s="11"/>
      <c r="P532" s="11"/>
      <c r="Q532" s="11"/>
      <c r="R532" s="11"/>
      <c r="S532" s="11"/>
      <c r="T532" s="11"/>
      <c r="U532" s="11"/>
      <c r="V532" s="11"/>
      <c r="W532" s="11"/>
      <c r="X532" s="11"/>
      <c r="Y532" s="11"/>
      <c r="Z532" s="11"/>
      <c r="AA532" s="11"/>
      <c r="AB532" s="11"/>
      <c r="AC532" s="11"/>
      <c r="AD532" s="11"/>
      <c r="AE532" s="11"/>
      <c r="AF532" s="11"/>
      <c r="AG532" s="11"/>
      <c r="AH532" s="11"/>
      <c r="AI532" s="11"/>
      <c r="AJ532" s="11"/>
      <c r="AK532" s="11"/>
      <c r="AL532" s="11"/>
      <c r="AM532" s="11"/>
      <c r="AN532" s="11"/>
      <c r="AO532" s="11"/>
      <c r="AP532" s="11"/>
      <c r="AQ532" s="11"/>
      <c r="AR532" s="11"/>
      <c r="AS532" s="11"/>
      <c r="AT532" s="11"/>
      <c r="AU532" s="11"/>
      <c r="AV532" s="11"/>
      <c r="AW532" s="11"/>
      <c r="AX532" s="11"/>
      <c r="AY532" s="11"/>
      <c r="AZ532" s="11"/>
      <c r="BA532" s="11"/>
    </row>
    <row r="533" spans="1:53" s="9" customFormat="1" ht="15" customHeight="1" x14ac:dyDescent="0.2">
      <c r="A533" s="117"/>
      <c r="B533" s="101"/>
      <c r="C533" s="95"/>
      <c r="D533" s="95"/>
      <c r="E533" s="95"/>
      <c r="F533" s="95"/>
      <c r="G533" s="92"/>
      <c r="H533" s="92"/>
      <c r="I533" s="89"/>
      <c r="J533" s="92"/>
      <c r="K533" s="43">
        <v>41821</v>
      </c>
      <c r="L533" s="56">
        <v>970</v>
      </c>
      <c r="M533" s="111"/>
      <c r="N533" s="11"/>
      <c r="O533" s="11"/>
      <c r="P533" s="11"/>
      <c r="Q533" s="11"/>
      <c r="R533" s="11"/>
      <c r="S533" s="11"/>
      <c r="T533" s="11"/>
      <c r="U533" s="11"/>
      <c r="V533" s="11"/>
      <c r="W533" s="11"/>
      <c r="X533" s="11"/>
      <c r="Y533" s="11"/>
      <c r="Z533" s="11"/>
      <c r="AA533" s="11"/>
      <c r="AB533" s="11"/>
      <c r="AC533" s="11"/>
      <c r="AD533" s="11"/>
      <c r="AE533" s="11"/>
      <c r="AF533" s="11"/>
      <c r="AG533" s="11"/>
      <c r="AH533" s="11"/>
      <c r="AI533" s="11"/>
      <c r="AJ533" s="11"/>
      <c r="AK533" s="11"/>
      <c r="AL533" s="11"/>
      <c r="AM533" s="11"/>
      <c r="AN533" s="11"/>
      <c r="AO533" s="11"/>
      <c r="AP533" s="11"/>
      <c r="AQ533" s="11"/>
      <c r="AR533" s="11"/>
      <c r="AS533" s="11"/>
      <c r="AT533" s="11"/>
      <c r="AU533" s="11"/>
      <c r="AV533" s="11"/>
      <c r="AW533" s="11"/>
      <c r="AX533" s="11"/>
      <c r="AY533" s="11"/>
      <c r="AZ533" s="11"/>
      <c r="BA533" s="11"/>
    </row>
    <row r="534" spans="1:53" s="9" customFormat="1" ht="13.5" hidden="1" customHeight="1" x14ac:dyDescent="0.2">
      <c r="A534" s="117"/>
      <c r="B534" s="101"/>
      <c r="C534" s="95"/>
      <c r="D534" s="95"/>
      <c r="E534" s="96"/>
      <c r="F534" s="96"/>
      <c r="G534" s="92"/>
      <c r="H534" s="92"/>
      <c r="I534" s="89"/>
      <c r="J534" s="92"/>
      <c r="K534" s="42"/>
      <c r="L534" s="56"/>
      <c r="M534" s="111"/>
      <c r="N534" s="11"/>
      <c r="O534" s="11"/>
      <c r="P534" s="11"/>
      <c r="Q534" s="11"/>
      <c r="R534" s="11"/>
      <c r="S534" s="11"/>
      <c r="T534" s="11"/>
      <c r="U534" s="11"/>
      <c r="V534" s="11"/>
      <c r="W534" s="11"/>
      <c r="X534" s="11"/>
      <c r="Y534" s="11"/>
      <c r="Z534" s="11"/>
      <c r="AA534" s="11"/>
      <c r="AB534" s="11"/>
      <c r="AC534" s="11"/>
      <c r="AD534" s="11"/>
      <c r="AE534" s="11"/>
      <c r="AF534" s="11"/>
      <c r="AG534" s="11"/>
      <c r="AH534" s="11"/>
      <c r="AI534" s="11"/>
      <c r="AJ534" s="11"/>
      <c r="AK534" s="11"/>
      <c r="AL534" s="11"/>
      <c r="AM534" s="11"/>
      <c r="AN534" s="11"/>
      <c r="AO534" s="11"/>
      <c r="AP534" s="11"/>
      <c r="AQ534" s="11"/>
      <c r="AR534" s="11"/>
      <c r="AS534" s="11"/>
      <c r="AT534" s="11"/>
      <c r="AU534" s="11"/>
      <c r="AV534" s="11"/>
      <c r="AW534" s="11"/>
      <c r="AX534" s="11"/>
      <c r="AY534" s="11"/>
      <c r="AZ534" s="11"/>
      <c r="BA534" s="11"/>
    </row>
    <row r="535" spans="1:53" s="9" customFormat="1" ht="18" customHeight="1" x14ac:dyDescent="0.2">
      <c r="A535" s="117"/>
      <c r="B535" s="101"/>
      <c r="C535" s="95"/>
      <c r="D535" s="95"/>
      <c r="E535" s="16" t="s">
        <v>240</v>
      </c>
      <c r="F535" s="86">
        <v>29812.5</v>
      </c>
      <c r="G535" s="92"/>
      <c r="H535" s="92"/>
      <c r="I535" s="89"/>
      <c r="J535" s="92"/>
      <c r="K535" s="42"/>
      <c r="L535" s="56"/>
      <c r="M535" s="111"/>
      <c r="N535" s="11"/>
      <c r="O535" s="11"/>
      <c r="P535" s="11"/>
      <c r="Q535" s="11"/>
      <c r="R535" s="11"/>
      <c r="S535" s="11"/>
      <c r="T535" s="11"/>
      <c r="U535" s="11"/>
      <c r="V535" s="11"/>
      <c r="W535" s="11"/>
      <c r="X535" s="11"/>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11"/>
      <c r="AU535" s="11"/>
      <c r="AV535" s="11"/>
      <c r="AW535" s="11"/>
      <c r="AX535" s="11"/>
      <c r="AY535" s="11"/>
      <c r="AZ535" s="11"/>
      <c r="BA535" s="11"/>
    </row>
    <row r="536" spans="1:53" s="9" customFormat="1" ht="18" customHeight="1" x14ac:dyDescent="0.2">
      <c r="A536" s="117"/>
      <c r="B536" s="101"/>
      <c r="C536" s="95"/>
      <c r="D536" s="95"/>
      <c r="E536" s="16" t="s">
        <v>241</v>
      </c>
      <c r="F536" s="86">
        <v>1050</v>
      </c>
      <c r="G536" s="92"/>
      <c r="H536" s="92"/>
      <c r="I536" s="89"/>
      <c r="J536" s="92"/>
      <c r="K536" s="42"/>
      <c r="L536" s="56"/>
      <c r="M536" s="111"/>
      <c r="N536" s="11"/>
      <c r="O536" s="11"/>
      <c r="P536" s="11"/>
      <c r="Q536" s="11"/>
      <c r="R536" s="11"/>
      <c r="S536" s="11"/>
      <c r="T536" s="11"/>
      <c r="U536" s="11"/>
      <c r="V536" s="11"/>
      <c r="W536" s="11"/>
      <c r="X536" s="11"/>
      <c r="Y536" s="11"/>
      <c r="Z536" s="11"/>
      <c r="AA536" s="11"/>
      <c r="AB536" s="11"/>
      <c r="AC536" s="11"/>
      <c r="AD536" s="11"/>
      <c r="AE536" s="11"/>
      <c r="AF536" s="11"/>
      <c r="AG536" s="11"/>
      <c r="AH536" s="11"/>
      <c r="AI536" s="11"/>
      <c r="AJ536" s="11"/>
      <c r="AK536" s="11"/>
      <c r="AL536" s="11"/>
      <c r="AM536" s="11"/>
      <c r="AN536" s="11"/>
      <c r="AO536" s="11"/>
      <c r="AP536" s="11"/>
      <c r="AQ536" s="11"/>
      <c r="AR536" s="11"/>
      <c r="AS536" s="11"/>
      <c r="AT536" s="11"/>
      <c r="AU536" s="11"/>
      <c r="AV536" s="11"/>
      <c r="AW536" s="11"/>
      <c r="AX536" s="11"/>
      <c r="AY536" s="11"/>
      <c r="AZ536" s="11"/>
      <c r="BA536" s="11"/>
    </row>
    <row r="537" spans="1:53" s="9" customFormat="1" x14ac:dyDescent="0.2">
      <c r="A537" s="117"/>
      <c r="B537" s="101"/>
      <c r="C537" s="95"/>
      <c r="D537" s="95"/>
      <c r="E537" s="55" t="s">
        <v>11</v>
      </c>
      <c r="F537" s="50">
        <v>36327.699999999997</v>
      </c>
      <c r="G537" s="92"/>
      <c r="H537" s="92"/>
      <c r="I537" s="89"/>
      <c r="J537" s="92"/>
      <c r="K537" s="43">
        <v>41890</v>
      </c>
      <c r="L537" s="56">
        <v>1389</v>
      </c>
      <c r="M537" s="111"/>
      <c r="N537" s="11"/>
      <c r="O537" s="11"/>
      <c r="P537" s="11"/>
      <c r="Q537" s="11"/>
      <c r="R537" s="11"/>
      <c r="S537" s="11"/>
      <c r="T537" s="11"/>
      <c r="U537" s="11"/>
      <c r="V537" s="11"/>
      <c r="W537" s="11"/>
      <c r="X537" s="11"/>
      <c r="Y537" s="11"/>
      <c r="Z537" s="11"/>
      <c r="AA537" s="11"/>
      <c r="AB537" s="11"/>
      <c r="AC537" s="11"/>
      <c r="AD537" s="11"/>
      <c r="AE537" s="11"/>
      <c r="AF537" s="11"/>
      <c r="AG537" s="11"/>
      <c r="AH537" s="11"/>
      <c r="AI537" s="11"/>
      <c r="AJ537" s="11"/>
      <c r="AK537" s="11"/>
      <c r="AL537" s="11"/>
      <c r="AM537" s="11"/>
      <c r="AN537" s="11"/>
      <c r="AO537" s="11"/>
      <c r="AP537" s="11"/>
      <c r="AQ537" s="11"/>
      <c r="AR537" s="11"/>
      <c r="AS537" s="11"/>
      <c r="AT537" s="11"/>
      <c r="AU537" s="11"/>
      <c r="AV537" s="11"/>
      <c r="AW537" s="11"/>
      <c r="AX537" s="11"/>
      <c r="AY537" s="11"/>
      <c r="AZ537" s="11"/>
      <c r="BA537" s="11"/>
    </row>
    <row r="538" spans="1:53" s="9" customFormat="1" x14ac:dyDescent="0.2">
      <c r="A538" s="117"/>
      <c r="B538" s="101"/>
      <c r="C538" s="95"/>
      <c r="D538" s="95"/>
      <c r="E538" s="55" t="s">
        <v>12</v>
      </c>
      <c r="F538" s="50">
        <f>F539+F540+F541</f>
        <v>39620.800000000003</v>
      </c>
      <c r="G538" s="92"/>
      <c r="H538" s="92"/>
      <c r="I538" s="89"/>
      <c r="J538" s="92"/>
      <c r="K538" s="43">
        <v>41943</v>
      </c>
      <c r="L538" s="56">
        <v>1814</v>
      </c>
      <c r="M538" s="111"/>
      <c r="N538" s="11"/>
      <c r="O538" s="11"/>
      <c r="P538" s="11"/>
      <c r="Q538" s="11"/>
      <c r="R538" s="11"/>
      <c r="S538" s="11"/>
      <c r="T538" s="11"/>
      <c r="U538" s="11"/>
      <c r="V538" s="11"/>
      <c r="W538" s="11"/>
      <c r="X538" s="11"/>
      <c r="Y538" s="11"/>
      <c r="Z538" s="11"/>
      <c r="AA538" s="11"/>
      <c r="AB538" s="11"/>
      <c r="AC538" s="11"/>
      <c r="AD538" s="11"/>
      <c r="AE538" s="11"/>
      <c r="AF538" s="11"/>
      <c r="AG538" s="11"/>
      <c r="AH538" s="11"/>
      <c r="AI538" s="11"/>
      <c r="AJ538" s="11"/>
      <c r="AK538" s="11"/>
      <c r="AL538" s="11"/>
      <c r="AM538" s="11"/>
      <c r="AN538" s="11"/>
      <c r="AO538" s="11"/>
      <c r="AP538" s="11"/>
      <c r="AQ538" s="11"/>
      <c r="AR538" s="11"/>
      <c r="AS538" s="11"/>
      <c r="AT538" s="11"/>
      <c r="AU538" s="11"/>
      <c r="AV538" s="11"/>
      <c r="AW538" s="11"/>
      <c r="AX538" s="11"/>
      <c r="AY538" s="11"/>
      <c r="AZ538" s="11"/>
      <c r="BA538" s="11"/>
    </row>
    <row r="539" spans="1:53" s="9" customFormat="1" x14ac:dyDescent="0.2">
      <c r="A539" s="117"/>
      <c r="B539" s="101"/>
      <c r="C539" s="95"/>
      <c r="D539" s="95"/>
      <c r="E539" s="57" t="s">
        <v>9</v>
      </c>
      <c r="F539" s="52">
        <v>29858.3</v>
      </c>
      <c r="G539" s="92"/>
      <c r="H539" s="92"/>
      <c r="I539" s="89"/>
      <c r="J539" s="92"/>
      <c r="K539" s="43"/>
      <c r="L539" s="56"/>
      <c r="M539" s="111"/>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c r="AK539" s="11"/>
      <c r="AL539" s="11"/>
      <c r="AM539" s="11"/>
      <c r="AN539" s="11"/>
      <c r="AO539" s="11"/>
      <c r="AP539" s="11"/>
      <c r="AQ539" s="11"/>
      <c r="AR539" s="11"/>
      <c r="AS539" s="11"/>
      <c r="AT539" s="11"/>
      <c r="AU539" s="11"/>
      <c r="AV539" s="11"/>
      <c r="AW539" s="11"/>
      <c r="AX539" s="11"/>
      <c r="AY539" s="11"/>
      <c r="AZ539" s="11"/>
      <c r="BA539" s="11"/>
    </row>
    <row r="540" spans="1:53" s="9" customFormat="1" x14ac:dyDescent="0.2">
      <c r="A540" s="117"/>
      <c r="B540" s="101"/>
      <c r="C540" s="95"/>
      <c r="D540" s="95"/>
      <c r="E540" s="16" t="s">
        <v>240</v>
      </c>
      <c r="F540" s="52">
        <v>9412.5</v>
      </c>
      <c r="G540" s="92"/>
      <c r="H540" s="92"/>
      <c r="I540" s="89"/>
      <c r="J540" s="92"/>
      <c r="K540" s="43"/>
      <c r="L540" s="56"/>
      <c r="M540" s="111"/>
      <c r="N540" s="11"/>
      <c r="O540" s="11"/>
      <c r="P540" s="11"/>
      <c r="Q540" s="11"/>
      <c r="R540" s="11"/>
      <c r="S540" s="11"/>
      <c r="T540" s="11"/>
      <c r="U540" s="11"/>
      <c r="V540" s="11"/>
      <c r="W540" s="11"/>
      <c r="X540" s="11"/>
      <c r="Y540" s="11"/>
      <c r="Z540" s="11"/>
      <c r="AA540" s="11"/>
      <c r="AB540" s="11"/>
      <c r="AC540" s="11"/>
      <c r="AD540" s="11"/>
      <c r="AE540" s="11"/>
      <c r="AF540" s="11"/>
      <c r="AG540" s="11"/>
      <c r="AH540" s="11"/>
      <c r="AI540" s="11"/>
      <c r="AJ540" s="11"/>
      <c r="AK540" s="11"/>
      <c r="AL540" s="11"/>
      <c r="AM540" s="11"/>
      <c r="AN540" s="11"/>
      <c r="AO540" s="11"/>
      <c r="AP540" s="11"/>
      <c r="AQ540" s="11"/>
      <c r="AR540" s="11"/>
      <c r="AS540" s="11"/>
      <c r="AT540" s="11"/>
      <c r="AU540" s="11"/>
      <c r="AV540" s="11"/>
      <c r="AW540" s="11"/>
      <c r="AX540" s="11"/>
      <c r="AY540" s="11"/>
      <c r="AZ540" s="11"/>
      <c r="BA540" s="11"/>
    </row>
    <row r="541" spans="1:53" s="9" customFormat="1" x14ac:dyDescent="0.2">
      <c r="A541" s="117"/>
      <c r="B541" s="101"/>
      <c r="C541" s="95"/>
      <c r="D541" s="95"/>
      <c r="E541" s="16" t="s">
        <v>241</v>
      </c>
      <c r="F541" s="52">
        <v>350</v>
      </c>
      <c r="G541" s="92"/>
      <c r="H541" s="92"/>
      <c r="I541" s="89"/>
      <c r="J541" s="92"/>
      <c r="K541" s="43"/>
      <c r="L541" s="56"/>
      <c r="M541" s="111"/>
      <c r="N541" s="11"/>
      <c r="O541" s="11"/>
      <c r="P541" s="11"/>
      <c r="Q541" s="11"/>
      <c r="R541" s="11"/>
      <c r="S541" s="11"/>
      <c r="T541" s="11"/>
      <c r="U541" s="11"/>
      <c r="V541" s="11"/>
      <c r="W541" s="11"/>
      <c r="X541" s="11"/>
      <c r="Y541" s="11"/>
      <c r="Z541" s="11"/>
      <c r="AA541" s="11"/>
      <c r="AB541" s="11"/>
      <c r="AC541" s="11"/>
      <c r="AD541" s="11"/>
      <c r="AE541" s="11"/>
      <c r="AF541" s="11"/>
      <c r="AG541" s="11"/>
      <c r="AH541" s="11"/>
      <c r="AI541" s="11"/>
      <c r="AJ541" s="11"/>
      <c r="AK541" s="11"/>
      <c r="AL541" s="11"/>
      <c r="AM541" s="11"/>
      <c r="AN541" s="11"/>
      <c r="AO541" s="11"/>
      <c r="AP541" s="11"/>
      <c r="AQ541" s="11"/>
      <c r="AR541" s="11"/>
      <c r="AS541" s="11"/>
      <c r="AT541" s="11"/>
      <c r="AU541" s="11"/>
      <c r="AV541" s="11"/>
      <c r="AW541" s="11"/>
      <c r="AX541" s="11"/>
      <c r="AY541" s="11"/>
      <c r="AZ541" s="11"/>
      <c r="BA541" s="11"/>
    </row>
    <row r="542" spans="1:53" s="9" customFormat="1" x14ac:dyDescent="0.2">
      <c r="A542" s="117"/>
      <c r="B542" s="101"/>
      <c r="C542" s="95"/>
      <c r="D542" s="95"/>
      <c r="E542" s="55" t="s">
        <v>17</v>
      </c>
      <c r="F542" s="50">
        <f>F543+F544+F545</f>
        <v>24098</v>
      </c>
      <c r="G542" s="92"/>
      <c r="H542" s="92"/>
      <c r="I542" s="89"/>
      <c r="J542" s="92"/>
      <c r="K542" s="43">
        <v>42039</v>
      </c>
      <c r="L542" s="56">
        <v>98</v>
      </c>
      <c r="M542" s="111"/>
      <c r="N542" s="11"/>
      <c r="O542" s="11"/>
      <c r="P542" s="11"/>
      <c r="Q542" s="11"/>
      <c r="R542" s="11"/>
      <c r="S542" s="11"/>
      <c r="T542" s="11"/>
      <c r="U542" s="11"/>
      <c r="V542" s="11"/>
      <c r="W542" s="11"/>
      <c r="X542" s="11"/>
      <c r="Y542" s="11"/>
      <c r="Z542" s="11"/>
      <c r="AA542" s="11"/>
      <c r="AB542" s="11"/>
      <c r="AC542" s="11"/>
      <c r="AD542" s="11"/>
      <c r="AE542" s="11"/>
      <c r="AF542" s="11"/>
      <c r="AG542" s="11"/>
      <c r="AH542" s="11"/>
      <c r="AI542" s="11"/>
      <c r="AJ542" s="11"/>
      <c r="AK542" s="11"/>
      <c r="AL542" s="11"/>
      <c r="AM542" s="11"/>
      <c r="AN542" s="11"/>
      <c r="AO542" s="11"/>
      <c r="AP542" s="11"/>
      <c r="AQ542" s="11"/>
      <c r="AR542" s="11"/>
      <c r="AS542" s="11"/>
      <c r="AT542" s="11"/>
      <c r="AU542" s="11"/>
      <c r="AV542" s="11"/>
      <c r="AW542" s="11"/>
      <c r="AX542" s="11"/>
      <c r="AY542" s="11"/>
      <c r="AZ542" s="11"/>
      <c r="BA542" s="11"/>
    </row>
    <row r="543" spans="1:53" s="9" customFormat="1" x14ac:dyDescent="0.2">
      <c r="A543" s="117"/>
      <c r="B543" s="101"/>
      <c r="C543" s="95"/>
      <c r="D543" s="95"/>
      <c r="E543" s="57" t="s">
        <v>9</v>
      </c>
      <c r="F543" s="52">
        <v>13448</v>
      </c>
      <c r="G543" s="92"/>
      <c r="H543" s="92"/>
      <c r="I543" s="89"/>
      <c r="J543" s="92"/>
      <c r="K543" s="43"/>
      <c r="L543" s="56"/>
      <c r="M543" s="111"/>
      <c r="N543" s="11"/>
      <c r="O543" s="11"/>
      <c r="P543" s="11"/>
      <c r="Q543" s="11"/>
      <c r="R543" s="11"/>
      <c r="S543" s="11"/>
      <c r="T543" s="11"/>
      <c r="U543" s="11"/>
      <c r="V543" s="11"/>
      <c r="W543" s="11"/>
      <c r="X543" s="11"/>
      <c r="Y543" s="11"/>
      <c r="Z543" s="11"/>
      <c r="AA543" s="11"/>
      <c r="AB543" s="11"/>
      <c r="AC543" s="11"/>
      <c r="AD543" s="11"/>
      <c r="AE543" s="11"/>
      <c r="AF543" s="11"/>
      <c r="AG543" s="11"/>
      <c r="AH543" s="11"/>
      <c r="AI543" s="11"/>
      <c r="AJ543" s="11"/>
      <c r="AK543" s="11"/>
      <c r="AL543" s="11"/>
      <c r="AM543" s="11"/>
      <c r="AN543" s="11"/>
      <c r="AO543" s="11"/>
      <c r="AP543" s="11"/>
      <c r="AQ543" s="11"/>
      <c r="AR543" s="11"/>
      <c r="AS543" s="11"/>
      <c r="AT543" s="11"/>
      <c r="AU543" s="11"/>
      <c r="AV543" s="11"/>
      <c r="AW543" s="11"/>
      <c r="AX543" s="11"/>
      <c r="AY543" s="11"/>
      <c r="AZ543" s="11"/>
      <c r="BA543" s="11"/>
    </row>
    <row r="544" spans="1:53" s="9" customFormat="1" x14ac:dyDescent="0.2">
      <c r="A544" s="117"/>
      <c r="B544" s="101"/>
      <c r="C544" s="95"/>
      <c r="D544" s="95"/>
      <c r="E544" s="16" t="s">
        <v>240</v>
      </c>
      <c r="F544" s="52">
        <v>10300</v>
      </c>
      <c r="G544" s="92"/>
      <c r="H544" s="92"/>
      <c r="I544" s="89"/>
      <c r="J544" s="92"/>
      <c r="K544" s="43"/>
      <c r="L544" s="56"/>
      <c r="M544" s="111"/>
      <c r="N544" s="11"/>
      <c r="O544" s="11"/>
      <c r="P544" s="11"/>
      <c r="Q544" s="11"/>
      <c r="R544" s="11"/>
      <c r="S544" s="11"/>
      <c r="T544" s="11"/>
      <c r="U544" s="11"/>
      <c r="V544" s="11"/>
      <c r="W544" s="11"/>
      <c r="X544" s="11"/>
      <c r="Y544" s="11"/>
      <c r="Z544" s="11"/>
      <c r="AA544" s="11"/>
      <c r="AB544" s="11"/>
      <c r="AC544" s="11"/>
      <c r="AD544" s="11"/>
      <c r="AE544" s="11"/>
      <c r="AF544" s="11"/>
      <c r="AG544" s="11"/>
      <c r="AH544" s="11"/>
      <c r="AI544" s="11"/>
      <c r="AJ544" s="11"/>
      <c r="AK544" s="11"/>
      <c r="AL544" s="11"/>
      <c r="AM544" s="11"/>
      <c r="AN544" s="11"/>
      <c r="AO544" s="11"/>
      <c r="AP544" s="11"/>
      <c r="AQ544" s="11"/>
      <c r="AR544" s="11"/>
      <c r="AS544" s="11"/>
      <c r="AT544" s="11"/>
      <c r="AU544" s="11"/>
      <c r="AV544" s="11"/>
      <c r="AW544" s="11"/>
      <c r="AX544" s="11"/>
      <c r="AY544" s="11"/>
      <c r="AZ544" s="11"/>
      <c r="BA544" s="11"/>
    </row>
    <row r="545" spans="1:53" s="9" customFormat="1" x14ac:dyDescent="0.2">
      <c r="A545" s="117"/>
      <c r="B545" s="101"/>
      <c r="C545" s="95"/>
      <c r="D545" s="95"/>
      <c r="E545" s="16" t="s">
        <v>241</v>
      </c>
      <c r="F545" s="52">
        <v>350</v>
      </c>
      <c r="G545" s="92"/>
      <c r="H545" s="92"/>
      <c r="I545" s="89"/>
      <c r="J545" s="92"/>
      <c r="K545" s="43"/>
      <c r="L545" s="56"/>
      <c r="M545" s="111"/>
      <c r="N545" s="11"/>
      <c r="O545" s="11"/>
      <c r="P545" s="11"/>
      <c r="Q545" s="11"/>
      <c r="R545" s="11"/>
      <c r="S545" s="11"/>
      <c r="T545" s="11"/>
      <c r="U545" s="11"/>
      <c r="V545" s="11"/>
      <c r="W545" s="11"/>
      <c r="X545" s="11"/>
      <c r="Y545" s="11"/>
      <c r="Z545" s="11"/>
      <c r="AA545" s="11"/>
      <c r="AB545" s="11"/>
      <c r="AC545" s="11"/>
      <c r="AD545" s="11"/>
      <c r="AE545" s="11"/>
      <c r="AF545" s="11"/>
      <c r="AG545" s="11"/>
      <c r="AH545" s="11"/>
      <c r="AI545" s="11"/>
      <c r="AJ545" s="11"/>
      <c r="AK545" s="11"/>
      <c r="AL545" s="11"/>
      <c r="AM545" s="11"/>
      <c r="AN545" s="11"/>
      <c r="AO545" s="11"/>
      <c r="AP545" s="11"/>
      <c r="AQ545" s="11"/>
      <c r="AR545" s="11"/>
      <c r="AS545" s="11"/>
      <c r="AT545" s="11"/>
      <c r="AU545" s="11"/>
      <c r="AV545" s="11"/>
      <c r="AW545" s="11"/>
      <c r="AX545" s="11"/>
      <c r="AY545" s="11"/>
      <c r="AZ545" s="11"/>
      <c r="BA545" s="11"/>
    </row>
    <row r="546" spans="1:53" s="9" customFormat="1" x14ac:dyDescent="0.2">
      <c r="A546" s="117"/>
      <c r="B546" s="101"/>
      <c r="C546" s="95"/>
      <c r="D546" s="95"/>
      <c r="E546" s="55" t="s">
        <v>18</v>
      </c>
      <c r="F546" s="50">
        <f>F547+F548+F549</f>
        <v>24998</v>
      </c>
      <c r="G546" s="92"/>
      <c r="H546" s="92"/>
      <c r="I546" s="89"/>
      <c r="J546" s="92"/>
      <c r="K546" s="43">
        <v>42062</v>
      </c>
      <c r="L546" s="56">
        <v>258</v>
      </c>
      <c r="M546" s="111"/>
      <c r="N546" s="11"/>
      <c r="O546" s="11"/>
      <c r="P546" s="11"/>
      <c r="Q546" s="11"/>
      <c r="R546" s="11"/>
      <c r="S546" s="11"/>
      <c r="T546" s="11"/>
      <c r="U546" s="11"/>
      <c r="V546" s="11"/>
      <c r="W546" s="11"/>
      <c r="X546" s="11"/>
      <c r="Y546" s="11"/>
      <c r="Z546" s="11"/>
      <c r="AA546" s="11"/>
      <c r="AB546" s="11"/>
      <c r="AC546" s="11"/>
      <c r="AD546" s="11"/>
      <c r="AE546" s="11"/>
      <c r="AF546" s="11"/>
      <c r="AG546" s="11"/>
      <c r="AH546" s="11"/>
      <c r="AI546" s="11"/>
      <c r="AJ546" s="11"/>
      <c r="AK546" s="11"/>
      <c r="AL546" s="11"/>
      <c r="AM546" s="11"/>
      <c r="AN546" s="11"/>
      <c r="AO546" s="11"/>
      <c r="AP546" s="11"/>
      <c r="AQ546" s="11"/>
      <c r="AR546" s="11"/>
      <c r="AS546" s="11"/>
      <c r="AT546" s="11"/>
      <c r="AU546" s="11"/>
      <c r="AV546" s="11"/>
      <c r="AW546" s="11"/>
      <c r="AX546" s="11"/>
      <c r="AY546" s="11"/>
      <c r="AZ546" s="11"/>
      <c r="BA546" s="11"/>
    </row>
    <row r="547" spans="1:53" s="9" customFormat="1" x14ac:dyDescent="0.2">
      <c r="A547" s="117"/>
      <c r="B547" s="101"/>
      <c r="C547" s="95"/>
      <c r="D547" s="95"/>
      <c r="E547" s="57" t="s">
        <v>9</v>
      </c>
      <c r="F547" s="59">
        <v>14548</v>
      </c>
      <c r="G547" s="92"/>
      <c r="H547" s="92"/>
      <c r="I547" s="89"/>
      <c r="J547" s="92"/>
      <c r="K547" s="43"/>
      <c r="L547" s="56"/>
      <c r="M547" s="111"/>
      <c r="N547" s="11"/>
      <c r="O547" s="11"/>
      <c r="P547" s="11"/>
      <c r="Q547" s="11"/>
      <c r="R547" s="11"/>
      <c r="S547" s="11"/>
      <c r="T547" s="11"/>
      <c r="U547" s="11"/>
      <c r="V547" s="11"/>
      <c r="W547" s="11"/>
      <c r="X547" s="11"/>
      <c r="Y547" s="11"/>
      <c r="Z547" s="11"/>
      <c r="AA547" s="11"/>
      <c r="AB547" s="11"/>
      <c r="AC547" s="11"/>
      <c r="AD547" s="11"/>
      <c r="AE547" s="11"/>
      <c r="AF547" s="11"/>
      <c r="AG547" s="11"/>
      <c r="AH547" s="11"/>
      <c r="AI547" s="11"/>
      <c r="AJ547" s="11"/>
      <c r="AK547" s="11"/>
      <c r="AL547" s="11"/>
      <c r="AM547" s="11"/>
      <c r="AN547" s="11"/>
      <c r="AO547" s="11"/>
      <c r="AP547" s="11"/>
      <c r="AQ547" s="11"/>
      <c r="AR547" s="11"/>
      <c r="AS547" s="11"/>
      <c r="AT547" s="11"/>
      <c r="AU547" s="11"/>
      <c r="AV547" s="11"/>
      <c r="AW547" s="11"/>
      <c r="AX547" s="11"/>
      <c r="AY547" s="11"/>
      <c r="AZ547" s="11"/>
      <c r="BA547" s="11"/>
    </row>
    <row r="548" spans="1:53" s="9" customFormat="1" x14ac:dyDescent="0.2">
      <c r="A548" s="117"/>
      <c r="B548" s="101"/>
      <c r="C548" s="95"/>
      <c r="D548" s="95"/>
      <c r="E548" s="16" t="s">
        <v>240</v>
      </c>
      <c r="F548" s="59">
        <v>10100</v>
      </c>
      <c r="G548" s="92"/>
      <c r="H548" s="92"/>
      <c r="I548" s="89"/>
      <c r="J548" s="92"/>
      <c r="K548" s="43"/>
      <c r="L548" s="56"/>
      <c r="M548" s="111"/>
      <c r="N548" s="11"/>
      <c r="O548" s="11"/>
      <c r="P548" s="11"/>
      <c r="Q548" s="11"/>
      <c r="R548" s="11"/>
      <c r="S548" s="11"/>
      <c r="T548" s="11"/>
      <c r="U548" s="11"/>
      <c r="V548" s="11"/>
      <c r="W548" s="11"/>
      <c r="X548" s="11"/>
      <c r="Y548" s="11"/>
      <c r="Z548" s="11"/>
      <c r="AA548" s="11"/>
      <c r="AB548" s="11"/>
      <c r="AC548" s="11"/>
      <c r="AD548" s="11"/>
      <c r="AE548" s="11"/>
      <c r="AF548" s="11"/>
      <c r="AG548" s="11"/>
      <c r="AH548" s="11"/>
      <c r="AI548" s="11"/>
      <c r="AJ548" s="11"/>
      <c r="AK548" s="11"/>
      <c r="AL548" s="11"/>
      <c r="AM548" s="11"/>
      <c r="AN548" s="11"/>
      <c r="AO548" s="11"/>
      <c r="AP548" s="11"/>
      <c r="AQ548" s="11"/>
      <c r="AR548" s="11"/>
      <c r="AS548" s="11"/>
      <c r="AT548" s="11"/>
      <c r="AU548" s="11"/>
      <c r="AV548" s="11"/>
      <c r="AW548" s="11"/>
      <c r="AX548" s="11"/>
      <c r="AY548" s="11"/>
      <c r="AZ548" s="11"/>
      <c r="BA548" s="11"/>
    </row>
    <row r="549" spans="1:53" s="9" customFormat="1" x14ac:dyDescent="0.2">
      <c r="A549" s="117"/>
      <c r="B549" s="101"/>
      <c r="C549" s="95"/>
      <c r="D549" s="95"/>
      <c r="E549" s="16" t="s">
        <v>241</v>
      </c>
      <c r="F549" s="59">
        <v>350</v>
      </c>
      <c r="G549" s="92"/>
      <c r="H549" s="92"/>
      <c r="I549" s="89"/>
      <c r="J549" s="92"/>
      <c r="K549" s="43"/>
      <c r="L549" s="56"/>
      <c r="M549" s="111"/>
      <c r="N549" s="11"/>
      <c r="O549" s="11"/>
      <c r="P549" s="11"/>
      <c r="Q549" s="11"/>
      <c r="R549" s="11"/>
      <c r="S549" s="11"/>
      <c r="T549" s="11"/>
      <c r="U549" s="11"/>
      <c r="V549" s="11"/>
      <c r="W549" s="11"/>
      <c r="X549" s="11"/>
      <c r="Y549" s="11"/>
      <c r="Z549" s="11"/>
      <c r="AA549" s="11"/>
      <c r="AB549" s="11"/>
      <c r="AC549" s="11"/>
      <c r="AD549" s="11"/>
      <c r="AE549" s="11"/>
      <c r="AF549" s="11"/>
      <c r="AG549" s="11"/>
      <c r="AH549" s="11"/>
      <c r="AI549" s="11"/>
      <c r="AJ549" s="11"/>
      <c r="AK549" s="11"/>
      <c r="AL549" s="11"/>
      <c r="AM549" s="11"/>
      <c r="AN549" s="11"/>
      <c r="AO549" s="11"/>
      <c r="AP549" s="11"/>
      <c r="AQ549" s="11"/>
      <c r="AR549" s="11"/>
      <c r="AS549" s="11"/>
      <c r="AT549" s="11"/>
      <c r="AU549" s="11"/>
      <c r="AV549" s="11"/>
      <c r="AW549" s="11"/>
      <c r="AX549" s="11"/>
      <c r="AY549" s="11"/>
      <c r="AZ549" s="11"/>
      <c r="BA549" s="11"/>
    </row>
    <row r="550" spans="1:53" s="9" customFormat="1" ht="19.5" customHeight="1" x14ac:dyDescent="0.2">
      <c r="A550" s="117"/>
      <c r="B550" s="101"/>
      <c r="C550" s="95"/>
      <c r="D550" s="95"/>
      <c r="E550" s="128" t="s">
        <v>148</v>
      </c>
      <c r="F550" s="133"/>
      <c r="G550" s="92"/>
      <c r="H550" s="92"/>
      <c r="I550" s="89"/>
      <c r="J550" s="92"/>
      <c r="K550" s="43">
        <v>42173</v>
      </c>
      <c r="L550" s="56">
        <v>687</v>
      </c>
      <c r="M550" s="111"/>
      <c r="N550" s="11"/>
      <c r="O550" s="11"/>
      <c r="P550" s="11"/>
      <c r="Q550" s="11"/>
      <c r="R550" s="11"/>
      <c r="S550" s="11"/>
      <c r="T550" s="11"/>
      <c r="U550" s="11"/>
      <c r="V550" s="11"/>
      <c r="W550" s="11"/>
      <c r="X550" s="11"/>
      <c r="Y550" s="11"/>
      <c r="Z550" s="11"/>
      <c r="AA550" s="11"/>
      <c r="AB550" s="11"/>
      <c r="AC550" s="11"/>
      <c r="AD550" s="11"/>
      <c r="AE550" s="11"/>
      <c r="AF550" s="11"/>
      <c r="AG550" s="11"/>
      <c r="AH550" s="11"/>
      <c r="AI550" s="11"/>
      <c r="AJ550" s="11"/>
      <c r="AK550" s="11"/>
      <c r="AL550" s="11"/>
      <c r="AM550" s="11"/>
      <c r="AN550" s="11"/>
      <c r="AO550" s="11"/>
      <c r="AP550" s="11"/>
      <c r="AQ550" s="11"/>
      <c r="AR550" s="11"/>
      <c r="AS550" s="11"/>
      <c r="AT550" s="11"/>
      <c r="AU550" s="11"/>
      <c r="AV550" s="11"/>
      <c r="AW550" s="11"/>
      <c r="AX550" s="11"/>
      <c r="AY550" s="11"/>
      <c r="AZ550" s="11"/>
      <c r="BA550" s="11"/>
    </row>
    <row r="551" spans="1:53" s="9" customFormat="1" x14ac:dyDescent="0.2">
      <c r="A551" s="117"/>
      <c r="B551" s="101"/>
      <c r="C551" s="95"/>
      <c r="D551" s="95"/>
      <c r="E551" s="134"/>
      <c r="F551" s="135"/>
      <c r="G551" s="92"/>
      <c r="H551" s="92"/>
      <c r="I551" s="89"/>
      <c r="J551" s="92"/>
      <c r="K551" s="43">
        <v>42213</v>
      </c>
      <c r="L551" s="56">
        <v>849</v>
      </c>
      <c r="M551" s="111"/>
      <c r="N551" s="11"/>
      <c r="O551" s="11"/>
      <c r="P551" s="11"/>
      <c r="Q551" s="11"/>
      <c r="R551" s="11"/>
      <c r="S551" s="11"/>
      <c r="T551" s="11"/>
      <c r="U551" s="11"/>
      <c r="V551" s="11"/>
      <c r="W551" s="11"/>
      <c r="X551" s="11"/>
      <c r="Y551" s="11"/>
      <c r="Z551" s="11"/>
      <c r="AA551" s="11"/>
      <c r="AB551" s="11"/>
      <c r="AC551" s="11"/>
      <c r="AD551" s="11"/>
      <c r="AE551" s="11"/>
      <c r="AF551" s="11"/>
      <c r="AG551" s="11"/>
      <c r="AH551" s="11"/>
      <c r="AI551" s="11"/>
      <c r="AJ551" s="11"/>
      <c r="AK551" s="11"/>
      <c r="AL551" s="11"/>
      <c r="AM551" s="11"/>
      <c r="AN551" s="11"/>
      <c r="AO551" s="11"/>
      <c r="AP551" s="11"/>
      <c r="AQ551" s="11"/>
      <c r="AR551" s="11"/>
      <c r="AS551" s="11"/>
      <c r="AT551" s="11"/>
      <c r="AU551" s="11"/>
      <c r="AV551" s="11"/>
      <c r="AW551" s="11"/>
      <c r="AX551" s="11"/>
      <c r="AY551" s="11"/>
      <c r="AZ551" s="11"/>
      <c r="BA551" s="11"/>
    </row>
    <row r="552" spans="1:53" s="9" customFormat="1" ht="228.75" customHeight="1" x14ac:dyDescent="0.2">
      <c r="A552" s="126"/>
      <c r="B552" s="102"/>
      <c r="C552" s="96"/>
      <c r="D552" s="96"/>
      <c r="E552" s="136"/>
      <c r="F552" s="137"/>
      <c r="G552" s="93"/>
      <c r="H552" s="93"/>
      <c r="I552" s="90"/>
      <c r="J552" s="93"/>
      <c r="K552" s="42"/>
      <c r="L552" s="56"/>
      <c r="M552" s="111"/>
      <c r="N552" s="11"/>
      <c r="O552" s="11"/>
      <c r="P552" s="11"/>
      <c r="Q552" s="11"/>
      <c r="R552" s="11"/>
      <c r="S552" s="11"/>
      <c r="T552" s="11"/>
      <c r="U552" s="11"/>
      <c r="V552" s="11"/>
      <c r="W552" s="11"/>
      <c r="X552" s="11"/>
      <c r="Y552" s="11"/>
      <c r="Z552" s="11"/>
      <c r="AA552" s="11"/>
      <c r="AB552" s="11"/>
      <c r="AC552" s="11"/>
      <c r="AD552" s="11"/>
      <c r="AE552" s="11"/>
      <c r="AF552" s="11"/>
      <c r="AG552" s="11"/>
      <c r="AH552" s="11"/>
      <c r="AI552" s="11"/>
      <c r="AJ552" s="11"/>
      <c r="AK552" s="11"/>
      <c r="AL552" s="11"/>
      <c r="AM552" s="11"/>
      <c r="AN552" s="11"/>
      <c r="AO552" s="11"/>
      <c r="AP552" s="11"/>
      <c r="AQ552" s="11"/>
      <c r="AR552" s="11"/>
      <c r="AS552" s="11"/>
      <c r="AT552" s="11"/>
      <c r="AU552" s="11"/>
      <c r="AV552" s="11"/>
      <c r="AW552" s="11"/>
      <c r="AX552" s="11"/>
      <c r="AY552" s="11"/>
      <c r="AZ552" s="11"/>
      <c r="BA552" s="11"/>
    </row>
    <row r="553" spans="1:53" s="9" customFormat="1" ht="22.5" customHeight="1" x14ac:dyDescent="0.2">
      <c r="A553" s="116" t="s">
        <v>195</v>
      </c>
      <c r="B553" s="91" t="s">
        <v>209</v>
      </c>
      <c r="C553" s="91"/>
      <c r="D553" s="91"/>
      <c r="E553" s="78" t="s">
        <v>26</v>
      </c>
      <c r="F553" s="50">
        <v>15590</v>
      </c>
      <c r="G553" s="124" t="s">
        <v>110</v>
      </c>
      <c r="H553" s="91" t="s">
        <v>203</v>
      </c>
      <c r="I553" s="88" t="s">
        <v>23</v>
      </c>
      <c r="J553" s="91" t="s">
        <v>33</v>
      </c>
      <c r="K553" s="42"/>
      <c r="L553" s="56"/>
      <c r="M553" s="111"/>
      <c r="N553" s="11"/>
      <c r="O553" s="11"/>
      <c r="P553" s="11"/>
      <c r="Q553" s="11"/>
      <c r="R553" s="11"/>
      <c r="S553" s="11"/>
      <c r="T553" s="11"/>
      <c r="U553" s="11"/>
      <c r="V553" s="11"/>
      <c r="W553" s="11"/>
      <c r="X553" s="11"/>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11"/>
      <c r="AU553" s="11"/>
      <c r="AV553" s="11"/>
      <c r="AW553" s="11"/>
      <c r="AX553" s="11"/>
      <c r="AY553" s="11"/>
      <c r="AZ553" s="11"/>
      <c r="BA553" s="11"/>
    </row>
    <row r="554" spans="1:53" s="9" customFormat="1" x14ac:dyDescent="0.2">
      <c r="A554" s="117"/>
      <c r="B554" s="92"/>
      <c r="C554" s="95"/>
      <c r="D554" s="95"/>
      <c r="E554" s="35" t="s">
        <v>9</v>
      </c>
      <c r="F554" s="52">
        <v>15590</v>
      </c>
      <c r="G554" s="125"/>
      <c r="H554" s="92"/>
      <c r="I554" s="89"/>
      <c r="J554" s="92"/>
      <c r="K554" s="42"/>
      <c r="L554" s="56"/>
      <c r="M554" s="111"/>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c r="AK554" s="11"/>
      <c r="AL554" s="11"/>
      <c r="AM554" s="11"/>
      <c r="AN554" s="11"/>
      <c r="AO554" s="11"/>
      <c r="AP554" s="11"/>
      <c r="AQ554" s="11"/>
      <c r="AR554" s="11"/>
      <c r="AS554" s="11"/>
      <c r="AT554" s="11"/>
      <c r="AU554" s="11"/>
      <c r="AV554" s="11"/>
      <c r="AW554" s="11"/>
      <c r="AX554" s="11"/>
      <c r="AY554" s="11"/>
      <c r="AZ554" s="11"/>
      <c r="BA554" s="11"/>
    </row>
    <row r="555" spans="1:53" s="9" customFormat="1" x14ac:dyDescent="0.2">
      <c r="A555" s="117"/>
      <c r="B555" s="92"/>
      <c r="C555" s="95"/>
      <c r="D555" s="95"/>
      <c r="E555" s="79" t="s">
        <v>11</v>
      </c>
      <c r="F555" s="52">
        <v>7110</v>
      </c>
      <c r="G555" s="125"/>
      <c r="H555" s="92"/>
      <c r="I555" s="89"/>
      <c r="J555" s="92"/>
      <c r="K555" s="42"/>
      <c r="L555" s="56"/>
      <c r="M555" s="111"/>
      <c r="N555" s="11"/>
      <c r="O555" s="11"/>
      <c r="P555" s="11"/>
      <c r="Q555" s="11"/>
      <c r="R555" s="11"/>
      <c r="S555" s="11"/>
      <c r="T555" s="11"/>
      <c r="U555" s="11"/>
      <c r="V555" s="11"/>
      <c r="W555" s="11"/>
      <c r="X555" s="11"/>
      <c r="Y555" s="11"/>
      <c r="Z555" s="11"/>
      <c r="AA555" s="11"/>
      <c r="AB555" s="11"/>
      <c r="AC555" s="11"/>
      <c r="AD555" s="11"/>
      <c r="AE555" s="11"/>
      <c r="AF555" s="11"/>
      <c r="AG555" s="11"/>
      <c r="AH555" s="11"/>
      <c r="AI555" s="11"/>
      <c r="AJ555" s="11"/>
      <c r="AK555" s="11"/>
      <c r="AL555" s="11"/>
      <c r="AM555" s="11"/>
      <c r="AN555" s="11"/>
      <c r="AO555" s="11"/>
      <c r="AP555" s="11"/>
      <c r="AQ555" s="11"/>
      <c r="AR555" s="11"/>
      <c r="AS555" s="11"/>
      <c r="AT555" s="11"/>
      <c r="AU555" s="11"/>
      <c r="AV555" s="11"/>
      <c r="AW555" s="11"/>
      <c r="AX555" s="11"/>
      <c r="AY555" s="11"/>
      <c r="AZ555" s="11"/>
      <c r="BA555" s="11"/>
    </row>
    <row r="556" spans="1:53" s="9" customFormat="1" x14ac:dyDescent="0.2">
      <c r="A556" s="117"/>
      <c r="B556" s="92"/>
      <c r="C556" s="95"/>
      <c r="D556" s="95"/>
      <c r="E556" s="79" t="s">
        <v>12</v>
      </c>
      <c r="F556" s="52">
        <v>7260</v>
      </c>
      <c r="G556" s="125"/>
      <c r="H556" s="92"/>
      <c r="I556" s="89"/>
      <c r="J556" s="92"/>
      <c r="K556" s="42"/>
      <c r="L556" s="56"/>
      <c r="M556" s="111"/>
      <c r="N556" s="11"/>
      <c r="O556" s="11"/>
      <c r="P556" s="11"/>
      <c r="Q556" s="11"/>
      <c r="R556" s="11"/>
      <c r="S556" s="11"/>
      <c r="T556" s="11"/>
      <c r="U556" s="11"/>
      <c r="V556" s="11"/>
      <c r="W556" s="11"/>
      <c r="X556" s="11"/>
      <c r="Y556" s="11"/>
      <c r="Z556" s="11"/>
      <c r="AA556" s="11"/>
      <c r="AB556" s="11"/>
      <c r="AC556" s="11"/>
      <c r="AD556" s="11"/>
      <c r="AE556" s="11"/>
      <c r="AF556" s="11"/>
      <c r="AG556" s="11"/>
      <c r="AH556" s="11"/>
      <c r="AI556" s="11"/>
      <c r="AJ556" s="11"/>
      <c r="AK556" s="11"/>
      <c r="AL556" s="11"/>
      <c r="AM556" s="11"/>
      <c r="AN556" s="11"/>
      <c r="AO556" s="11"/>
      <c r="AP556" s="11"/>
      <c r="AQ556" s="11"/>
      <c r="AR556" s="11"/>
      <c r="AS556" s="11"/>
      <c r="AT556" s="11"/>
      <c r="AU556" s="11"/>
      <c r="AV556" s="11"/>
      <c r="AW556" s="11"/>
      <c r="AX556" s="11"/>
      <c r="AY556" s="11"/>
      <c r="AZ556" s="11"/>
      <c r="BA556" s="11"/>
    </row>
    <row r="557" spans="1:53" s="9" customFormat="1" x14ac:dyDescent="0.2">
      <c r="A557" s="117"/>
      <c r="B557" s="92"/>
      <c r="C557" s="95"/>
      <c r="D557" s="95"/>
      <c r="E557" s="79" t="s">
        <v>17</v>
      </c>
      <c r="F557" s="52">
        <v>60</v>
      </c>
      <c r="G557" s="125"/>
      <c r="H557" s="92"/>
      <c r="I557" s="89"/>
      <c r="J557" s="92"/>
      <c r="K557" s="42"/>
      <c r="L557" s="56"/>
      <c r="M557" s="111"/>
      <c r="N557" s="11"/>
      <c r="O557" s="11"/>
      <c r="P557" s="11"/>
      <c r="Q557" s="11"/>
      <c r="R557" s="11"/>
      <c r="S557" s="11"/>
      <c r="T557" s="11"/>
      <c r="U557" s="11"/>
      <c r="V557" s="11"/>
      <c r="W557" s="11"/>
      <c r="X557" s="11"/>
      <c r="Y557" s="11"/>
      <c r="Z557" s="11"/>
      <c r="AA557" s="11"/>
      <c r="AB557" s="11"/>
      <c r="AC557" s="11"/>
      <c r="AD557" s="11"/>
      <c r="AE557" s="11"/>
      <c r="AF557" s="11"/>
      <c r="AG557" s="11"/>
      <c r="AH557" s="11"/>
      <c r="AI557" s="11"/>
      <c r="AJ557" s="11"/>
      <c r="AK557" s="11"/>
      <c r="AL557" s="11"/>
      <c r="AM557" s="11"/>
      <c r="AN557" s="11"/>
      <c r="AO557" s="11"/>
      <c r="AP557" s="11"/>
      <c r="AQ557" s="11"/>
      <c r="AR557" s="11"/>
      <c r="AS557" s="11"/>
      <c r="AT557" s="11"/>
      <c r="AU557" s="11"/>
      <c r="AV557" s="11"/>
      <c r="AW557" s="11"/>
      <c r="AX557" s="11"/>
      <c r="AY557" s="11"/>
      <c r="AZ557" s="11"/>
      <c r="BA557" s="11"/>
    </row>
    <row r="558" spans="1:53" s="9" customFormat="1" ht="68.25" customHeight="1" x14ac:dyDescent="0.2">
      <c r="A558" s="117"/>
      <c r="B558" s="92"/>
      <c r="C558" s="96"/>
      <c r="D558" s="96"/>
      <c r="E558" s="79" t="s">
        <v>18</v>
      </c>
      <c r="F558" s="52">
        <v>1160</v>
      </c>
      <c r="G558" s="125"/>
      <c r="H558" s="92"/>
      <c r="I558" s="89"/>
      <c r="J558" s="92"/>
      <c r="K558" s="42"/>
      <c r="L558" s="56"/>
      <c r="M558" s="111"/>
      <c r="N558" s="11"/>
      <c r="O558" s="11"/>
      <c r="P558" s="11"/>
      <c r="Q558" s="11"/>
      <c r="R558" s="11"/>
      <c r="S558" s="11"/>
      <c r="T558" s="11"/>
      <c r="U558" s="11"/>
      <c r="V558" s="11"/>
      <c r="W558" s="11"/>
      <c r="X558" s="11"/>
      <c r="Y558" s="11"/>
      <c r="Z558" s="11"/>
      <c r="AA558" s="11"/>
      <c r="AB558" s="11"/>
      <c r="AC558" s="11"/>
      <c r="AD558" s="11"/>
      <c r="AE558" s="11"/>
      <c r="AF558" s="11"/>
      <c r="AG558" s="11"/>
      <c r="AH558" s="11"/>
      <c r="AI558" s="11"/>
      <c r="AJ558" s="11"/>
      <c r="AK558" s="11"/>
      <c r="AL558" s="11"/>
      <c r="AM558" s="11"/>
      <c r="AN558" s="11"/>
      <c r="AO558" s="11"/>
      <c r="AP558" s="11"/>
      <c r="AQ558" s="11"/>
      <c r="AR558" s="11"/>
      <c r="AS558" s="11"/>
      <c r="AT558" s="11"/>
      <c r="AU558" s="11"/>
      <c r="AV558" s="11"/>
      <c r="AW558" s="11"/>
      <c r="AX558" s="11"/>
      <c r="AY558" s="11"/>
      <c r="AZ558" s="11"/>
      <c r="BA558" s="11"/>
    </row>
    <row r="559" spans="1:53" s="9" customFormat="1" ht="45.75" customHeight="1" x14ac:dyDescent="0.2">
      <c r="A559" s="116" t="s">
        <v>119</v>
      </c>
      <c r="B559" s="91" t="s">
        <v>210</v>
      </c>
      <c r="C559" s="91"/>
      <c r="D559" s="91"/>
      <c r="E559" s="78" t="s">
        <v>26</v>
      </c>
      <c r="F559" s="50">
        <v>52596.3</v>
      </c>
      <c r="G559" s="91" t="s">
        <v>285</v>
      </c>
      <c r="H559" s="91" t="s">
        <v>268</v>
      </c>
      <c r="I559" s="88" t="s">
        <v>23</v>
      </c>
      <c r="J559" s="91" t="s">
        <v>269</v>
      </c>
      <c r="K559" s="42"/>
      <c r="L559" s="56"/>
      <c r="M559" s="111"/>
      <c r="N559" s="11"/>
      <c r="O559" s="11"/>
      <c r="P559" s="11"/>
      <c r="Q559" s="11"/>
      <c r="R559" s="11"/>
      <c r="S559" s="11"/>
      <c r="T559" s="11"/>
      <c r="U559" s="11"/>
      <c r="V559" s="11"/>
      <c r="W559" s="11"/>
      <c r="X559" s="11"/>
      <c r="Y559" s="11"/>
      <c r="Z559" s="11"/>
      <c r="AA559" s="11"/>
      <c r="AB559" s="11"/>
      <c r="AC559" s="11"/>
      <c r="AD559" s="11"/>
      <c r="AE559" s="11"/>
      <c r="AF559" s="11"/>
      <c r="AG559" s="11"/>
      <c r="AH559" s="11"/>
      <c r="AI559" s="11"/>
      <c r="AJ559" s="11"/>
      <c r="AK559" s="11"/>
      <c r="AL559" s="11"/>
      <c r="AM559" s="11"/>
      <c r="AN559" s="11"/>
      <c r="AO559" s="11"/>
      <c r="AP559" s="11"/>
      <c r="AQ559" s="11"/>
      <c r="AR559" s="11"/>
      <c r="AS559" s="11"/>
      <c r="AT559" s="11"/>
      <c r="AU559" s="11"/>
      <c r="AV559" s="11"/>
      <c r="AW559" s="11"/>
      <c r="AX559" s="11"/>
      <c r="AY559" s="11"/>
      <c r="AZ559" s="11"/>
      <c r="BA559" s="11"/>
    </row>
    <row r="560" spans="1:53" s="9" customFormat="1" x14ac:dyDescent="0.2">
      <c r="A560" s="117"/>
      <c r="B560" s="92"/>
      <c r="C560" s="95"/>
      <c r="D560" s="95"/>
      <c r="E560" s="35" t="s">
        <v>9</v>
      </c>
      <c r="F560" s="52">
        <v>52596.3</v>
      </c>
      <c r="G560" s="92"/>
      <c r="H560" s="92"/>
      <c r="I560" s="89"/>
      <c r="J560" s="92"/>
      <c r="K560" s="42"/>
      <c r="L560" s="56"/>
      <c r="M560" s="111"/>
      <c r="N560" s="11"/>
      <c r="O560" s="11"/>
      <c r="P560" s="11"/>
      <c r="Q560" s="11"/>
      <c r="R560" s="11"/>
      <c r="S560" s="11"/>
      <c r="T560" s="11"/>
      <c r="U560" s="11"/>
      <c r="V560" s="11"/>
      <c r="W560" s="11"/>
      <c r="X560" s="11"/>
      <c r="Y560" s="11"/>
      <c r="Z560" s="11"/>
      <c r="AA560" s="11"/>
      <c r="AB560" s="11"/>
      <c r="AC560" s="11"/>
      <c r="AD560" s="11"/>
      <c r="AE560" s="11"/>
      <c r="AF560" s="11"/>
      <c r="AG560" s="11"/>
      <c r="AH560" s="11"/>
      <c r="AI560" s="11"/>
      <c r="AJ560" s="11"/>
      <c r="AK560" s="11"/>
      <c r="AL560" s="11"/>
      <c r="AM560" s="11"/>
      <c r="AN560" s="11"/>
      <c r="AO560" s="11"/>
      <c r="AP560" s="11"/>
      <c r="AQ560" s="11"/>
      <c r="AR560" s="11"/>
      <c r="AS560" s="11"/>
      <c r="AT560" s="11"/>
      <c r="AU560" s="11"/>
      <c r="AV560" s="11"/>
      <c r="AW560" s="11"/>
      <c r="AX560" s="11"/>
      <c r="AY560" s="11"/>
      <c r="AZ560" s="11"/>
      <c r="BA560" s="11"/>
    </row>
    <row r="561" spans="1:53" s="9" customFormat="1" x14ac:dyDescent="0.2">
      <c r="A561" s="117"/>
      <c r="B561" s="92"/>
      <c r="C561" s="95"/>
      <c r="D561" s="95"/>
      <c r="E561" s="79" t="s">
        <v>11</v>
      </c>
      <c r="F561" s="52">
        <v>13544.2</v>
      </c>
      <c r="G561" s="92"/>
      <c r="H561" s="92"/>
      <c r="I561" s="89"/>
      <c r="J561" s="92"/>
      <c r="K561" s="42"/>
      <c r="L561" s="56"/>
      <c r="M561" s="111"/>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c r="AK561" s="11"/>
      <c r="AL561" s="11"/>
      <c r="AM561" s="11"/>
      <c r="AN561" s="11"/>
      <c r="AO561" s="11"/>
      <c r="AP561" s="11"/>
      <c r="AQ561" s="11"/>
      <c r="AR561" s="11"/>
      <c r="AS561" s="11"/>
      <c r="AT561" s="11"/>
      <c r="AU561" s="11"/>
      <c r="AV561" s="11"/>
      <c r="AW561" s="11"/>
      <c r="AX561" s="11"/>
      <c r="AY561" s="11"/>
      <c r="AZ561" s="11"/>
      <c r="BA561" s="11"/>
    </row>
    <row r="562" spans="1:53" s="9" customFormat="1" x14ac:dyDescent="0.2">
      <c r="A562" s="117"/>
      <c r="B562" s="92"/>
      <c r="C562" s="95"/>
      <c r="D562" s="95"/>
      <c r="E562" s="79" t="s">
        <v>12</v>
      </c>
      <c r="F562" s="52">
        <v>13086.1</v>
      </c>
      <c r="G562" s="92"/>
      <c r="H562" s="92"/>
      <c r="I562" s="89"/>
      <c r="J562" s="92"/>
      <c r="K562" s="42"/>
      <c r="L562" s="56"/>
      <c r="M562" s="111"/>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c r="AK562" s="11"/>
      <c r="AL562" s="11"/>
      <c r="AM562" s="11"/>
      <c r="AN562" s="11"/>
      <c r="AO562" s="11"/>
      <c r="AP562" s="11"/>
      <c r="AQ562" s="11"/>
      <c r="AR562" s="11"/>
      <c r="AS562" s="11"/>
      <c r="AT562" s="11"/>
      <c r="AU562" s="11"/>
      <c r="AV562" s="11"/>
      <c r="AW562" s="11"/>
      <c r="AX562" s="11"/>
      <c r="AY562" s="11"/>
      <c r="AZ562" s="11"/>
      <c r="BA562" s="11"/>
    </row>
    <row r="563" spans="1:53" s="9" customFormat="1" x14ac:dyDescent="0.2">
      <c r="A563" s="117"/>
      <c r="B563" s="92"/>
      <c r="C563" s="95"/>
      <c r="D563" s="95"/>
      <c r="E563" s="79" t="s">
        <v>17</v>
      </c>
      <c r="F563" s="52">
        <v>12983</v>
      </c>
      <c r="G563" s="92"/>
      <c r="H563" s="92"/>
      <c r="I563" s="89"/>
      <c r="J563" s="92"/>
      <c r="K563" s="42"/>
      <c r="L563" s="56"/>
      <c r="M563" s="111"/>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c r="AK563" s="11"/>
      <c r="AL563" s="11"/>
      <c r="AM563" s="11"/>
      <c r="AN563" s="11"/>
      <c r="AO563" s="11"/>
      <c r="AP563" s="11"/>
      <c r="AQ563" s="11"/>
      <c r="AR563" s="11"/>
      <c r="AS563" s="11"/>
      <c r="AT563" s="11"/>
      <c r="AU563" s="11"/>
      <c r="AV563" s="11"/>
      <c r="AW563" s="11"/>
      <c r="AX563" s="11"/>
      <c r="AY563" s="11"/>
      <c r="AZ563" s="11"/>
      <c r="BA563" s="11"/>
    </row>
    <row r="564" spans="1:53" s="9" customFormat="1" ht="170.25" customHeight="1" x14ac:dyDescent="0.2">
      <c r="A564" s="117"/>
      <c r="B564" s="92"/>
      <c r="C564" s="96"/>
      <c r="D564" s="96"/>
      <c r="E564" s="79" t="s">
        <v>18</v>
      </c>
      <c r="F564" s="52">
        <v>12983</v>
      </c>
      <c r="G564" s="92"/>
      <c r="H564" s="92"/>
      <c r="I564" s="89"/>
      <c r="J564" s="92"/>
      <c r="K564" s="42"/>
      <c r="L564" s="56"/>
      <c r="M564" s="111"/>
      <c r="N564" s="11"/>
      <c r="O564" s="11"/>
      <c r="P564" s="11"/>
      <c r="Q564" s="11"/>
      <c r="R564" s="11"/>
      <c r="S564" s="11"/>
      <c r="T564" s="11"/>
      <c r="U564" s="11"/>
      <c r="V564" s="11"/>
      <c r="W564" s="11"/>
      <c r="X564" s="11"/>
      <c r="Y564" s="11"/>
      <c r="Z564" s="11"/>
      <c r="AA564" s="11"/>
      <c r="AB564" s="11"/>
      <c r="AC564" s="11"/>
      <c r="AD564" s="11"/>
      <c r="AE564" s="11"/>
      <c r="AF564" s="11"/>
      <c r="AG564" s="11"/>
      <c r="AH564" s="11"/>
      <c r="AI564" s="11"/>
      <c r="AJ564" s="11"/>
      <c r="AK564" s="11"/>
      <c r="AL564" s="11"/>
      <c r="AM564" s="11"/>
      <c r="AN564" s="11"/>
      <c r="AO564" s="11"/>
      <c r="AP564" s="11"/>
      <c r="AQ564" s="11"/>
      <c r="AR564" s="11"/>
      <c r="AS564" s="11"/>
      <c r="AT564" s="11"/>
      <c r="AU564" s="11"/>
      <c r="AV564" s="11"/>
      <c r="AW564" s="11"/>
      <c r="AX564" s="11"/>
      <c r="AY564" s="11"/>
      <c r="AZ564" s="11"/>
      <c r="BA564" s="11"/>
    </row>
    <row r="565" spans="1:53" s="9" customFormat="1" ht="53.25" customHeight="1" x14ac:dyDescent="0.2">
      <c r="A565" s="116" t="s">
        <v>196</v>
      </c>
      <c r="B565" s="91" t="s">
        <v>211</v>
      </c>
      <c r="C565" s="91"/>
      <c r="D565" s="91"/>
      <c r="E565" s="78" t="s">
        <v>26</v>
      </c>
      <c r="F565" s="52">
        <v>453.5</v>
      </c>
      <c r="G565" s="124" t="s">
        <v>114</v>
      </c>
      <c r="H565" s="91" t="s">
        <v>204</v>
      </c>
      <c r="I565" s="88" t="s">
        <v>23</v>
      </c>
      <c r="J565" s="91" t="s">
        <v>269</v>
      </c>
      <c r="K565" s="42"/>
      <c r="L565" s="56"/>
      <c r="M565" s="111"/>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11"/>
      <c r="AU565" s="11"/>
      <c r="AV565" s="11"/>
      <c r="AW565" s="11"/>
      <c r="AX565" s="11"/>
      <c r="AY565" s="11"/>
      <c r="AZ565" s="11"/>
      <c r="BA565" s="11"/>
    </row>
    <row r="566" spans="1:53" s="9" customFormat="1" ht="15.75" customHeight="1" x14ac:dyDescent="0.2">
      <c r="A566" s="117"/>
      <c r="B566" s="92"/>
      <c r="C566" s="95"/>
      <c r="D566" s="95"/>
      <c r="E566" s="35" t="s">
        <v>9</v>
      </c>
      <c r="F566" s="52">
        <v>453.5</v>
      </c>
      <c r="G566" s="125"/>
      <c r="H566" s="92"/>
      <c r="I566" s="89"/>
      <c r="J566" s="92"/>
      <c r="K566" s="42"/>
      <c r="L566" s="56"/>
      <c r="M566" s="111"/>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11"/>
      <c r="AU566" s="11"/>
      <c r="AV566" s="11"/>
      <c r="AW566" s="11"/>
      <c r="AX566" s="11"/>
      <c r="AY566" s="11"/>
      <c r="AZ566" s="11"/>
      <c r="BA566" s="11"/>
    </row>
    <row r="567" spans="1:53" s="9" customFormat="1" ht="25.5" customHeight="1" x14ac:dyDescent="0.2">
      <c r="A567" s="117"/>
      <c r="B567" s="92"/>
      <c r="C567" s="95"/>
      <c r="D567" s="95"/>
      <c r="E567" s="79" t="s">
        <v>11</v>
      </c>
      <c r="F567" s="52">
        <v>453.5</v>
      </c>
      <c r="G567" s="125"/>
      <c r="H567" s="92"/>
      <c r="I567" s="89"/>
      <c r="J567" s="92"/>
      <c r="K567" s="42"/>
      <c r="L567" s="56"/>
      <c r="M567" s="111"/>
      <c r="N567" s="11"/>
      <c r="O567" s="11"/>
      <c r="P567" s="11"/>
      <c r="Q567" s="11"/>
      <c r="R567" s="11"/>
      <c r="S567" s="11"/>
      <c r="T567" s="11"/>
      <c r="U567" s="11"/>
      <c r="V567" s="11"/>
      <c r="W567" s="11"/>
      <c r="X567" s="11"/>
      <c r="Y567" s="11"/>
      <c r="Z567" s="11"/>
      <c r="AA567" s="11"/>
      <c r="AB567" s="11"/>
      <c r="AC567" s="11"/>
      <c r="AD567" s="11"/>
      <c r="AE567" s="11"/>
      <c r="AF567" s="11"/>
      <c r="AG567" s="11"/>
      <c r="AH567" s="11"/>
      <c r="AI567" s="11"/>
      <c r="AJ567" s="11"/>
      <c r="AK567" s="11"/>
      <c r="AL567" s="11"/>
      <c r="AM567" s="11"/>
      <c r="AN567" s="11"/>
      <c r="AO567" s="11"/>
      <c r="AP567" s="11"/>
      <c r="AQ567" s="11"/>
      <c r="AR567" s="11"/>
      <c r="AS567" s="11"/>
      <c r="AT567" s="11"/>
      <c r="AU567" s="11"/>
      <c r="AV567" s="11"/>
      <c r="AW567" s="11"/>
      <c r="AX567" s="11"/>
      <c r="AY567" s="11"/>
      <c r="AZ567" s="11"/>
      <c r="BA567" s="11"/>
    </row>
    <row r="568" spans="1:53" s="9" customFormat="1" ht="18.75" customHeight="1" x14ac:dyDescent="0.2">
      <c r="A568" s="117"/>
      <c r="B568" s="92"/>
      <c r="C568" s="95"/>
      <c r="D568" s="95"/>
      <c r="E568" s="79" t="s">
        <v>12</v>
      </c>
      <c r="F568" s="52">
        <v>0</v>
      </c>
      <c r="G568" s="125"/>
      <c r="H568" s="92"/>
      <c r="I568" s="89"/>
      <c r="J568" s="92"/>
      <c r="K568" s="42"/>
      <c r="L568" s="56"/>
      <c r="M568" s="111"/>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c r="AK568" s="11"/>
      <c r="AL568" s="11"/>
      <c r="AM568" s="11"/>
      <c r="AN568" s="11"/>
      <c r="AO568" s="11"/>
      <c r="AP568" s="11"/>
      <c r="AQ568" s="11"/>
      <c r="AR568" s="11"/>
      <c r="AS568" s="11"/>
      <c r="AT568" s="11"/>
      <c r="AU568" s="11"/>
      <c r="AV568" s="11"/>
      <c r="AW568" s="11"/>
      <c r="AX568" s="11"/>
      <c r="AY568" s="11"/>
      <c r="AZ568" s="11"/>
      <c r="BA568" s="11"/>
    </row>
    <row r="569" spans="1:53" s="9" customFormat="1" ht="18" customHeight="1" x14ac:dyDescent="0.2">
      <c r="A569" s="117"/>
      <c r="B569" s="92"/>
      <c r="C569" s="95"/>
      <c r="D569" s="95"/>
      <c r="E569" s="79" t="s">
        <v>17</v>
      </c>
      <c r="F569" s="52">
        <v>0</v>
      </c>
      <c r="G569" s="125"/>
      <c r="H569" s="92"/>
      <c r="I569" s="89"/>
      <c r="J569" s="92"/>
      <c r="K569" s="42"/>
      <c r="L569" s="56"/>
      <c r="M569" s="111"/>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11"/>
      <c r="AU569" s="11"/>
      <c r="AV569" s="11"/>
      <c r="AW569" s="11"/>
      <c r="AX569" s="11"/>
      <c r="AY569" s="11"/>
      <c r="AZ569" s="11"/>
      <c r="BA569" s="11"/>
    </row>
    <row r="570" spans="1:53" s="9" customFormat="1" ht="23.25" customHeight="1" x14ac:dyDescent="0.2">
      <c r="A570" s="117"/>
      <c r="B570" s="92"/>
      <c r="C570" s="95"/>
      <c r="D570" s="95"/>
      <c r="E570" s="79" t="s">
        <v>18</v>
      </c>
      <c r="F570" s="52">
        <v>0</v>
      </c>
      <c r="G570" s="125"/>
      <c r="H570" s="92"/>
      <c r="I570" s="89"/>
      <c r="J570" s="92"/>
      <c r="K570" s="42"/>
      <c r="L570" s="56"/>
      <c r="M570" s="111"/>
      <c r="N570" s="11"/>
      <c r="O570" s="11"/>
      <c r="P570" s="11"/>
      <c r="Q570" s="11"/>
      <c r="R570" s="11"/>
      <c r="S570" s="11"/>
      <c r="T570" s="11"/>
      <c r="U570" s="11"/>
      <c r="V570" s="11"/>
      <c r="W570" s="11"/>
      <c r="X570" s="11"/>
      <c r="Y570" s="11"/>
      <c r="Z570" s="11"/>
      <c r="AA570" s="11"/>
      <c r="AB570" s="11"/>
      <c r="AC570" s="11"/>
      <c r="AD570" s="11"/>
      <c r="AE570" s="11"/>
      <c r="AF570" s="11"/>
      <c r="AG570" s="11"/>
      <c r="AH570" s="11"/>
      <c r="AI570" s="11"/>
      <c r="AJ570" s="11"/>
      <c r="AK570" s="11"/>
      <c r="AL570" s="11"/>
      <c r="AM570" s="11"/>
      <c r="AN570" s="11"/>
      <c r="AO570" s="11"/>
      <c r="AP570" s="11"/>
      <c r="AQ570" s="11"/>
      <c r="AR570" s="11"/>
      <c r="AS570" s="11"/>
      <c r="AT570" s="11"/>
      <c r="AU570" s="11"/>
      <c r="AV570" s="11"/>
      <c r="AW570" s="11"/>
      <c r="AX570" s="11"/>
      <c r="AY570" s="11"/>
      <c r="AZ570" s="11"/>
      <c r="BA570" s="11"/>
    </row>
    <row r="571" spans="1:53" s="9" customFormat="1" ht="49.5" customHeight="1" x14ac:dyDescent="0.2">
      <c r="A571" s="116" t="s">
        <v>197</v>
      </c>
      <c r="B571" s="91" t="s">
        <v>212</v>
      </c>
      <c r="C571" s="91"/>
      <c r="D571" s="91"/>
      <c r="E571" s="78" t="s">
        <v>26</v>
      </c>
      <c r="F571" s="50">
        <v>24627.200000000001</v>
      </c>
      <c r="G571" s="91" t="s">
        <v>205</v>
      </c>
      <c r="H571" s="91" t="s">
        <v>206</v>
      </c>
      <c r="I571" s="88" t="s">
        <v>23</v>
      </c>
      <c r="J571" s="91" t="s">
        <v>269</v>
      </c>
      <c r="K571" s="42"/>
      <c r="L571" s="56"/>
      <c r="M571" s="111"/>
      <c r="N571" s="11"/>
      <c r="O571" s="11"/>
      <c r="P571" s="11"/>
      <c r="Q571" s="11"/>
      <c r="R571" s="11"/>
      <c r="S571" s="11"/>
      <c r="T571" s="11"/>
      <c r="U571" s="11"/>
      <c r="V571" s="11"/>
      <c r="W571" s="11"/>
      <c r="X571" s="11"/>
      <c r="Y571" s="11"/>
      <c r="Z571" s="11"/>
      <c r="AA571" s="11"/>
      <c r="AB571" s="11"/>
      <c r="AC571" s="11"/>
      <c r="AD571" s="11"/>
      <c r="AE571" s="11"/>
      <c r="AF571" s="11"/>
      <c r="AG571" s="11"/>
      <c r="AH571" s="11"/>
      <c r="AI571" s="11"/>
      <c r="AJ571" s="11"/>
      <c r="AK571" s="11"/>
      <c r="AL571" s="11"/>
      <c r="AM571" s="11"/>
      <c r="AN571" s="11"/>
      <c r="AO571" s="11"/>
      <c r="AP571" s="11"/>
      <c r="AQ571" s="11"/>
      <c r="AR571" s="11"/>
      <c r="AS571" s="11"/>
      <c r="AT571" s="11"/>
      <c r="AU571" s="11"/>
      <c r="AV571" s="11"/>
      <c r="AW571" s="11"/>
      <c r="AX571" s="11"/>
      <c r="AY571" s="11"/>
      <c r="AZ571" s="11"/>
      <c r="BA571" s="11"/>
    </row>
    <row r="572" spans="1:53" s="9" customFormat="1" x14ac:dyDescent="0.2">
      <c r="A572" s="117"/>
      <c r="B572" s="92"/>
      <c r="C572" s="95"/>
      <c r="D572" s="95"/>
      <c r="E572" s="35" t="s">
        <v>9</v>
      </c>
      <c r="F572" s="52">
        <v>24627.200000000001</v>
      </c>
      <c r="G572" s="92"/>
      <c r="H572" s="92"/>
      <c r="I572" s="89"/>
      <c r="J572" s="92"/>
      <c r="K572" s="42"/>
      <c r="L572" s="56"/>
      <c r="M572" s="111"/>
      <c r="N572" s="11"/>
      <c r="O572" s="11"/>
      <c r="P572" s="11"/>
      <c r="Q572" s="11"/>
      <c r="R572" s="11"/>
      <c r="S572" s="11"/>
      <c r="T572" s="11"/>
      <c r="U572" s="11"/>
      <c r="V572" s="11"/>
      <c r="W572" s="11"/>
      <c r="X572" s="11"/>
      <c r="Y572" s="11"/>
      <c r="Z572" s="11"/>
      <c r="AA572" s="11"/>
      <c r="AB572" s="11"/>
      <c r="AC572" s="11"/>
      <c r="AD572" s="11"/>
      <c r="AE572" s="11"/>
      <c r="AF572" s="11"/>
      <c r="AG572" s="11"/>
      <c r="AH572" s="11"/>
      <c r="AI572" s="11"/>
      <c r="AJ572" s="11"/>
      <c r="AK572" s="11"/>
      <c r="AL572" s="11"/>
      <c r="AM572" s="11"/>
      <c r="AN572" s="11"/>
      <c r="AO572" s="11"/>
      <c r="AP572" s="11"/>
      <c r="AQ572" s="11"/>
      <c r="AR572" s="11"/>
      <c r="AS572" s="11"/>
      <c r="AT572" s="11"/>
      <c r="AU572" s="11"/>
      <c r="AV572" s="11"/>
      <c r="AW572" s="11"/>
      <c r="AX572" s="11"/>
      <c r="AY572" s="11"/>
      <c r="AZ572" s="11"/>
      <c r="BA572" s="11"/>
    </row>
    <row r="573" spans="1:53" s="9" customFormat="1" x14ac:dyDescent="0.2">
      <c r="A573" s="117"/>
      <c r="B573" s="92"/>
      <c r="C573" s="95"/>
      <c r="D573" s="95"/>
      <c r="E573" s="79" t="s">
        <v>11</v>
      </c>
      <c r="F573" s="52">
        <v>15220</v>
      </c>
      <c r="G573" s="92"/>
      <c r="H573" s="92"/>
      <c r="I573" s="89"/>
      <c r="J573" s="92"/>
      <c r="K573" s="42"/>
      <c r="L573" s="56"/>
      <c r="M573" s="111"/>
      <c r="N573" s="11"/>
      <c r="O573" s="11"/>
      <c r="P573" s="11"/>
      <c r="Q573" s="11"/>
      <c r="R573" s="11"/>
      <c r="S573" s="11"/>
      <c r="T573" s="11"/>
      <c r="U573" s="11"/>
      <c r="V573" s="11"/>
      <c r="W573" s="11"/>
      <c r="X573" s="11"/>
      <c r="Y573" s="11"/>
      <c r="Z573" s="11"/>
      <c r="AA573" s="11"/>
      <c r="AB573" s="11"/>
      <c r="AC573" s="11"/>
      <c r="AD573" s="11"/>
      <c r="AE573" s="11"/>
      <c r="AF573" s="11"/>
      <c r="AG573" s="11"/>
      <c r="AH573" s="11"/>
      <c r="AI573" s="11"/>
      <c r="AJ573" s="11"/>
      <c r="AK573" s="11"/>
      <c r="AL573" s="11"/>
      <c r="AM573" s="11"/>
      <c r="AN573" s="11"/>
      <c r="AO573" s="11"/>
      <c r="AP573" s="11"/>
      <c r="AQ573" s="11"/>
      <c r="AR573" s="11"/>
      <c r="AS573" s="11"/>
      <c r="AT573" s="11"/>
      <c r="AU573" s="11"/>
      <c r="AV573" s="11"/>
      <c r="AW573" s="11"/>
      <c r="AX573" s="11"/>
      <c r="AY573" s="11"/>
      <c r="AZ573" s="11"/>
      <c r="BA573" s="11"/>
    </row>
    <row r="574" spans="1:53" s="9" customFormat="1" x14ac:dyDescent="0.2">
      <c r="A574" s="117"/>
      <c r="B574" s="92"/>
      <c r="C574" s="95"/>
      <c r="D574" s="95"/>
      <c r="E574" s="79" t="s">
        <v>12</v>
      </c>
      <c r="F574" s="52">
        <v>9207.2000000000007</v>
      </c>
      <c r="G574" s="92"/>
      <c r="H574" s="92"/>
      <c r="I574" s="89"/>
      <c r="J574" s="92"/>
      <c r="K574" s="42"/>
      <c r="L574" s="56"/>
      <c r="M574" s="111"/>
      <c r="N574" s="11"/>
      <c r="O574" s="11"/>
      <c r="P574" s="11"/>
      <c r="Q574" s="11"/>
      <c r="R574" s="11"/>
      <c r="S574" s="11"/>
      <c r="T574" s="11"/>
      <c r="U574" s="11"/>
      <c r="V574" s="11"/>
      <c r="W574" s="11"/>
      <c r="X574" s="11"/>
      <c r="Y574" s="11"/>
      <c r="Z574" s="11"/>
      <c r="AA574" s="11"/>
      <c r="AB574" s="11"/>
      <c r="AC574" s="11"/>
      <c r="AD574" s="11"/>
      <c r="AE574" s="11"/>
      <c r="AF574" s="11"/>
      <c r="AG574" s="11"/>
      <c r="AH574" s="11"/>
      <c r="AI574" s="11"/>
      <c r="AJ574" s="11"/>
      <c r="AK574" s="11"/>
      <c r="AL574" s="11"/>
      <c r="AM574" s="11"/>
      <c r="AN574" s="11"/>
      <c r="AO574" s="11"/>
      <c r="AP574" s="11"/>
      <c r="AQ574" s="11"/>
      <c r="AR574" s="11"/>
      <c r="AS574" s="11"/>
      <c r="AT574" s="11"/>
      <c r="AU574" s="11"/>
      <c r="AV574" s="11"/>
      <c r="AW574" s="11"/>
      <c r="AX574" s="11"/>
      <c r="AY574" s="11"/>
      <c r="AZ574" s="11"/>
      <c r="BA574" s="11"/>
    </row>
    <row r="575" spans="1:53" s="9" customFormat="1" x14ac:dyDescent="0.2">
      <c r="A575" s="117"/>
      <c r="B575" s="92"/>
      <c r="C575" s="95"/>
      <c r="D575" s="95"/>
      <c r="E575" s="79" t="s">
        <v>17</v>
      </c>
      <c r="F575" s="52">
        <v>100</v>
      </c>
      <c r="G575" s="92"/>
      <c r="H575" s="92"/>
      <c r="I575" s="89"/>
      <c r="J575" s="92"/>
      <c r="K575" s="42"/>
      <c r="L575" s="56"/>
      <c r="M575" s="111"/>
      <c r="N575" s="11"/>
      <c r="O575" s="11"/>
      <c r="P575" s="11"/>
      <c r="Q575" s="11"/>
      <c r="R575" s="11"/>
      <c r="S575" s="11"/>
      <c r="T575" s="11"/>
      <c r="U575" s="11"/>
      <c r="V575" s="11"/>
      <c r="W575" s="11"/>
      <c r="X575" s="11"/>
      <c r="Y575" s="11"/>
      <c r="Z575" s="11"/>
      <c r="AA575" s="11"/>
      <c r="AB575" s="11"/>
      <c r="AC575" s="11"/>
      <c r="AD575" s="11"/>
      <c r="AE575" s="11"/>
      <c r="AF575" s="11"/>
      <c r="AG575" s="11"/>
      <c r="AH575" s="11"/>
      <c r="AI575" s="11"/>
      <c r="AJ575" s="11"/>
      <c r="AK575" s="11"/>
      <c r="AL575" s="11"/>
      <c r="AM575" s="11"/>
      <c r="AN575" s="11"/>
      <c r="AO575" s="11"/>
      <c r="AP575" s="11"/>
      <c r="AQ575" s="11"/>
      <c r="AR575" s="11"/>
      <c r="AS575" s="11"/>
      <c r="AT575" s="11"/>
      <c r="AU575" s="11"/>
      <c r="AV575" s="11"/>
      <c r="AW575" s="11"/>
      <c r="AX575" s="11"/>
      <c r="AY575" s="11"/>
      <c r="AZ575" s="11"/>
      <c r="BA575" s="11"/>
    </row>
    <row r="576" spans="1:53" s="9" customFormat="1" ht="123.75" customHeight="1" x14ac:dyDescent="0.2">
      <c r="A576" s="117"/>
      <c r="B576" s="92"/>
      <c r="C576" s="96"/>
      <c r="D576" s="96"/>
      <c r="E576" s="79" t="s">
        <v>18</v>
      </c>
      <c r="F576" s="52">
        <v>100</v>
      </c>
      <c r="G576" s="92"/>
      <c r="H576" s="92"/>
      <c r="I576" s="89"/>
      <c r="J576" s="92"/>
      <c r="K576" s="42"/>
      <c r="L576" s="56"/>
      <c r="M576" s="111"/>
      <c r="N576" s="11"/>
      <c r="O576" s="11"/>
      <c r="P576" s="11"/>
      <c r="Q576" s="11"/>
      <c r="R576" s="11"/>
      <c r="S576" s="11"/>
      <c r="T576" s="11"/>
      <c r="U576" s="11"/>
      <c r="V576" s="11"/>
      <c r="W576" s="11"/>
      <c r="X576" s="11"/>
      <c r="Y576" s="11"/>
      <c r="Z576" s="11"/>
      <c r="AA576" s="11"/>
      <c r="AB576" s="11"/>
      <c r="AC576" s="11"/>
      <c r="AD576" s="11"/>
      <c r="AE576" s="11"/>
      <c r="AF576" s="11"/>
      <c r="AG576" s="11"/>
      <c r="AH576" s="11"/>
      <c r="AI576" s="11"/>
      <c r="AJ576" s="11"/>
      <c r="AK576" s="11"/>
      <c r="AL576" s="11"/>
      <c r="AM576" s="11"/>
      <c r="AN576" s="11"/>
      <c r="AO576" s="11"/>
      <c r="AP576" s="11"/>
      <c r="AQ576" s="11"/>
      <c r="AR576" s="11"/>
      <c r="AS576" s="11"/>
      <c r="AT576" s="11"/>
      <c r="AU576" s="11"/>
      <c r="AV576" s="11"/>
      <c r="AW576" s="11"/>
      <c r="AX576" s="11"/>
      <c r="AY576" s="11"/>
      <c r="AZ576" s="11"/>
      <c r="BA576" s="11"/>
    </row>
    <row r="577" spans="1:53" s="9" customFormat="1" ht="46.5" customHeight="1" x14ac:dyDescent="0.2">
      <c r="A577" s="97" t="s">
        <v>238</v>
      </c>
      <c r="B577" s="91" t="s">
        <v>237</v>
      </c>
      <c r="C577" s="94"/>
      <c r="D577" s="94"/>
      <c r="E577" s="78" t="s">
        <v>26</v>
      </c>
      <c r="F577" s="50">
        <v>31777.5</v>
      </c>
      <c r="G577" s="91" t="s">
        <v>286</v>
      </c>
      <c r="H577" s="91" t="s">
        <v>287</v>
      </c>
      <c r="I577" s="88" t="s">
        <v>23</v>
      </c>
      <c r="J577" s="91" t="s">
        <v>296</v>
      </c>
      <c r="K577" s="42"/>
      <c r="L577" s="56"/>
      <c r="M577" s="42"/>
      <c r="N577" s="11"/>
      <c r="O577" s="11"/>
      <c r="P577" s="11"/>
      <c r="Q577" s="11"/>
      <c r="R577" s="11"/>
      <c r="S577" s="11"/>
      <c r="T577" s="11"/>
      <c r="U577" s="11"/>
      <c r="V577" s="11"/>
      <c r="W577" s="11"/>
      <c r="X577" s="11"/>
      <c r="Y577" s="11"/>
      <c r="Z577" s="11"/>
      <c r="AA577" s="11"/>
      <c r="AB577" s="11"/>
      <c r="AC577" s="11"/>
      <c r="AD577" s="11"/>
      <c r="AE577" s="11"/>
      <c r="AF577" s="11"/>
      <c r="AG577" s="11"/>
      <c r="AH577" s="11"/>
      <c r="AI577" s="11"/>
      <c r="AJ577" s="11"/>
      <c r="AK577" s="11"/>
      <c r="AL577" s="11"/>
      <c r="AM577" s="11"/>
      <c r="AN577" s="11"/>
      <c r="AO577" s="11"/>
      <c r="AP577" s="11"/>
      <c r="AQ577" s="11"/>
      <c r="AR577" s="11"/>
      <c r="AS577" s="11"/>
      <c r="AT577" s="11"/>
      <c r="AU577" s="11"/>
      <c r="AV577" s="11"/>
      <c r="AW577" s="11"/>
      <c r="AX577" s="11"/>
      <c r="AY577" s="11"/>
      <c r="AZ577" s="11"/>
      <c r="BA577" s="11"/>
    </row>
    <row r="578" spans="1:53" s="9" customFormat="1" ht="15.75" customHeight="1" x14ac:dyDescent="0.2">
      <c r="A578" s="98"/>
      <c r="B578" s="92"/>
      <c r="C578" s="95"/>
      <c r="D578" s="95"/>
      <c r="E578" s="35" t="s">
        <v>9</v>
      </c>
      <c r="F578" s="52">
        <v>915</v>
      </c>
      <c r="G578" s="92"/>
      <c r="H578" s="92"/>
      <c r="I578" s="89"/>
      <c r="J578" s="92"/>
      <c r="K578" s="42"/>
      <c r="L578" s="56"/>
      <c r="M578" s="42"/>
      <c r="N578" s="11"/>
      <c r="O578" s="11"/>
      <c r="P578" s="11"/>
      <c r="Q578" s="11"/>
      <c r="R578" s="11"/>
      <c r="S578" s="11"/>
      <c r="T578" s="11"/>
      <c r="U578" s="11"/>
      <c r="V578" s="11"/>
      <c r="W578" s="11"/>
      <c r="X578" s="11"/>
      <c r="Y578" s="11"/>
      <c r="Z578" s="11"/>
      <c r="AA578" s="11"/>
      <c r="AB578" s="11"/>
      <c r="AC578" s="11"/>
      <c r="AD578" s="11"/>
      <c r="AE578" s="11"/>
      <c r="AF578" s="11"/>
      <c r="AG578" s="11"/>
      <c r="AH578" s="11"/>
      <c r="AI578" s="11"/>
      <c r="AJ578" s="11"/>
      <c r="AK578" s="11"/>
      <c r="AL578" s="11"/>
      <c r="AM578" s="11"/>
      <c r="AN578" s="11"/>
      <c r="AO578" s="11"/>
      <c r="AP578" s="11"/>
      <c r="AQ578" s="11"/>
      <c r="AR578" s="11"/>
      <c r="AS578" s="11"/>
      <c r="AT578" s="11"/>
      <c r="AU578" s="11"/>
      <c r="AV578" s="11"/>
      <c r="AW578" s="11"/>
      <c r="AX578" s="11"/>
      <c r="AY578" s="11"/>
      <c r="AZ578" s="11"/>
      <c r="BA578" s="11"/>
    </row>
    <row r="579" spans="1:53" s="9" customFormat="1" ht="15" customHeight="1" x14ac:dyDescent="0.2">
      <c r="A579" s="98"/>
      <c r="B579" s="92"/>
      <c r="C579" s="95"/>
      <c r="D579" s="95"/>
      <c r="E579" s="35" t="s">
        <v>168</v>
      </c>
      <c r="F579" s="52">
        <v>29812.5</v>
      </c>
      <c r="G579" s="92"/>
      <c r="H579" s="92"/>
      <c r="I579" s="89"/>
      <c r="J579" s="92"/>
      <c r="K579" s="42"/>
      <c r="L579" s="56"/>
      <c r="M579" s="42"/>
      <c r="N579" s="11"/>
      <c r="O579" s="11"/>
      <c r="P579" s="11"/>
      <c r="Q579" s="11"/>
      <c r="R579" s="11"/>
      <c r="S579" s="11"/>
      <c r="T579" s="11"/>
      <c r="U579" s="11"/>
      <c r="V579" s="11"/>
      <c r="W579" s="11"/>
      <c r="X579" s="11"/>
      <c r="Y579" s="11"/>
      <c r="Z579" s="11"/>
      <c r="AA579" s="11"/>
      <c r="AB579" s="11"/>
      <c r="AC579" s="11"/>
      <c r="AD579" s="11"/>
      <c r="AE579" s="11"/>
      <c r="AF579" s="11"/>
      <c r="AG579" s="11"/>
      <c r="AH579" s="11"/>
      <c r="AI579" s="11"/>
      <c r="AJ579" s="11"/>
      <c r="AK579" s="11"/>
      <c r="AL579" s="11"/>
      <c r="AM579" s="11"/>
      <c r="AN579" s="11"/>
      <c r="AO579" s="11"/>
      <c r="AP579" s="11"/>
      <c r="AQ579" s="11"/>
      <c r="AR579" s="11"/>
      <c r="AS579" s="11"/>
      <c r="AT579" s="11"/>
      <c r="AU579" s="11"/>
      <c r="AV579" s="11"/>
      <c r="AW579" s="11"/>
      <c r="AX579" s="11"/>
      <c r="AY579" s="11"/>
      <c r="AZ579" s="11"/>
      <c r="BA579" s="11"/>
    </row>
    <row r="580" spans="1:53" s="9" customFormat="1" ht="18" customHeight="1" x14ac:dyDescent="0.2">
      <c r="A580" s="98"/>
      <c r="B580" s="92"/>
      <c r="C580" s="95"/>
      <c r="D580" s="95"/>
      <c r="E580" s="35" t="s">
        <v>241</v>
      </c>
      <c r="F580" s="52">
        <v>1050</v>
      </c>
      <c r="G580" s="92"/>
      <c r="H580" s="92"/>
      <c r="I580" s="89"/>
      <c r="J580" s="92"/>
      <c r="K580" s="42"/>
      <c r="L580" s="56"/>
      <c r="M580" s="42"/>
      <c r="N580" s="11"/>
      <c r="O580" s="11"/>
      <c r="P580" s="11"/>
      <c r="Q580" s="11"/>
      <c r="R580" s="11"/>
      <c r="S580" s="11"/>
      <c r="T580" s="11"/>
      <c r="U580" s="11"/>
      <c r="V580" s="11"/>
      <c r="W580" s="11"/>
      <c r="X580" s="11"/>
      <c r="Y580" s="11"/>
      <c r="Z580" s="11"/>
      <c r="AA580" s="11"/>
      <c r="AB580" s="11"/>
      <c r="AC580" s="11"/>
      <c r="AD580" s="11"/>
      <c r="AE580" s="11"/>
      <c r="AF580" s="11"/>
      <c r="AG580" s="11"/>
      <c r="AH580" s="11"/>
      <c r="AI580" s="11"/>
      <c r="AJ580" s="11"/>
      <c r="AK580" s="11"/>
      <c r="AL580" s="11"/>
      <c r="AM580" s="11"/>
      <c r="AN580" s="11"/>
      <c r="AO580" s="11"/>
      <c r="AP580" s="11"/>
      <c r="AQ580" s="11"/>
      <c r="AR580" s="11"/>
      <c r="AS580" s="11"/>
      <c r="AT580" s="11"/>
      <c r="AU580" s="11"/>
      <c r="AV580" s="11"/>
      <c r="AW580" s="11"/>
      <c r="AX580" s="11"/>
      <c r="AY580" s="11"/>
      <c r="AZ580" s="11"/>
      <c r="BA580" s="11"/>
    </row>
    <row r="581" spans="1:53" s="9" customFormat="1" ht="17.25" customHeight="1" x14ac:dyDescent="0.2">
      <c r="A581" s="98"/>
      <c r="B581" s="92"/>
      <c r="C581" s="95"/>
      <c r="D581" s="95"/>
      <c r="E581" s="79" t="s">
        <v>11</v>
      </c>
      <c r="F581" s="50">
        <v>0</v>
      </c>
      <c r="G581" s="92"/>
      <c r="H581" s="92"/>
      <c r="I581" s="89"/>
      <c r="J581" s="92"/>
      <c r="K581" s="42"/>
      <c r="L581" s="56"/>
      <c r="M581" s="42"/>
      <c r="N581" s="11"/>
      <c r="O581" s="11"/>
      <c r="P581" s="11"/>
      <c r="Q581" s="11"/>
      <c r="R581" s="11"/>
      <c r="S581" s="11"/>
      <c r="T581" s="11"/>
      <c r="U581" s="11"/>
      <c r="V581" s="11"/>
      <c r="W581" s="11"/>
      <c r="X581" s="11"/>
      <c r="Y581" s="11"/>
      <c r="Z581" s="11"/>
      <c r="AA581" s="11"/>
      <c r="AB581" s="11"/>
      <c r="AC581" s="11"/>
      <c r="AD581" s="11"/>
      <c r="AE581" s="11"/>
      <c r="AF581" s="11"/>
      <c r="AG581" s="11"/>
      <c r="AH581" s="11"/>
      <c r="AI581" s="11"/>
      <c r="AJ581" s="11"/>
      <c r="AK581" s="11"/>
      <c r="AL581" s="11"/>
      <c r="AM581" s="11"/>
      <c r="AN581" s="11"/>
      <c r="AO581" s="11"/>
      <c r="AP581" s="11"/>
      <c r="AQ581" s="11"/>
      <c r="AR581" s="11"/>
      <c r="AS581" s="11"/>
      <c r="AT581" s="11"/>
      <c r="AU581" s="11"/>
      <c r="AV581" s="11"/>
      <c r="AW581" s="11"/>
      <c r="AX581" s="11"/>
      <c r="AY581" s="11"/>
      <c r="AZ581" s="11"/>
      <c r="BA581" s="11"/>
    </row>
    <row r="582" spans="1:53" s="9" customFormat="1" ht="17.25" customHeight="1" x14ac:dyDescent="0.2">
      <c r="A582" s="98"/>
      <c r="B582" s="92"/>
      <c r="C582" s="95"/>
      <c r="D582" s="95"/>
      <c r="E582" s="35" t="s">
        <v>9</v>
      </c>
      <c r="F582" s="52">
        <v>0</v>
      </c>
      <c r="G582" s="92"/>
      <c r="H582" s="92"/>
      <c r="I582" s="89"/>
      <c r="J582" s="92"/>
      <c r="K582" s="42"/>
      <c r="L582" s="56"/>
      <c r="M582" s="42"/>
      <c r="N582" s="11"/>
      <c r="O582" s="11"/>
      <c r="P582" s="11"/>
      <c r="Q582" s="11"/>
      <c r="R582" s="11"/>
      <c r="S582" s="11"/>
      <c r="T582" s="11"/>
      <c r="U582" s="11"/>
      <c r="V582" s="11"/>
      <c r="W582" s="11"/>
      <c r="X582" s="11"/>
      <c r="Y582" s="11"/>
      <c r="Z582" s="11"/>
      <c r="AA582" s="11"/>
      <c r="AB582" s="11"/>
      <c r="AC582" s="11"/>
      <c r="AD582" s="11"/>
      <c r="AE582" s="11"/>
      <c r="AF582" s="11"/>
      <c r="AG582" s="11"/>
      <c r="AH582" s="11"/>
      <c r="AI582" s="11"/>
      <c r="AJ582" s="11"/>
      <c r="AK582" s="11"/>
      <c r="AL582" s="11"/>
      <c r="AM582" s="11"/>
      <c r="AN582" s="11"/>
      <c r="AO582" s="11"/>
      <c r="AP582" s="11"/>
      <c r="AQ582" s="11"/>
      <c r="AR582" s="11"/>
      <c r="AS582" s="11"/>
      <c r="AT582" s="11"/>
      <c r="AU582" s="11"/>
      <c r="AV582" s="11"/>
      <c r="AW582" s="11"/>
      <c r="AX582" s="11"/>
      <c r="AY582" s="11"/>
      <c r="AZ582" s="11"/>
      <c r="BA582" s="11"/>
    </row>
    <row r="583" spans="1:53" s="9" customFormat="1" ht="18" customHeight="1" x14ac:dyDescent="0.2">
      <c r="A583" s="98"/>
      <c r="B583" s="92"/>
      <c r="C583" s="95"/>
      <c r="D583" s="95"/>
      <c r="E583" s="35" t="s">
        <v>168</v>
      </c>
      <c r="F583" s="52">
        <v>0</v>
      </c>
      <c r="G583" s="92"/>
      <c r="H583" s="92"/>
      <c r="I583" s="89"/>
      <c r="J583" s="92"/>
      <c r="K583" s="42"/>
      <c r="L583" s="56"/>
      <c r="M583" s="42"/>
      <c r="N583" s="11"/>
      <c r="O583" s="11"/>
      <c r="P583" s="11"/>
      <c r="Q583" s="11"/>
      <c r="R583" s="11"/>
      <c r="S583" s="11"/>
      <c r="T583" s="11"/>
      <c r="U583" s="11"/>
      <c r="V583" s="11"/>
      <c r="W583" s="11"/>
      <c r="X583" s="11"/>
      <c r="Y583" s="11"/>
      <c r="Z583" s="11"/>
      <c r="AA583" s="11"/>
      <c r="AB583" s="11"/>
      <c r="AC583" s="11"/>
      <c r="AD583" s="11"/>
      <c r="AE583" s="11"/>
      <c r="AF583" s="11"/>
      <c r="AG583" s="11"/>
      <c r="AH583" s="11"/>
      <c r="AI583" s="11"/>
      <c r="AJ583" s="11"/>
      <c r="AK583" s="11"/>
      <c r="AL583" s="11"/>
      <c r="AM583" s="11"/>
      <c r="AN583" s="11"/>
      <c r="AO583" s="11"/>
      <c r="AP583" s="11"/>
      <c r="AQ583" s="11"/>
      <c r="AR583" s="11"/>
      <c r="AS583" s="11"/>
      <c r="AT583" s="11"/>
      <c r="AU583" s="11"/>
      <c r="AV583" s="11"/>
      <c r="AW583" s="11"/>
      <c r="AX583" s="11"/>
      <c r="AY583" s="11"/>
      <c r="AZ583" s="11"/>
      <c r="BA583" s="11"/>
    </row>
    <row r="584" spans="1:53" s="9" customFormat="1" ht="17.25" customHeight="1" x14ac:dyDescent="0.2">
      <c r="A584" s="98"/>
      <c r="B584" s="92"/>
      <c r="C584" s="95"/>
      <c r="D584" s="95"/>
      <c r="E584" s="79" t="s">
        <v>12</v>
      </c>
      <c r="F584" s="50">
        <v>10067.5</v>
      </c>
      <c r="G584" s="92"/>
      <c r="H584" s="92"/>
      <c r="I584" s="89"/>
      <c r="J584" s="92"/>
      <c r="K584" s="42"/>
      <c r="L584" s="56"/>
      <c r="M584" s="42"/>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c r="AK584" s="11"/>
      <c r="AL584" s="11"/>
      <c r="AM584" s="11"/>
      <c r="AN584" s="11"/>
      <c r="AO584" s="11"/>
      <c r="AP584" s="11"/>
      <c r="AQ584" s="11"/>
      <c r="AR584" s="11"/>
      <c r="AS584" s="11"/>
      <c r="AT584" s="11"/>
      <c r="AU584" s="11"/>
      <c r="AV584" s="11"/>
      <c r="AW584" s="11"/>
      <c r="AX584" s="11"/>
      <c r="AY584" s="11"/>
      <c r="AZ584" s="11"/>
      <c r="BA584" s="11"/>
    </row>
    <row r="585" spans="1:53" s="9" customFormat="1" ht="17.25" customHeight="1" x14ac:dyDescent="0.2">
      <c r="A585" s="98"/>
      <c r="B585" s="92"/>
      <c r="C585" s="95"/>
      <c r="D585" s="95"/>
      <c r="E585" s="35" t="s">
        <v>9</v>
      </c>
      <c r="F585" s="52">
        <v>305</v>
      </c>
      <c r="G585" s="92"/>
      <c r="H585" s="92"/>
      <c r="I585" s="89"/>
      <c r="J585" s="92"/>
      <c r="K585" s="42"/>
      <c r="L585" s="56"/>
      <c r="M585" s="42"/>
      <c r="N585" s="11"/>
      <c r="O585" s="11"/>
      <c r="P585" s="11"/>
      <c r="Q585" s="11"/>
      <c r="R585" s="11"/>
      <c r="S585" s="11"/>
      <c r="T585" s="11"/>
      <c r="U585" s="11"/>
      <c r="V585" s="11"/>
      <c r="W585" s="11"/>
      <c r="X585" s="11"/>
      <c r="Y585" s="11"/>
      <c r="Z585" s="11"/>
      <c r="AA585" s="11"/>
      <c r="AB585" s="11"/>
      <c r="AC585" s="11"/>
      <c r="AD585" s="11"/>
      <c r="AE585" s="11"/>
      <c r="AF585" s="11"/>
      <c r="AG585" s="11"/>
      <c r="AH585" s="11"/>
      <c r="AI585" s="11"/>
      <c r="AJ585" s="11"/>
      <c r="AK585" s="11"/>
      <c r="AL585" s="11"/>
      <c r="AM585" s="11"/>
      <c r="AN585" s="11"/>
      <c r="AO585" s="11"/>
      <c r="AP585" s="11"/>
      <c r="AQ585" s="11"/>
      <c r="AR585" s="11"/>
      <c r="AS585" s="11"/>
      <c r="AT585" s="11"/>
      <c r="AU585" s="11"/>
      <c r="AV585" s="11"/>
      <c r="AW585" s="11"/>
      <c r="AX585" s="11"/>
      <c r="AY585" s="11"/>
      <c r="AZ585" s="11"/>
      <c r="BA585" s="11"/>
    </row>
    <row r="586" spans="1:53" s="9" customFormat="1" ht="18.75" customHeight="1" x14ac:dyDescent="0.2">
      <c r="A586" s="98"/>
      <c r="B586" s="92"/>
      <c r="C586" s="95"/>
      <c r="D586" s="95"/>
      <c r="E586" s="35" t="s">
        <v>168</v>
      </c>
      <c r="F586" s="52">
        <v>9412.5</v>
      </c>
      <c r="G586" s="92"/>
      <c r="H586" s="92"/>
      <c r="I586" s="89"/>
      <c r="J586" s="92"/>
      <c r="K586" s="42"/>
      <c r="L586" s="56"/>
      <c r="M586" s="42"/>
      <c r="N586" s="11"/>
      <c r="O586" s="11"/>
      <c r="P586" s="11"/>
      <c r="Q586" s="11"/>
      <c r="R586" s="11"/>
      <c r="S586" s="11"/>
      <c r="T586" s="11"/>
      <c r="U586" s="11"/>
      <c r="V586" s="11"/>
      <c r="W586" s="11"/>
      <c r="X586" s="11"/>
      <c r="Y586" s="11"/>
      <c r="Z586" s="11"/>
      <c r="AA586" s="11"/>
      <c r="AB586" s="11"/>
      <c r="AC586" s="11"/>
      <c r="AD586" s="11"/>
      <c r="AE586" s="11"/>
      <c r="AF586" s="11"/>
      <c r="AG586" s="11"/>
      <c r="AH586" s="11"/>
      <c r="AI586" s="11"/>
      <c r="AJ586" s="11"/>
      <c r="AK586" s="11"/>
      <c r="AL586" s="11"/>
      <c r="AM586" s="11"/>
      <c r="AN586" s="11"/>
      <c r="AO586" s="11"/>
      <c r="AP586" s="11"/>
      <c r="AQ586" s="11"/>
      <c r="AR586" s="11"/>
      <c r="AS586" s="11"/>
      <c r="AT586" s="11"/>
      <c r="AU586" s="11"/>
      <c r="AV586" s="11"/>
      <c r="AW586" s="11"/>
      <c r="AX586" s="11"/>
      <c r="AY586" s="11"/>
      <c r="AZ586" s="11"/>
      <c r="BA586" s="11"/>
    </row>
    <row r="587" spans="1:53" s="9" customFormat="1" ht="18" customHeight="1" x14ac:dyDescent="0.2">
      <c r="A587" s="98"/>
      <c r="B587" s="92"/>
      <c r="C587" s="95"/>
      <c r="D587" s="95"/>
      <c r="E587" s="35" t="s">
        <v>241</v>
      </c>
      <c r="F587" s="52">
        <v>350</v>
      </c>
      <c r="G587" s="92"/>
      <c r="H587" s="92"/>
      <c r="I587" s="89"/>
      <c r="J587" s="92"/>
      <c r="K587" s="42"/>
      <c r="L587" s="56"/>
      <c r="M587" s="42"/>
      <c r="N587" s="11"/>
      <c r="O587" s="11"/>
      <c r="P587" s="11"/>
      <c r="Q587" s="11"/>
      <c r="R587" s="11"/>
      <c r="S587" s="11"/>
      <c r="T587" s="11"/>
      <c r="U587" s="11"/>
      <c r="V587" s="11"/>
      <c r="W587" s="11"/>
      <c r="X587" s="11"/>
      <c r="Y587" s="11"/>
      <c r="Z587" s="11"/>
      <c r="AA587" s="11"/>
      <c r="AB587" s="11"/>
      <c r="AC587" s="11"/>
      <c r="AD587" s="11"/>
      <c r="AE587" s="11"/>
      <c r="AF587" s="11"/>
      <c r="AG587" s="11"/>
      <c r="AH587" s="11"/>
      <c r="AI587" s="11"/>
      <c r="AJ587" s="11"/>
      <c r="AK587" s="11"/>
      <c r="AL587" s="11"/>
      <c r="AM587" s="11"/>
      <c r="AN587" s="11"/>
      <c r="AO587" s="11"/>
      <c r="AP587" s="11"/>
      <c r="AQ587" s="11"/>
      <c r="AR587" s="11"/>
      <c r="AS587" s="11"/>
      <c r="AT587" s="11"/>
      <c r="AU587" s="11"/>
      <c r="AV587" s="11"/>
      <c r="AW587" s="11"/>
      <c r="AX587" s="11"/>
      <c r="AY587" s="11"/>
      <c r="AZ587" s="11"/>
      <c r="BA587" s="11"/>
    </row>
    <row r="588" spans="1:53" s="9" customFormat="1" ht="18.75" customHeight="1" x14ac:dyDescent="0.2">
      <c r="A588" s="98"/>
      <c r="B588" s="92"/>
      <c r="C588" s="95"/>
      <c r="D588" s="95"/>
      <c r="E588" s="79" t="s">
        <v>17</v>
      </c>
      <c r="F588" s="50">
        <v>10955</v>
      </c>
      <c r="G588" s="92"/>
      <c r="H588" s="92"/>
      <c r="I588" s="89"/>
      <c r="J588" s="92"/>
      <c r="K588" s="42"/>
      <c r="L588" s="56"/>
      <c r="M588" s="42"/>
      <c r="N588" s="11"/>
      <c r="O588" s="11"/>
      <c r="P588" s="11"/>
      <c r="Q588" s="11"/>
      <c r="R588" s="11"/>
      <c r="S588" s="11"/>
      <c r="T588" s="11"/>
      <c r="U588" s="11"/>
      <c r="V588" s="11"/>
      <c r="W588" s="11"/>
      <c r="X588" s="11"/>
      <c r="Y588" s="11"/>
      <c r="Z588" s="11"/>
      <c r="AA588" s="11"/>
      <c r="AB588" s="11"/>
      <c r="AC588" s="11"/>
      <c r="AD588" s="11"/>
      <c r="AE588" s="11"/>
      <c r="AF588" s="11"/>
      <c r="AG588" s="11"/>
      <c r="AH588" s="11"/>
      <c r="AI588" s="11"/>
      <c r="AJ588" s="11"/>
      <c r="AK588" s="11"/>
      <c r="AL588" s="11"/>
      <c r="AM588" s="11"/>
      <c r="AN588" s="11"/>
      <c r="AO588" s="11"/>
      <c r="AP588" s="11"/>
      <c r="AQ588" s="11"/>
      <c r="AR588" s="11"/>
      <c r="AS588" s="11"/>
      <c r="AT588" s="11"/>
      <c r="AU588" s="11"/>
      <c r="AV588" s="11"/>
      <c r="AW588" s="11"/>
      <c r="AX588" s="11"/>
      <c r="AY588" s="11"/>
      <c r="AZ588" s="11"/>
      <c r="BA588" s="11"/>
    </row>
    <row r="589" spans="1:53" s="9" customFormat="1" ht="19.5" customHeight="1" x14ac:dyDescent="0.2">
      <c r="A589" s="98"/>
      <c r="B589" s="92"/>
      <c r="C589" s="95"/>
      <c r="D589" s="95"/>
      <c r="E589" s="35" t="s">
        <v>9</v>
      </c>
      <c r="F589" s="52">
        <v>10300</v>
      </c>
      <c r="G589" s="92"/>
      <c r="H589" s="92"/>
      <c r="I589" s="89"/>
      <c r="J589" s="92"/>
      <c r="K589" s="42"/>
      <c r="L589" s="56"/>
      <c r="M589" s="42"/>
      <c r="N589" s="11"/>
      <c r="O589" s="11"/>
      <c r="P589" s="11"/>
      <c r="Q589" s="11"/>
      <c r="R589" s="11"/>
      <c r="S589" s="11"/>
      <c r="T589" s="11"/>
      <c r="U589" s="11"/>
      <c r="V589" s="11"/>
      <c r="W589" s="11"/>
      <c r="X589" s="11"/>
      <c r="Y589" s="11"/>
      <c r="Z589" s="11"/>
      <c r="AA589" s="11"/>
      <c r="AB589" s="11"/>
      <c r="AC589" s="11"/>
      <c r="AD589" s="11"/>
      <c r="AE589" s="11"/>
      <c r="AF589" s="11"/>
      <c r="AG589" s="11"/>
      <c r="AH589" s="11"/>
      <c r="AI589" s="11"/>
      <c r="AJ589" s="11"/>
      <c r="AK589" s="11"/>
      <c r="AL589" s="11"/>
      <c r="AM589" s="11"/>
      <c r="AN589" s="11"/>
      <c r="AO589" s="11"/>
      <c r="AP589" s="11"/>
      <c r="AQ589" s="11"/>
      <c r="AR589" s="11"/>
      <c r="AS589" s="11"/>
      <c r="AT589" s="11"/>
      <c r="AU589" s="11"/>
      <c r="AV589" s="11"/>
      <c r="AW589" s="11"/>
      <c r="AX589" s="11"/>
      <c r="AY589" s="11"/>
      <c r="AZ589" s="11"/>
      <c r="BA589" s="11"/>
    </row>
    <row r="590" spans="1:53" s="9" customFormat="1" ht="17.25" customHeight="1" x14ac:dyDescent="0.2">
      <c r="A590" s="98"/>
      <c r="B590" s="92"/>
      <c r="C590" s="95"/>
      <c r="D590" s="95"/>
      <c r="E590" s="35" t="s">
        <v>168</v>
      </c>
      <c r="F590" s="52">
        <v>350</v>
      </c>
      <c r="G590" s="92"/>
      <c r="H590" s="92"/>
      <c r="I590" s="89"/>
      <c r="J590" s="92"/>
      <c r="K590" s="42"/>
      <c r="L590" s="56"/>
      <c r="M590" s="42"/>
      <c r="N590" s="11"/>
      <c r="O590" s="11"/>
      <c r="P590" s="11"/>
      <c r="Q590" s="11"/>
      <c r="R590" s="11"/>
      <c r="S590" s="11"/>
      <c r="T590" s="11"/>
      <c r="U590" s="11"/>
      <c r="V590" s="11"/>
      <c r="W590" s="11"/>
      <c r="X590" s="11"/>
      <c r="Y590" s="11"/>
      <c r="Z590" s="11"/>
      <c r="AA590" s="11"/>
      <c r="AB590" s="11"/>
      <c r="AC590" s="11"/>
      <c r="AD590" s="11"/>
      <c r="AE590" s="11"/>
      <c r="AF590" s="11"/>
      <c r="AG590" s="11"/>
      <c r="AH590" s="11"/>
      <c r="AI590" s="11"/>
      <c r="AJ590" s="11"/>
      <c r="AK590" s="11"/>
      <c r="AL590" s="11"/>
      <c r="AM590" s="11"/>
      <c r="AN590" s="11"/>
      <c r="AO590" s="11"/>
      <c r="AP590" s="11"/>
      <c r="AQ590" s="11"/>
      <c r="AR590" s="11"/>
      <c r="AS590" s="11"/>
      <c r="AT590" s="11"/>
      <c r="AU590" s="11"/>
      <c r="AV590" s="11"/>
      <c r="AW590" s="11"/>
      <c r="AX590" s="11"/>
      <c r="AY590" s="11"/>
      <c r="AZ590" s="11"/>
      <c r="BA590" s="11"/>
    </row>
    <row r="591" spans="1:53" s="9" customFormat="1" ht="17.25" customHeight="1" x14ac:dyDescent="0.2">
      <c r="A591" s="98"/>
      <c r="B591" s="92"/>
      <c r="C591" s="95"/>
      <c r="D591" s="95"/>
      <c r="E591" s="35" t="s">
        <v>241</v>
      </c>
      <c r="F591" s="52">
        <v>350</v>
      </c>
      <c r="G591" s="92"/>
      <c r="H591" s="92"/>
      <c r="I591" s="89"/>
      <c r="J591" s="92"/>
      <c r="K591" s="42"/>
      <c r="L591" s="56"/>
      <c r="M591" s="42"/>
      <c r="N591" s="11"/>
      <c r="O591" s="11"/>
      <c r="P591" s="11"/>
      <c r="Q591" s="11"/>
      <c r="R591" s="11"/>
      <c r="S591" s="11"/>
      <c r="T591" s="11"/>
      <c r="U591" s="11"/>
      <c r="V591" s="11"/>
      <c r="W591" s="11"/>
      <c r="X591" s="11"/>
      <c r="Y591" s="11"/>
      <c r="Z591" s="11"/>
      <c r="AA591" s="11"/>
      <c r="AB591" s="11"/>
      <c r="AC591" s="11"/>
      <c r="AD591" s="11"/>
      <c r="AE591" s="11"/>
      <c r="AF591" s="11"/>
      <c r="AG591" s="11"/>
      <c r="AH591" s="11"/>
      <c r="AI591" s="11"/>
      <c r="AJ591" s="11"/>
      <c r="AK591" s="11"/>
      <c r="AL591" s="11"/>
      <c r="AM591" s="11"/>
      <c r="AN591" s="11"/>
      <c r="AO591" s="11"/>
      <c r="AP591" s="11"/>
      <c r="AQ591" s="11"/>
      <c r="AR591" s="11"/>
      <c r="AS591" s="11"/>
      <c r="AT591" s="11"/>
      <c r="AU591" s="11"/>
      <c r="AV591" s="11"/>
      <c r="AW591" s="11"/>
      <c r="AX591" s="11"/>
      <c r="AY591" s="11"/>
      <c r="AZ591" s="11"/>
      <c r="BA591" s="11"/>
    </row>
    <row r="592" spans="1:53" s="9" customFormat="1" ht="17.25" customHeight="1" x14ac:dyDescent="0.2">
      <c r="A592" s="98"/>
      <c r="B592" s="92"/>
      <c r="C592" s="95"/>
      <c r="D592" s="95"/>
      <c r="E592" s="79" t="s">
        <v>18</v>
      </c>
      <c r="F592" s="50">
        <v>10755</v>
      </c>
      <c r="G592" s="92"/>
      <c r="H592" s="92"/>
      <c r="I592" s="89"/>
      <c r="J592" s="92"/>
      <c r="K592" s="42"/>
      <c r="L592" s="56"/>
      <c r="M592" s="42"/>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c r="AK592" s="11"/>
      <c r="AL592" s="11"/>
      <c r="AM592" s="11"/>
      <c r="AN592" s="11"/>
      <c r="AO592" s="11"/>
      <c r="AP592" s="11"/>
      <c r="AQ592" s="11"/>
      <c r="AR592" s="11"/>
      <c r="AS592" s="11"/>
      <c r="AT592" s="11"/>
      <c r="AU592" s="11"/>
      <c r="AV592" s="11"/>
      <c r="AW592" s="11"/>
      <c r="AX592" s="11"/>
      <c r="AY592" s="11"/>
      <c r="AZ592" s="11"/>
      <c r="BA592" s="11"/>
    </row>
    <row r="593" spans="1:53" s="9" customFormat="1" ht="17.25" customHeight="1" x14ac:dyDescent="0.2">
      <c r="A593" s="98"/>
      <c r="B593" s="92"/>
      <c r="C593" s="95"/>
      <c r="D593" s="95"/>
      <c r="E593" s="35" t="s">
        <v>9</v>
      </c>
      <c r="F593" s="52">
        <v>305</v>
      </c>
      <c r="G593" s="92"/>
      <c r="H593" s="92"/>
      <c r="I593" s="89"/>
      <c r="J593" s="92"/>
      <c r="K593" s="42"/>
      <c r="L593" s="56"/>
      <c r="M593" s="42"/>
      <c r="N593" s="11"/>
      <c r="O593" s="11"/>
      <c r="P593" s="11"/>
      <c r="Q593" s="11"/>
      <c r="R593" s="11"/>
      <c r="S593" s="11"/>
      <c r="T593" s="11"/>
      <c r="U593" s="11"/>
      <c r="V593" s="11"/>
      <c r="W593" s="11"/>
      <c r="X593" s="11"/>
      <c r="Y593" s="11"/>
      <c r="Z593" s="11"/>
      <c r="AA593" s="11"/>
      <c r="AB593" s="11"/>
      <c r="AC593" s="11"/>
      <c r="AD593" s="11"/>
      <c r="AE593" s="11"/>
      <c r="AF593" s="11"/>
      <c r="AG593" s="11"/>
      <c r="AH593" s="11"/>
      <c r="AI593" s="11"/>
      <c r="AJ593" s="11"/>
      <c r="AK593" s="11"/>
      <c r="AL593" s="11"/>
      <c r="AM593" s="11"/>
      <c r="AN593" s="11"/>
      <c r="AO593" s="11"/>
      <c r="AP593" s="11"/>
      <c r="AQ593" s="11"/>
      <c r="AR593" s="11"/>
      <c r="AS593" s="11"/>
      <c r="AT593" s="11"/>
      <c r="AU593" s="11"/>
      <c r="AV593" s="11"/>
      <c r="AW593" s="11"/>
      <c r="AX593" s="11"/>
      <c r="AY593" s="11"/>
      <c r="AZ593" s="11"/>
      <c r="BA593" s="11"/>
    </row>
    <row r="594" spans="1:53" s="9" customFormat="1" ht="17.25" customHeight="1" x14ac:dyDescent="0.2">
      <c r="A594" s="98"/>
      <c r="B594" s="92"/>
      <c r="C594" s="95"/>
      <c r="D594" s="95"/>
      <c r="E594" s="35" t="s">
        <v>168</v>
      </c>
      <c r="F594" s="52">
        <v>10100</v>
      </c>
      <c r="G594" s="92"/>
      <c r="H594" s="92"/>
      <c r="I594" s="89"/>
      <c r="J594" s="92"/>
      <c r="K594" s="42"/>
      <c r="L594" s="56"/>
      <c r="M594" s="42"/>
      <c r="N594" s="11"/>
      <c r="O594" s="11"/>
      <c r="P594" s="11"/>
      <c r="Q594" s="11"/>
      <c r="R594" s="11"/>
      <c r="S594" s="11"/>
      <c r="T594" s="11"/>
      <c r="U594" s="11"/>
      <c r="V594" s="11"/>
      <c r="W594" s="11"/>
      <c r="X594" s="11"/>
      <c r="Y594" s="11"/>
      <c r="Z594" s="11"/>
      <c r="AA594" s="11"/>
      <c r="AB594" s="11"/>
      <c r="AC594" s="11"/>
      <c r="AD594" s="11"/>
      <c r="AE594" s="11"/>
      <c r="AF594" s="11"/>
      <c r="AG594" s="11"/>
      <c r="AH594" s="11"/>
      <c r="AI594" s="11"/>
      <c r="AJ594" s="11"/>
      <c r="AK594" s="11"/>
      <c r="AL594" s="11"/>
      <c r="AM594" s="11"/>
      <c r="AN594" s="11"/>
      <c r="AO594" s="11"/>
      <c r="AP594" s="11"/>
      <c r="AQ594" s="11"/>
      <c r="AR594" s="11"/>
      <c r="AS594" s="11"/>
      <c r="AT594" s="11"/>
      <c r="AU594" s="11"/>
      <c r="AV594" s="11"/>
      <c r="AW594" s="11"/>
      <c r="AX594" s="11"/>
      <c r="AY594" s="11"/>
      <c r="AZ594" s="11"/>
      <c r="BA594" s="11"/>
    </row>
    <row r="595" spans="1:53" s="9" customFormat="1" ht="15.75" customHeight="1" x14ac:dyDescent="0.2">
      <c r="A595" s="99"/>
      <c r="B595" s="93"/>
      <c r="C595" s="96"/>
      <c r="D595" s="96"/>
      <c r="E595" s="35" t="s">
        <v>241</v>
      </c>
      <c r="F595" s="52">
        <v>350</v>
      </c>
      <c r="G595" s="93"/>
      <c r="H595" s="93"/>
      <c r="I595" s="90"/>
      <c r="J595" s="93"/>
      <c r="K595" s="42"/>
      <c r="L595" s="56"/>
      <c r="M595" s="42"/>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c r="AK595" s="11"/>
      <c r="AL595" s="11"/>
      <c r="AM595" s="11"/>
      <c r="AN595" s="11"/>
      <c r="AO595" s="11"/>
      <c r="AP595" s="11"/>
      <c r="AQ595" s="11"/>
      <c r="AR595" s="11"/>
      <c r="AS595" s="11"/>
      <c r="AT595" s="11"/>
      <c r="AU595" s="11"/>
      <c r="AV595" s="11"/>
      <c r="AW595" s="11"/>
      <c r="AX595" s="11"/>
      <c r="AY595" s="11"/>
      <c r="AZ595" s="11"/>
      <c r="BA595" s="11"/>
    </row>
    <row r="596" spans="1:53" s="9" customFormat="1" ht="56.25" customHeight="1" x14ac:dyDescent="0.2">
      <c r="A596" s="116" t="s">
        <v>198</v>
      </c>
      <c r="B596" s="100" t="s">
        <v>213</v>
      </c>
      <c r="C596" s="127">
        <v>41632</v>
      </c>
      <c r="D596" s="88">
        <v>2520</v>
      </c>
      <c r="E596" s="78" t="s">
        <v>26</v>
      </c>
      <c r="F596" s="50">
        <f>F597+F598+F599+F600</f>
        <v>122959.9</v>
      </c>
      <c r="G596" s="91" t="s">
        <v>288</v>
      </c>
      <c r="H596" s="91" t="s">
        <v>289</v>
      </c>
      <c r="I596" s="88"/>
      <c r="J596" s="91" t="s">
        <v>267</v>
      </c>
      <c r="K596" s="43">
        <v>41695</v>
      </c>
      <c r="L596" s="56">
        <v>222</v>
      </c>
      <c r="M596" s="111"/>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c r="AK596" s="11"/>
      <c r="AL596" s="11"/>
      <c r="AM596" s="11"/>
      <c r="AN596" s="11"/>
      <c r="AO596" s="11"/>
      <c r="AP596" s="11"/>
      <c r="AQ596" s="11"/>
      <c r="AR596" s="11"/>
      <c r="AS596" s="11"/>
      <c r="AT596" s="11"/>
      <c r="AU596" s="11"/>
      <c r="AV596" s="11"/>
      <c r="AW596" s="11"/>
      <c r="AX596" s="11"/>
      <c r="AY596" s="11"/>
      <c r="AZ596" s="11"/>
      <c r="BA596" s="11"/>
    </row>
    <row r="597" spans="1:53" s="9" customFormat="1" x14ac:dyDescent="0.2">
      <c r="A597" s="117"/>
      <c r="B597" s="101"/>
      <c r="C597" s="89"/>
      <c r="D597" s="89"/>
      <c r="E597" s="35" t="s">
        <v>9</v>
      </c>
      <c r="F597" s="52">
        <v>9713.9</v>
      </c>
      <c r="G597" s="92"/>
      <c r="H597" s="92"/>
      <c r="I597" s="89"/>
      <c r="J597" s="92"/>
      <c r="K597" s="43">
        <v>41796</v>
      </c>
      <c r="L597" s="56">
        <v>861</v>
      </c>
      <c r="M597" s="111"/>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c r="AK597" s="11"/>
      <c r="AL597" s="11"/>
      <c r="AM597" s="11"/>
      <c r="AN597" s="11"/>
      <c r="AO597" s="11"/>
      <c r="AP597" s="11"/>
      <c r="AQ597" s="11"/>
      <c r="AR597" s="11"/>
      <c r="AS597" s="11"/>
      <c r="AT597" s="11"/>
      <c r="AU597" s="11"/>
      <c r="AV597" s="11"/>
      <c r="AW597" s="11"/>
      <c r="AX597" s="11"/>
      <c r="AY597" s="11"/>
      <c r="AZ597" s="11"/>
      <c r="BA597" s="11"/>
    </row>
    <row r="598" spans="1:53" s="9" customFormat="1" x14ac:dyDescent="0.2">
      <c r="A598" s="117"/>
      <c r="B598" s="101"/>
      <c r="C598" s="89"/>
      <c r="D598" s="89"/>
      <c r="E598" s="35" t="s">
        <v>116</v>
      </c>
      <c r="F598" s="52">
        <v>39679.599999999999</v>
      </c>
      <c r="G598" s="92"/>
      <c r="H598" s="92"/>
      <c r="I598" s="89"/>
      <c r="J598" s="92"/>
      <c r="K598" s="43">
        <v>41815</v>
      </c>
      <c r="L598" s="56">
        <v>939</v>
      </c>
      <c r="M598" s="111"/>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c r="AK598" s="11"/>
      <c r="AL598" s="11"/>
      <c r="AM598" s="11"/>
      <c r="AN598" s="11"/>
      <c r="AO598" s="11"/>
      <c r="AP598" s="11"/>
      <c r="AQ598" s="11"/>
      <c r="AR598" s="11"/>
      <c r="AS598" s="11"/>
      <c r="AT598" s="11"/>
      <c r="AU598" s="11"/>
      <c r="AV598" s="11"/>
      <c r="AW598" s="11"/>
      <c r="AX598" s="11"/>
      <c r="AY598" s="11"/>
      <c r="AZ598" s="11"/>
      <c r="BA598" s="11"/>
    </row>
    <row r="599" spans="1:53" s="9" customFormat="1" x14ac:dyDescent="0.2">
      <c r="A599" s="117"/>
      <c r="B599" s="101"/>
      <c r="C599" s="89"/>
      <c r="D599" s="89"/>
      <c r="E599" s="34" t="s">
        <v>10</v>
      </c>
      <c r="F599" s="52">
        <v>73544.399999999994</v>
      </c>
      <c r="G599" s="92"/>
      <c r="H599" s="92"/>
      <c r="I599" s="89"/>
      <c r="J599" s="92"/>
      <c r="K599" s="43">
        <v>41821</v>
      </c>
      <c r="L599" s="56">
        <v>971</v>
      </c>
      <c r="M599" s="111"/>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c r="AK599" s="11"/>
      <c r="AL599" s="11"/>
      <c r="AM599" s="11"/>
      <c r="AN599" s="11"/>
      <c r="AO599" s="11"/>
      <c r="AP599" s="11"/>
      <c r="AQ599" s="11"/>
      <c r="AR599" s="11"/>
      <c r="AS599" s="11"/>
      <c r="AT599" s="11"/>
      <c r="AU599" s="11"/>
      <c r="AV599" s="11"/>
      <c r="AW599" s="11"/>
      <c r="AX599" s="11"/>
      <c r="AY599" s="11"/>
      <c r="AZ599" s="11"/>
      <c r="BA599" s="11"/>
    </row>
    <row r="600" spans="1:53" s="9" customFormat="1" x14ac:dyDescent="0.2">
      <c r="A600" s="117"/>
      <c r="B600" s="101"/>
      <c r="C600" s="89"/>
      <c r="D600" s="89"/>
      <c r="E600" s="16" t="s">
        <v>43</v>
      </c>
      <c r="F600" s="52">
        <v>22</v>
      </c>
      <c r="G600" s="92"/>
      <c r="H600" s="92"/>
      <c r="I600" s="89"/>
      <c r="J600" s="92"/>
      <c r="K600" s="43">
        <v>41880</v>
      </c>
      <c r="L600" s="56">
        <v>1344</v>
      </c>
      <c r="M600" s="111"/>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c r="AK600" s="11"/>
      <c r="AL600" s="11"/>
      <c r="AM600" s="11"/>
      <c r="AN600" s="11"/>
      <c r="AO600" s="11"/>
      <c r="AP600" s="11"/>
      <c r="AQ600" s="11"/>
      <c r="AR600" s="11"/>
      <c r="AS600" s="11"/>
      <c r="AT600" s="11"/>
      <c r="AU600" s="11"/>
      <c r="AV600" s="11"/>
      <c r="AW600" s="11"/>
      <c r="AX600" s="11"/>
      <c r="AY600" s="11"/>
      <c r="AZ600" s="11"/>
      <c r="BA600" s="11"/>
    </row>
    <row r="601" spans="1:53" s="9" customFormat="1" x14ac:dyDescent="0.2">
      <c r="A601" s="117"/>
      <c r="B601" s="101"/>
      <c r="C601" s="89"/>
      <c r="D601" s="89"/>
      <c r="E601" s="79" t="s">
        <v>11</v>
      </c>
      <c r="F601" s="50">
        <v>44593.8</v>
      </c>
      <c r="G601" s="92"/>
      <c r="H601" s="92"/>
      <c r="I601" s="89"/>
      <c r="J601" s="92"/>
      <c r="K601" s="43">
        <v>42062</v>
      </c>
      <c r="L601" s="56">
        <v>219</v>
      </c>
      <c r="M601" s="111"/>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c r="AK601" s="11"/>
      <c r="AL601" s="11"/>
      <c r="AM601" s="11"/>
      <c r="AN601" s="11"/>
      <c r="AO601" s="11"/>
      <c r="AP601" s="11"/>
      <c r="AQ601" s="11"/>
      <c r="AR601" s="11"/>
      <c r="AS601" s="11"/>
      <c r="AT601" s="11"/>
      <c r="AU601" s="11"/>
      <c r="AV601" s="11"/>
      <c r="AW601" s="11"/>
      <c r="AX601" s="11"/>
      <c r="AY601" s="11"/>
      <c r="AZ601" s="11"/>
      <c r="BA601" s="11"/>
    </row>
    <row r="602" spans="1:53" s="9" customFormat="1" x14ac:dyDescent="0.2">
      <c r="A602" s="117"/>
      <c r="B602" s="101"/>
      <c r="C602" s="89"/>
      <c r="D602" s="89"/>
      <c r="E602" s="35" t="s">
        <v>9</v>
      </c>
      <c r="F602" s="52">
        <v>4599.3</v>
      </c>
      <c r="G602" s="92"/>
      <c r="H602" s="92"/>
      <c r="I602" s="89"/>
      <c r="J602" s="92"/>
      <c r="K602" s="43">
        <v>42073</v>
      </c>
      <c r="L602" s="56">
        <v>291</v>
      </c>
      <c r="M602" s="111"/>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c r="AK602" s="11"/>
      <c r="AL602" s="11"/>
      <c r="AM602" s="11"/>
      <c r="AN602" s="11"/>
      <c r="AO602" s="11"/>
      <c r="AP602" s="11"/>
      <c r="AQ602" s="11"/>
      <c r="AR602" s="11"/>
      <c r="AS602" s="11"/>
      <c r="AT602" s="11"/>
      <c r="AU602" s="11"/>
      <c r="AV602" s="11"/>
      <c r="AW602" s="11"/>
      <c r="AX602" s="11"/>
      <c r="AY602" s="11"/>
      <c r="AZ602" s="11"/>
      <c r="BA602" s="11"/>
    </row>
    <row r="603" spans="1:53" s="9" customFormat="1" x14ac:dyDescent="0.2">
      <c r="A603" s="117"/>
      <c r="B603" s="101"/>
      <c r="C603" s="89"/>
      <c r="D603" s="89"/>
      <c r="E603" s="35" t="s">
        <v>116</v>
      </c>
      <c r="F603" s="52">
        <v>8282.1</v>
      </c>
      <c r="G603" s="92"/>
      <c r="H603" s="92"/>
      <c r="I603" s="89"/>
      <c r="J603" s="92"/>
      <c r="K603" s="43">
        <v>42094</v>
      </c>
      <c r="L603" s="56">
        <v>380</v>
      </c>
      <c r="M603" s="111"/>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c r="AK603" s="11"/>
      <c r="AL603" s="11"/>
      <c r="AM603" s="11"/>
      <c r="AN603" s="11"/>
      <c r="AO603" s="11"/>
      <c r="AP603" s="11"/>
      <c r="AQ603" s="11"/>
      <c r="AR603" s="11"/>
      <c r="AS603" s="11"/>
      <c r="AT603" s="11"/>
      <c r="AU603" s="11"/>
      <c r="AV603" s="11"/>
      <c r="AW603" s="11"/>
      <c r="AX603" s="11"/>
      <c r="AY603" s="11"/>
      <c r="AZ603" s="11"/>
      <c r="BA603" s="11"/>
    </row>
    <row r="604" spans="1:53" s="9" customFormat="1" x14ac:dyDescent="0.2">
      <c r="A604" s="117"/>
      <c r="B604" s="101"/>
      <c r="C604" s="89"/>
      <c r="D604" s="89"/>
      <c r="E604" s="34" t="s">
        <v>10</v>
      </c>
      <c r="F604" s="52">
        <v>31690.400000000001</v>
      </c>
      <c r="G604" s="92"/>
      <c r="H604" s="92"/>
      <c r="I604" s="89"/>
      <c r="J604" s="92"/>
      <c r="K604" s="43">
        <v>42208</v>
      </c>
      <c r="L604" s="56">
        <v>832</v>
      </c>
      <c r="M604" s="111"/>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c r="AK604" s="11"/>
      <c r="AL604" s="11"/>
      <c r="AM604" s="11"/>
      <c r="AN604" s="11"/>
      <c r="AO604" s="11"/>
      <c r="AP604" s="11"/>
      <c r="AQ604" s="11"/>
      <c r="AR604" s="11"/>
      <c r="AS604" s="11"/>
      <c r="AT604" s="11"/>
      <c r="AU604" s="11"/>
      <c r="AV604" s="11"/>
      <c r="AW604" s="11"/>
      <c r="AX604" s="11"/>
      <c r="AY604" s="11"/>
      <c r="AZ604" s="11"/>
      <c r="BA604" s="11"/>
    </row>
    <row r="605" spans="1:53" s="9" customFormat="1" x14ac:dyDescent="0.2">
      <c r="A605" s="117"/>
      <c r="B605" s="101"/>
      <c r="C605" s="89"/>
      <c r="D605" s="89"/>
      <c r="E605" s="16" t="s">
        <v>43</v>
      </c>
      <c r="F605" s="52">
        <v>22</v>
      </c>
      <c r="G605" s="92"/>
      <c r="H605" s="92"/>
      <c r="I605" s="89"/>
      <c r="J605" s="92"/>
      <c r="K605" s="43">
        <v>42292</v>
      </c>
      <c r="L605" s="56">
        <v>1169</v>
      </c>
      <c r="M605" s="111"/>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c r="AK605" s="11"/>
      <c r="AL605" s="11"/>
      <c r="AM605" s="11"/>
      <c r="AN605" s="11"/>
      <c r="AO605" s="11"/>
      <c r="AP605" s="11"/>
      <c r="AQ605" s="11"/>
      <c r="AR605" s="11"/>
      <c r="AS605" s="11"/>
      <c r="AT605" s="11"/>
      <c r="AU605" s="11"/>
      <c r="AV605" s="11"/>
      <c r="AW605" s="11"/>
      <c r="AX605" s="11"/>
      <c r="AY605" s="11"/>
      <c r="AZ605" s="11"/>
      <c r="BA605" s="11"/>
    </row>
    <row r="606" spans="1:53" s="9" customFormat="1" x14ac:dyDescent="0.2">
      <c r="A606" s="117"/>
      <c r="B606" s="101"/>
      <c r="C606" s="89"/>
      <c r="D606" s="89"/>
      <c r="E606" s="79" t="s">
        <v>12</v>
      </c>
      <c r="F606" s="50">
        <f>F607+F608+F609+F610</f>
        <v>29832.400000000001</v>
      </c>
      <c r="G606" s="92"/>
      <c r="H606" s="92"/>
      <c r="I606" s="89"/>
      <c r="J606" s="92"/>
      <c r="K606" s="43">
        <v>42326</v>
      </c>
      <c r="L606" s="56">
        <v>1340</v>
      </c>
      <c r="M606" s="111"/>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c r="AK606" s="11"/>
      <c r="AL606" s="11"/>
      <c r="AM606" s="11"/>
      <c r="AN606" s="11"/>
      <c r="AO606" s="11"/>
      <c r="AP606" s="11"/>
      <c r="AQ606" s="11"/>
      <c r="AR606" s="11"/>
      <c r="AS606" s="11"/>
      <c r="AT606" s="11"/>
      <c r="AU606" s="11"/>
      <c r="AV606" s="11"/>
      <c r="AW606" s="11"/>
      <c r="AX606" s="11"/>
      <c r="AY606" s="11"/>
      <c r="AZ606" s="11"/>
      <c r="BA606" s="11"/>
    </row>
    <row r="607" spans="1:53" s="9" customFormat="1" x14ac:dyDescent="0.2">
      <c r="A607" s="117"/>
      <c r="B607" s="101"/>
      <c r="C607" s="89"/>
      <c r="D607" s="89"/>
      <c r="E607" s="35" t="s">
        <v>9</v>
      </c>
      <c r="F607" s="52">
        <v>4814.6000000000004</v>
      </c>
      <c r="G607" s="92"/>
      <c r="H607" s="92"/>
      <c r="I607" s="89"/>
      <c r="J607" s="92"/>
      <c r="K607" s="42"/>
      <c r="L607" s="56"/>
      <c r="M607" s="111"/>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c r="AK607" s="11"/>
      <c r="AL607" s="11"/>
      <c r="AM607" s="11"/>
      <c r="AN607" s="11"/>
      <c r="AO607" s="11"/>
      <c r="AP607" s="11"/>
      <c r="AQ607" s="11"/>
      <c r="AR607" s="11"/>
      <c r="AS607" s="11"/>
      <c r="AT607" s="11"/>
      <c r="AU607" s="11"/>
      <c r="AV607" s="11"/>
      <c r="AW607" s="11"/>
      <c r="AX607" s="11"/>
      <c r="AY607" s="11"/>
      <c r="AZ607" s="11"/>
      <c r="BA607" s="11"/>
    </row>
    <row r="608" spans="1:53" s="9" customFormat="1" x14ac:dyDescent="0.2">
      <c r="A608" s="117"/>
      <c r="B608" s="101"/>
      <c r="C608" s="89"/>
      <c r="D608" s="89"/>
      <c r="E608" s="35" t="s">
        <v>116</v>
      </c>
      <c r="F608" s="52">
        <v>10127.6</v>
      </c>
      <c r="G608" s="92"/>
      <c r="H608" s="92"/>
      <c r="I608" s="89"/>
      <c r="J608" s="92"/>
      <c r="K608" s="42"/>
      <c r="L608" s="56"/>
      <c r="M608" s="111"/>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11"/>
      <c r="AU608" s="11"/>
      <c r="AV608" s="11"/>
      <c r="AW608" s="11"/>
      <c r="AX608" s="11"/>
      <c r="AY608" s="11"/>
      <c r="AZ608" s="11"/>
      <c r="BA608" s="11"/>
    </row>
    <row r="609" spans="1:53" s="9" customFormat="1" x14ac:dyDescent="0.2">
      <c r="A609" s="117"/>
      <c r="B609" s="101"/>
      <c r="C609" s="89"/>
      <c r="D609" s="89"/>
      <c r="E609" s="34" t="s">
        <v>10</v>
      </c>
      <c r="F609" s="52">
        <v>14890.2</v>
      </c>
      <c r="G609" s="92"/>
      <c r="H609" s="92"/>
      <c r="I609" s="89"/>
      <c r="J609" s="92"/>
      <c r="K609" s="42"/>
      <c r="L609" s="56"/>
      <c r="M609" s="111"/>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11"/>
      <c r="AU609" s="11"/>
      <c r="AV609" s="11"/>
      <c r="AW609" s="11"/>
      <c r="AX609" s="11"/>
      <c r="AY609" s="11"/>
      <c r="AZ609" s="11"/>
      <c r="BA609" s="11"/>
    </row>
    <row r="610" spans="1:53" s="9" customFormat="1" x14ac:dyDescent="0.2">
      <c r="A610" s="117"/>
      <c r="B610" s="101"/>
      <c r="C610" s="89"/>
      <c r="D610" s="89"/>
      <c r="E610" s="16" t="s">
        <v>43</v>
      </c>
      <c r="F610" s="52">
        <v>0</v>
      </c>
      <c r="G610" s="92"/>
      <c r="H610" s="92"/>
      <c r="I610" s="89"/>
      <c r="J610" s="92"/>
      <c r="K610" s="42"/>
      <c r="L610" s="56"/>
      <c r="M610" s="111"/>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11"/>
      <c r="AU610" s="11"/>
      <c r="AV610" s="11"/>
      <c r="AW610" s="11"/>
      <c r="AX610" s="11"/>
      <c r="AY610" s="11"/>
      <c r="AZ610" s="11"/>
      <c r="BA610" s="11"/>
    </row>
    <row r="611" spans="1:53" s="9" customFormat="1" x14ac:dyDescent="0.2">
      <c r="A611" s="117"/>
      <c r="B611" s="101"/>
      <c r="C611" s="89"/>
      <c r="D611" s="89"/>
      <c r="E611" s="79" t="s">
        <v>17</v>
      </c>
      <c r="F611" s="50">
        <v>24307.9</v>
      </c>
      <c r="G611" s="92"/>
      <c r="H611" s="92"/>
      <c r="I611" s="89"/>
      <c r="J611" s="92"/>
      <c r="K611" s="42"/>
      <c r="L611" s="56"/>
      <c r="M611" s="111"/>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c r="AK611" s="11"/>
      <c r="AL611" s="11"/>
      <c r="AM611" s="11"/>
      <c r="AN611" s="11"/>
      <c r="AO611" s="11"/>
      <c r="AP611" s="11"/>
      <c r="AQ611" s="11"/>
      <c r="AR611" s="11"/>
      <c r="AS611" s="11"/>
      <c r="AT611" s="11"/>
      <c r="AU611" s="11"/>
      <c r="AV611" s="11"/>
      <c r="AW611" s="11"/>
      <c r="AX611" s="11"/>
      <c r="AY611" s="11"/>
      <c r="AZ611" s="11"/>
      <c r="BA611" s="11"/>
    </row>
    <row r="612" spans="1:53" s="9" customFormat="1" x14ac:dyDescent="0.2">
      <c r="A612" s="117"/>
      <c r="B612" s="101"/>
      <c r="C612" s="89"/>
      <c r="D612" s="89"/>
      <c r="E612" s="35" t="s">
        <v>9</v>
      </c>
      <c r="F612" s="52">
        <v>150</v>
      </c>
      <c r="G612" s="92"/>
      <c r="H612" s="92"/>
      <c r="I612" s="89"/>
      <c r="J612" s="92"/>
      <c r="K612" s="42"/>
      <c r="L612" s="56"/>
      <c r="M612" s="111"/>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c r="AK612" s="11"/>
      <c r="AL612" s="11"/>
      <c r="AM612" s="11"/>
      <c r="AN612" s="11"/>
      <c r="AO612" s="11"/>
      <c r="AP612" s="11"/>
      <c r="AQ612" s="11"/>
      <c r="AR612" s="11"/>
      <c r="AS612" s="11"/>
      <c r="AT612" s="11"/>
      <c r="AU612" s="11"/>
      <c r="AV612" s="11"/>
      <c r="AW612" s="11"/>
      <c r="AX612" s="11"/>
      <c r="AY612" s="11"/>
      <c r="AZ612" s="11"/>
      <c r="BA612" s="11"/>
    </row>
    <row r="613" spans="1:53" s="9" customFormat="1" x14ac:dyDescent="0.2">
      <c r="A613" s="117"/>
      <c r="B613" s="101"/>
      <c r="C613" s="89"/>
      <c r="D613" s="89"/>
      <c r="E613" s="35" t="s">
        <v>116</v>
      </c>
      <c r="F613" s="52">
        <v>10676</v>
      </c>
      <c r="G613" s="92"/>
      <c r="H613" s="92"/>
      <c r="I613" s="89"/>
      <c r="J613" s="92"/>
      <c r="K613" s="42"/>
      <c r="L613" s="56"/>
      <c r="M613" s="111"/>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11"/>
      <c r="AU613" s="11"/>
      <c r="AV613" s="11"/>
      <c r="AW613" s="11"/>
      <c r="AX613" s="11"/>
      <c r="AY613" s="11"/>
      <c r="AZ613" s="11"/>
      <c r="BA613" s="11"/>
    </row>
    <row r="614" spans="1:53" s="9" customFormat="1" x14ac:dyDescent="0.2">
      <c r="A614" s="117"/>
      <c r="B614" s="101"/>
      <c r="C614" s="89"/>
      <c r="D614" s="89"/>
      <c r="E614" s="34" t="s">
        <v>10</v>
      </c>
      <c r="F614" s="52">
        <v>13481.9</v>
      </c>
      <c r="G614" s="92"/>
      <c r="H614" s="92"/>
      <c r="I614" s="89"/>
      <c r="J614" s="92"/>
      <c r="K614" s="42"/>
      <c r="L614" s="56"/>
      <c r="M614" s="111"/>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11"/>
      <c r="AU614" s="11"/>
      <c r="AV614" s="11"/>
      <c r="AW614" s="11"/>
      <c r="AX614" s="11"/>
      <c r="AY614" s="11"/>
      <c r="AZ614" s="11"/>
      <c r="BA614" s="11"/>
    </row>
    <row r="615" spans="1:53" s="9" customFormat="1" x14ac:dyDescent="0.2">
      <c r="A615" s="117"/>
      <c r="B615" s="101"/>
      <c r="C615" s="89"/>
      <c r="D615" s="89"/>
      <c r="E615" s="16" t="s">
        <v>43</v>
      </c>
      <c r="F615" s="52">
        <v>0</v>
      </c>
      <c r="G615" s="92"/>
      <c r="H615" s="92"/>
      <c r="I615" s="89"/>
      <c r="J615" s="92"/>
      <c r="K615" s="42"/>
      <c r="L615" s="56"/>
      <c r="M615" s="111"/>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c r="AK615" s="11"/>
      <c r="AL615" s="11"/>
      <c r="AM615" s="11"/>
      <c r="AN615" s="11"/>
      <c r="AO615" s="11"/>
      <c r="AP615" s="11"/>
      <c r="AQ615" s="11"/>
      <c r="AR615" s="11"/>
      <c r="AS615" s="11"/>
      <c r="AT615" s="11"/>
      <c r="AU615" s="11"/>
      <c r="AV615" s="11"/>
      <c r="AW615" s="11"/>
      <c r="AX615" s="11"/>
      <c r="AY615" s="11"/>
      <c r="AZ615" s="11"/>
      <c r="BA615" s="11"/>
    </row>
    <row r="616" spans="1:53" s="9" customFormat="1" x14ac:dyDescent="0.2">
      <c r="A616" s="117"/>
      <c r="B616" s="101"/>
      <c r="C616" s="89"/>
      <c r="D616" s="89"/>
      <c r="E616" s="79" t="s">
        <v>18</v>
      </c>
      <c r="F616" s="50">
        <v>24225.8</v>
      </c>
      <c r="G616" s="92"/>
      <c r="H616" s="92"/>
      <c r="I616" s="89"/>
      <c r="J616" s="92"/>
      <c r="K616" s="42"/>
      <c r="L616" s="56"/>
      <c r="M616" s="111"/>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c r="AK616" s="11"/>
      <c r="AL616" s="11"/>
      <c r="AM616" s="11"/>
      <c r="AN616" s="11"/>
      <c r="AO616" s="11"/>
      <c r="AP616" s="11"/>
      <c r="AQ616" s="11"/>
      <c r="AR616" s="11"/>
      <c r="AS616" s="11"/>
      <c r="AT616" s="11"/>
      <c r="AU616" s="11"/>
      <c r="AV616" s="11"/>
      <c r="AW616" s="11"/>
      <c r="AX616" s="11"/>
      <c r="AY616" s="11"/>
      <c r="AZ616" s="11"/>
      <c r="BA616" s="11"/>
    </row>
    <row r="617" spans="1:53" s="9" customFormat="1" x14ac:dyDescent="0.2">
      <c r="A617" s="117"/>
      <c r="B617" s="101"/>
      <c r="C617" s="89"/>
      <c r="D617" s="89"/>
      <c r="E617" s="35" t="s">
        <v>9</v>
      </c>
      <c r="F617" s="52">
        <v>150</v>
      </c>
      <c r="G617" s="92"/>
      <c r="H617" s="92"/>
      <c r="I617" s="89"/>
      <c r="J617" s="92"/>
      <c r="K617" s="42"/>
      <c r="L617" s="56"/>
      <c r="M617" s="111"/>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c r="AK617" s="11"/>
      <c r="AL617" s="11"/>
      <c r="AM617" s="11"/>
      <c r="AN617" s="11"/>
      <c r="AO617" s="11"/>
      <c r="AP617" s="11"/>
      <c r="AQ617" s="11"/>
      <c r="AR617" s="11"/>
      <c r="AS617" s="11"/>
      <c r="AT617" s="11"/>
      <c r="AU617" s="11"/>
      <c r="AV617" s="11"/>
      <c r="AW617" s="11"/>
      <c r="AX617" s="11"/>
      <c r="AY617" s="11"/>
      <c r="AZ617" s="11"/>
      <c r="BA617" s="11"/>
    </row>
    <row r="618" spans="1:53" s="9" customFormat="1" x14ac:dyDescent="0.2">
      <c r="A618" s="117"/>
      <c r="B618" s="101"/>
      <c r="C618" s="89"/>
      <c r="D618" s="89"/>
      <c r="E618" s="35" t="s">
        <v>116</v>
      </c>
      <c r="F618" s="52">
        <v>10593.9</v>
      </c>
      <c r="G618" s="92"/>
      <c r="H618" s="92"/>
      <c r="I618" s="89"/>
      <c r="J618" s="92"/>
      <c r="K618" s="42"/>
      <c r="L618" s="56"/>
      <c r="M618" s="111"/>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c r="AK618" s="11"/>
      <c r="AL618" s="11"/>
      <c r="AM618" s="11"/>
      <c r="AN618" s="11"/>
      <c r="AO618" s="11"/>
      <c r="AP618" s="11"/>
      <c r="AQ618" s="11"/>
      <c r="AR618" s="11"/>
      <c r="AS618" s="11"/>
      <c r="AT618" s="11"/>
      <c r="AU618" s="11"/>
      <c r="AV618" s="11"/>
      <c r="AW618" s="11"/>
      <c r="AX618" s="11"/>
      <c r="AY618" s="11"/>
      <c r="AZ618" s="11"/>
      <c r="BA618" s="11"/>
    </row>
    <row r="619" spans="1:53" s="9" customFormat="1" x14ac:dyDescent="0.2">
      <c r="A619" s="117"/>
      <c r="B619" s="101"/>
      <c r="C619" s="89"/>
      <c r="D619" s="89"/>
      <c r="E619" s="34" t="s">
        <v>10</v>
      </c>
      <c r="F619" s="52">
        <v>13481.9</v>
      </c>
      <c r="G619" s="92"/>
      <c r="H619" s="92"/>
      <c r="I619" s="89"/>
      <c r="J619" s="92"/>
      <c r="K619" s="42"/>
      <c r="L619" s="56"/>
      <c r="M619" s="111"/>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11"/>
      <c r="AU619" s="11"/>
      <c r="AV619" s="11"/>
      <c r="AW619" s="11"/>
      <c r="AX619" s="11"/>
      <c r="AY619" s="11"/>
      <c r="AZ619" s="11"/>
      <c r="BA619" s="11"/>
    </row>
    <row r="620" spans="1:53" s="9" customFormat="1" x14ac:dyDescent="0.2">
      <c r="A620" s="117"/>
      <c r="B620" s="101"/>
      <c r="C620" s="89"/>
      <c r="D620" s="89"/>
      <c r="E620" s="16" t="s">
        <v>43</v>
      </c>
      <c r="F620" s="52">
        <v>0</v>
      </c>
      <c r="G620" s="92"/>
      <c r="H620" s="92"/>
      <c r="I620" s="89"/>
      <c r="J620" s="92"/>
      <c r="K620" s="42"/>
      <c r="L620" s="56"/>
      <c r="M620" s="111"/>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11"/>
      <c r="AU620" s="11"/>
      <c r="AV620" s="11"/>
      <c r="AW620" s="11"/>
      <c r="AX620" s="11"/>
      <c r="AY620" s="11"/>
      <c r="AZ620" s="11"/>
      <c r="BA620" s="11"/>
    </row>
    <row r="621" spans="1:53" s="9" customFormat="1" x14ac:dyDescent="0.2">
      <c r="A621" s="117"/>
      <c r="B621" s="101"/>
      <c r="C621" s="89"/>
      <c r="D621" s="89"/>
      <c r="E621" s="128" t="s">
        <v>148</v>
      </c>
      <c r="F621" s="129"/>
      <c r="G621" s="92"/>
      <c r="H621" s="92"/>
      <c r="I621" s="89"/>
      <c r="J621" s="92"/>
      <c r="K621" s="42"/>
      <c r="L621" s="56"/>
      <c r="M621" s="111"/>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11"/>
      <c r="AU621" s="11"/>
      <c r="AV621" s="11"/>
      <c r="AW621" s="11"/>
      <c r="AX621" s="11"/>
      <c r="AY621" s="11"/>
      <c r="AZ621" s="11"/>
      <c r="BA621" s="11"/>
    </row>
    <row r="622" spans="1:53" s="9" customFormat="1" ht="38.25" customHeight="1" x14ac:dyDescent="0.2">
      <c r="A622" s="117"/>
      <c r="B622" s="101"/>
      <c r="C622" s="89"/>
      <c r="D622" s="89"/>
      <c r="E622" s="130"/>
      <c r="F622" s="131"/>
      <c r="G622" s="93"/>
      <c r="H622" s="92"/>
      <c r="I622" s="89"/>
      <c r="J622" s="92"/>
      <c r="K622" s="42"/>
      <c r="L622" s="56"/>
      <c r="M622" s="111"/>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11"/>
      <c r="AU622" s="11"/>
      <c r="AV622" s="11"/>
      <c r="AW622" s="11"/>
      <c r="AX622" s="11"/>
      <c r="AY622" s="11"/>
      <c r="AZ622" s="11"/>
      <c r="BA622" s="11"/>
    </row>
    <row r="623" spans="1:53" s="9" customFormat="1" ht="54" customHeight="1" x14ac:dyDescent="0.2">
      <c r="A623" s="116" t="s">
        <v>199</v>
      </c>
      <c r="B623" s="91" t="s">
        <v>214</v>
      </c>
      <c r="C623" s="88"/>
      <c r="D623" s="88"/>
      <c r="E623" s="78" t="s">
        <v>26</v>
      </c>
      <c r="F623" s="50">
        <v>965</v>
      </c>
      <c r="G623" s="109" t="s">
        <v>117</v>
      </c>
      <c r="H623" s="124" t="s">
        <v>118</v>
      </c>
      <c r="I623" s="88"/>
      <c r="J623" s="91" t="s">
        <v>273</v>
      </c>
      <c r="K623" s="42"/>
      <c r="L623" s="56"/>
      <c r="M623" s="111"/>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11"/>
      <c r="AU623" s="11"/>
      <c r="AV623" s="11"/>
      <c r="AW623" s="11"/>
      <c r="AX623" s="11"/>
      <c r="AY623" s="11"/>
      <c r="AZ623" s="11"/>
      <c r="BA623" s="11"/>
    </row>
    <row r="624" spans="1:53" s="9" customFormat="1" x14ac:dyDescent="0.2">
      <c r="A624" s="117"/>
      <c r="B624" s="92"/>
      <c r="C624" s="89"/>
      <c r="D624" s="89"/>
      <c r="E624" s="35" t="s">
        <v>9</v>
      </c>
      <c r="F624" s="52">
        <v>965</v>
      </c>
      <c r="G624" s="109"/>
      <c r="H624" s="125"/>
      <c r="I624" s="89"/>
      <c r="J624" s="92"/>
      <c r="K624" s="42"/>
      <c r="L624" s="56"/>
      <c r="M624" s="111"/>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11"/>
      <c r="AU624" s="11"/>
      <c r="AV624" s="11"/>
      <c r="AW624" s="11"/>
      <c r="AX624" s="11"/>
      <c r="AY624" s="11"/>
      <c r="AZ624" s="11"/>
      <c r="BA624" s="11"/>
    </row>
    <row r="625" spans="1:53" s="9" customFormat="1" x14ac:dyDescent="0.2">
      <c r="A625" s="117"/>
      <c r="B625" s="92"/>
      <c r="C625" s="89"/>
      <c r="D625" s="89"/>
      <c r="E625" s="79" t="s">
        <v>11</v>
      </c>
      <c r="F625" s="52">
        <v>814.2</v>
      </c>
      <c r="G625" s="109"/>
      <c r="H625" s="125"/>
      <c r="I625" s="89"/>
      <c r="J625" s="92"/>
      <c r="K625" s="42"/>
      <c r="L625" s="56"/>
      <c r="M625" s="111"/>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c r="AK625" s="11"/>
      <c r="AL625" s="11"/>
      <c r="AM625" s="11"/>
      <c r="AN625" s="11"/>
      <c r="AO625" s="11"/>
      <c r="AP625" s="11"/>
      <c r="AQ625" s="11"/>
      <c r="AR625" s="11"/>
      <c r="AS625" s="11"/>
      <c r="AT625" s="11"/>
      <c r="AU625" s="11"/>
      <c r="AV625" s="11"/>
      <c r="AW625" s="11"/>
      <c r="AX625" s="11"/>
      <c r="AY625" s="11"/>
      <c r="AZ625" s="11"/>
      <c r="BA625" s="11"/>
    </row>
    <row r="626" spans="1:53" s="9" customFormat="1" x14ac:dyDescent="0.2">
      <c r="A626" s="117"/>
      <c r="B626" s="92"/>
      <c r="C626" s="89"/>
      <c r="D626" s="89"/>
      <c r="E626" s="79" t="s">
        <v>12</v>
      </c>
      <c r="F626" s="52">
        <v>50.8</v>
      </c>
      <c r="G626" s="109"/>
      <c r="H626" s="125"/>
      <c r="I626" s="89"/>
      <c r="J626" s="92"/>
      <c r="K626" s="42"/>
      <c r="L626" s="56"/>
      <c r="M626" s="111"/>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c r="AK626" s="11"/>
      <c r="AL626" s="11"/>
      <c r="AM626" s="11"/>
      <c r="AN626" s="11"/>
      <c r="AO626" s="11"/>
      <c r="AP626" s="11"/>
      <c r="AQ626" s="11"/>
      <c r="AR626" s="11"/>
      <c r="AS626" s="11"/>
      <c r="AT626" s="11"/>
      <c r="AU626" s="11"/>
      <c r="AV626" s="11"/>
      <c r="AW626" s="11"/>
      <c r="AX626" s="11"/>
      <c r="AY626" s="11"/>
      <c r="AZ626" s="11"/>
      <c r="BA626" s="11"/>
    </row>
    <row r="627" spans="1:53" s="9" customFormat="1" x14ac:dyDescent="0.2">
      <c r="A627" s="117"/>
      <c r="B627" s="92"/>
      <c r="C627" s="89"/>
      <c r="D627" s="89"/>
      <c r="E627" s="79" t="s">
        <v>17</v>
      </c>
      <c r="F627" s="52">
        <v>50</v>
      </c>
      <c r="G627" s="109"/>
      <c r="H627" s="125"/>
      <c r="I627" s="89"/>
      <c r="J627" s="92"/>
      <c r="K627" s="42"/>
      <c r="L627" s="56"/>
      <c r="M627" s="111"/>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c r="AK627" s="11"/>
      <c r="AL627" s="11"/>
      <c r="AM627" s="11"/>
      <c r="AN627" s="11"/>
      <c r="AO627" s="11"/>
      <c r="AP627" s="11"/>
      <c r="AQ627" s="11"/>
      <c r="AR627" s="11"/>
      <c r="AS627" s="11"/>
      <c r="AT627" s="11"/>
      <c r="AU627" s="11"/>
      <c r="AV627" s="11"/>
      <c r="AW627" s="11"/>
      <c r="AX627" s="11"/>
      <c r="AY627" s="11"/>
      <c r="AZ627" s="11"/>
      <c r="BA627" s="11"/>
    </row>
    <row r="628" spans="1:53" s="9" customFormat="1" ht="24.75" customHeight="1" x14ac:dyDescent="0.2">
      <c r="A628" s="117"/>
      <c r="B628" s="92"/>
      <c r="C628" s="89"/>
      <c r="D628" s="89"/>
      <c r="E628" s="79" t="s">
        <v>18</v>
      </c>
      <c r="F628" s="52">
        <v>50</v>
      </c>
      <c r="G628" s="109"/>
      <c r="H628" s="125"/>
      <c r="I628" s="89"/>
      <c r="J628" s="92"/>
      <c r="K628" s="42"/>
      <c r="L628" s="56"/>
      <c r="M628" s="111"/>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c r="AK628" s="11"/>
      <c r="AL628" s="11"/>
      <c r="AM628" s="11"/>
      <c r="AN628" s="11"/>
      <c r="AO628" s="11"/>
      <c r="AP628" s="11"/>
      <c r="AQ628" s="11"/>
      <c r="AR628" s="11"/>
      <c r="AS628" s="11"/>
      <c r="AT628" s="11"/>
      <c r="AU628" s="11"/>
      <c r="AV628" s="11"/>
      <c r="AW628" s="11"/>
      <c r="AX628" s="11"/>
      <c r="AY628" s="11"/>
      <c r="AZ628" s="11"/>
      <c r="BA628" s="11"/>
    </row>
    <row r="629" spans="1:53" s="9" customFormat="1" ht="51" customHeight="1" x14ac:dyDescent="0.2">
      <c r="A629" s="116" t="s">
        <v>200</v>
      </c>
      <c r="B629" s="91" t="s">
        <v>215</v>
      </c>
      <c r="C629" s="91"/>
      <c r="D629" s="91"/>
      <c r="E629" s="78" t="s">
        <v>26</v>
      </c>
      <c r="F629" s="50">
        <f>F634+F639+F644+F649</f>
        <v>121494.90000000001</v>
      </c>
      <c r="G629" s="91" t="s">
        <v>207</v>
      </c>
      <c r="H629" s="91" t="s">
        <v>272</v>
      </c>
      <c r="I629" s="88"/>
      <c r="J629" s="91" t="s">
        <v>267</v>
      </c>
      <c r="K629" s="42"/>
      <c r="L629" s="56"/>
      <c r="M629" s="111"/>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c r="AK629" s="11"/>
      <c r="AL629" s="11"/>
      <c r="AM629" s="11"/>
      <c r="AN629" s="11"/>
      <c r="AO629" s="11"/>
      <c r="AP629" s="11"/>
      <c r="AQ629" s="11"/>
      <c r="AR629" s="11"/>
      <c r="AS629" s="11"/>
      <c r="AT629" s="11"/>
      <c r="AU629" s="11"/>
      <c r="AV629" s="11"/>
      <c r="AW629" s="11"/>
      <c r="AX629" s="11"/>
      <c r="AY629" s="11"/>
      <c r="AZ629" s="11"/>
      <c r="BA629" s="11"/>
    </row>
    <row r="630" spans="1:53" s="9" customFormat="1" x14ac:dyDescent="0.2">
      <c r="A630" s="117"/>
      <c r="B630" s="92"/>
      <c r="C630" s="95"/>
      <c r="D630" s="95"/>
      <c r="E630" s="35" t="s">
        <v>9</v>
      </c>
      <c r="F630" s="52">
        <v>8348.9</v>
      </c>
      <c r="G630" s="92"/>
      <c r="H630" s="92"/>
      <c r="I630" s="89"/>
      <c r="J630" s="92"/>
      <c r="K630" s="42"/>
      <c r="L630" s="56"/>
      <c r="M630" s="111"/>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c r="AK630" s="11"/>
      <c r="AL630" s="11"/>
      <c r="AM630" s="11"/>
      <c r="AN630" s="11"/>
      <c r="AO630" s="11"/>
      <c r="AP630" s="11"/>
      <c r="AQ630" s="11"/>
      <c r="AR630" s="11"/>
      <c r="AS630" s="11"/>
      <c r="AT630" s="11"/>
      <c r="AU630" s="11"/>
      <c r="AV630" s="11"/>
      <c r="AW630" s="11"/>
      <c r="AX630" s="11"/>
      <c r="AY630" s="11"/>
      <c r="AZ630" s="11"/>
      <c r="BA630" s="11"/>
    </row>
    <row r="631" spans="1:53" s="9" customFormat="1" x14ac:dyDescent="0.2">
      <c r="A631" s="117"/>
      <c r="B631" s="92"/>
      <c r="C631" s="95"/>
      <c r="D631" s="95"/>
      <c r="E631" s="35" t="s">
        <v>116</v>
      </c>
      <c r="F631" s="52">
        <v>39679.599999999999</v>
      </c>
      <c r="G631" s="92"/>
      <c r="H631" s="92"/>
      <c r="I631" s="89"/>
      <c r="J631" s="92"/>
      <c r="K631" s="42"/>
      <c r="L631" s="56"/>
      <c r="M631" s="111"/>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c r="AK631" s="11"/>
      <c r="AL631" s="11"/>
      <c r="AM631" s="11"/>
      <c r="AN631" s="11"/>
      <c r="AO631" s="11"/>
      <c r="AP631" s="11"/>
      <c r="AQ631" s="11"/>
      <c r="AR631" s="11"/>
      <c r="AS631" s="11"/>
      <c r="AT631" s="11"/>
      <c r="AU631" s="11"/>
      <c r="AV631" s="11"/>
      <c r="AW631" s="11"/>
      <c r="AX631" s="11"/>
      <c r="AY631" s="11"/>
      <c r="AZ631" s="11"/>
      <c r="BA631" s="11"/>
    </row>
    <row r="632" spans="1:53" s="9" customFormat="1" x14ac:dyDescent="0.2">
      <c r="A632" s="117"/>
      <c r="B632" s="92"/>
      <c r="C632" s="95"/>
      <c r="D632" s="95"/>
      <c r="E632" s="34" t="s">
        <v>10</v>
      </c>
      <c r="F632" s="52">
        <v>73444.399999999994</v>
      </c>
      <c r="G632" s="92"/>
      <c r="H632" s="92"/>
      <c r="I632" s="89"/>
      <c r="J632" s="92"/>
      <c r="K632" s="42"/>
      <c r="L632" s="56"/>
      <c r="M632" s="111"/>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c r="AK632" s="11"/>
      <c r="AL632" s="11"/>
      <c r="AM632" s="11"/>
      <c r="AN632" s="11"/>
      <c r="AO632" s="11"/>
      <c r="AP632" s="11"/>
      <c r="AQ632" s="11"/>
      <c r="AR632" s="11"/>
      <c r="AS632" s="11"/>
      <c r="AT632" s="11"/>
      <c r="AU632" s="11"/>
      <c r="AV632" s="11"/>
      <c r="AW632" s="11"/>
      <c r="AX632" s="11"/>
      <c r="AY632" s="11"/>
      <c r="AZ632" s="11"/>
      <c r="BA632" s="11"/>
    </row>
    <row r="633" spans="1:53" s="9" customFormat="1" x14ac:dyDescent="0.2">
      <c r="A633" s="117"/>
      <c r="B633" s="92"/>
      <c r="C633" s="95"/>
      <c r="D633" s="95"/>
      <c r="E633" s="16" t="s">
        <v>43</v>
      </c>
      <c r="F633" s="52">
        <v>22</v>
      </c>
      <c r="G633" s="92"/>
      <c r="H633" s="92"/>
      <c r="I633" s="89"/>
      <c r="J633" s="92"/>
      <c r="K633" s="42"/>
      <c r="L633" s="56"/>
      <c r="M633" s="111"/>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c r="AK633" s="11"/>
      <c r="AL633" s="11"/>
      <c r="AM633" s="11"/>
      <c r="AN633" s="11"/>
      <c r="AO633" s="11"/>
      <c r="AP633" s="11"/>
      <c r="AQ633" s="11"/>
      <c r="AR633" s="11"/>
      <c r="AS633" s="11"/>
      <c r="AT633" s="11"/>
      <c r="AU633" s="11"/>
      <c r="AV633" s="11"/>
      <c r="AW633" s="11"/>
      <c r="AX633" s="11"/>
      <c r="AY633" s="11"/>
      <c r="AZ633" s="11"/>
      <c r="BA633" s="11"/>
    </row>
    <row r="634" spans="1:53" s="9" customFormat="1" x14ac:dyDescent="0.2">
      <c r="A634" s="117"/>
      <c r="B634" s="92"/>
      <c r="C634" s="95"/>
      <c r="D634" s="95"/>
      <c r="E634" s="79" t="s">
        <v>11</v>
      </c>
      <c r="F634" s="50">
        <v>43679.6</v>
      </c>
      <c r="G634" s="92"/>
      <c r="H634" s="92"/>
      <c r="I634" s="89"/>
      <c r="J634" s="92"/>
      <c r="K634" s="42"/>
      <c r="L634" s="56"/>
      <c r="M634" s="111"/>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c r="AK634" s="11"/>
      <c r="AL634" s="11"/>
      <c r="AM634" s="11"/>
      <c r="AN634" s="11"/>
      <c r="AO634" s="11"/>
      <c r="AP634" s="11"/>
      <c r="AQ634" s="11"/>
      <c r="AR634" s="11"/>
      <c r="AS634" s="11"/>
      <c r="AT634" s="11"/>
      <c r="AU634" s="11"/>
      <c r="AV634" s="11"/>
      <c r="AW634" s="11"/>
      <c r="AX634" s="11"/>
      <c r="AY634" s="11"/>
      <c r="AZ634" s="11"/>
      <c r="BA634" s="11"/>
    </row>
    <row r="635" spans="1:53" s="9" customFormat="1" x14ac:dyDescent="0.2">
      <c r="A635" s="117"/>
      <c r="B635" s="92"/>
      <c r="C635" s="95"/>
      <c r="D635" s="95"/>
      <c r="E635" s="35" t="s">
        <v>9</v>
      </c>
      <c r="F635" s="52">
        <v>3685.1</v>
      </c>
      <c r="G635" s="92"/>
      <c r="H635" s="92"/>
      <c r="I635" s="89"/>
      <c r="J635" s="92"/>
      <c r="K635" s="42"/>
      <c r="L635" s="56"/>
      <c r="M635" s="111"/>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c r="AK635" s="11"/>
      <c r="AL635" s="11"/>
      <c r="AM635" s="11"/>
      <c r="AN635" s="11"/>
      <c r="AO635" s="11"/>
      <c r="AP635" s="11"/>
      <c r="AQ635" s="11"/>
      <c r="AR635" s="11"/>
      <c r="AS635" s="11"/>
      <c r="AT635" s="11"/>
      <c r="AU635" s="11"/>
      <c r="AV635" s="11"/>
      <c r="AW635" s="11"/>
      <c r="AX635" s="11"/>
      <c r="AY635" s="11"/>
      <c r="AZ635" s="11"/>
      <c r="BA635" s="11"/>
    </row>
    <row r="636" spans="1:53" s="9" customFormat="1" x14ac:dyDescent="0.2">
      <c r="A636" s="117"/>
      <c r="B636" s="92"/>
      <c r="C636" s="95"/>
      <c r="D636" s="95"/>
      <c r="E636" s="35" t="s">
        <v>116</v>
      </c>
      <c r="F636" s="52">
        <v>8282.1</v>
      </c>
      <c r="G636" s="92"/>
      <c r="H636" s="92"/>
      <c r="I636" s="89"/>
      <c r="J636" s="92"/>
      <c r="K636" s="42"/>
      <c r="L636" s="56"/>
      <c r="M636" s="111"/>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c r="AK636" s="11"/>
      <c r="AL636" s="11"/>
      <c r="AM636" s="11"/>
      <c r="AN636" s="11"/>
      <c r="AO636" s="11"/>
      <c r="AP636" s="11"/>
      <c r="AQ636" s="11"/>
      <c r="AR636" s="11"/>
      <c r="AS636" s="11"/>
      <c r="AT636" s="11"/>
      <c r="AU636" s="11"/>
      <c r="AV636" s="11"/>
      <c r="AW636" s="11"/>
      <c r="AX636" s="11"/>
      <c r="AY636" s="11"/>
      <c r="AZ636" s="11"/>
      <c r="BA636" s="11"/>
    </row>
    <row r="637" spans="1:53" s="9" customFormat="1" x14ac:dyDescent="0.2">
      <c r="A637" s="117"/>
      <c r="B637" s="92"/>
      <c r="C637" s="95"/>
      <c r="D637" s="95"/>
      <c r="E637" s="34" t="s">
        <v>10</v>
      </c>
      <c r="F637" s="52">
        <v>31690.400000000001</v>
      </c>
      <c r="G637" s="92"/>
      <c r="H637" s="92"/>
      <c r="I637" s="89"/>
      <c r="J637" s="92"/>
      <c r="K637" s="42"/>
      <c r="L637" s="56"/>
      <c r="M637" s="111"/>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c r="AK637" s="11"/>
      <c r="AL637" s="11"/>
      <c r="AM637" s="11"/>
      <c r="AN637" s="11"/>
      <c r="AO637" s="11"/>
      <c r="AP637" s="11"/>
      <c r="AQ637" s="11"/>
      <c r="AR637" s="11"/>
      <c r="AS637" s="11"/>
      <c r="AT637" s="11"/>
      <c r="AU637" s="11"/>
      <c r="AV637" s="11"/>
      <c r="AW637" s="11"/>
      <c r="AX637" s="11"/>
      <c r="AY637" s="11"/>
      <c r="AZ637" s="11"/>
      <c r="BA637" s="11"/>
    </row>
    <row r="638" spans="1:53" s="9" customFormat="1" x14ac:dyDescent="0.2">
      <c r="A638" s="117"/>
      <c r="B638" s="92"/>
      <c r="C638" s="95"/>
      <c r="D638" s="95"/>
      <c r="E638" s="16" t="s">
        <v>43</v>
      </c>
      <c r="F638" s="52">
        <v>22</v>
      </c>
      <c r="G638" s="92"/>
      <c r="H638" s="92"/>
      <c r="I638" s="89"/>
      <c r="J638" s="92"/>
      <c r="K638" s="42"/>
      <c r="L638" s="56"/>
      <c r="M638" s="111"/>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c r="AK638" s="11"/>
      <c r="AL638" s="11"/>
      <c r="AM638" s="11"/>
      <c r="AN638" s="11"/>
      <c r="AO638" s="11"/>
      <c r="AP638" s="11"/>
      <c r="AQ638" s="11"/>
      <c r="AR638" s="11"/>
      <c r="AS638" s="11"/>
      <c r="AT638" s="11"/>
      <c r="AU638" s="11"/>
      <c r="AV638" s="11"/>
      <c r="AW638" s="11"/>
      <c r="AX638" s="11"/>
      <c r="AY638" s="11"/>
      <c r="AZ638" s="11"/>
      <c r="BA638" s="11"/>
    </row>
    <row r="639" spans="1:53" s="9" customFormat="1" x14ac:dyDescent="0.2">
      <c r="A639" s="117"/>
      <c r="B639" s="92"/>
      <c r="C639" s="95"/>
      <c r="D639" s="95"/>
      <c r="E639" s="79" t="s">
        <v>12</v>
      </c>
      <c r="F639" s="50">
        <f>F640+F641+F642+F643</f>
        <v>29581.600000000002</v>
      </c>
      <c r="G639" s="92"/>
      <c r="H639" s="92"/>
      <c r="I639" s="89"/>
      <c r="J639" s="92"/>
      <c r="K639" s="42"/>
      <c r="L639" s="56"/>
      <c r="M639" s="111"/>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c r="AK639" s="11"/>
      <c r="AL639" s="11"/>
      <c r="AM639" s="11"/>
      <c r="AN639" s="11"/>
      <c r="AO639" s="11"/>
      <c r="AP639" s="11"/>
      <c r="AQ639" s="11"/>
      <c r="AR639" s="11"/>
      <c r="AS639" s="11"/>
      <c r="AT639" s="11"/>
      <c r="AU639" s="11"/>
      <c r="AV639" s="11"/>
      <c r="AW639" s="11"/>
      <c r="AX639" s="11"/>
      <c r="AY639" s="11"/>
      <c r="AZ639" s="11"/>
      <c r="BA639" s="11"/>
    </row>
    <row r="640" spans="1:53" s="9" customFormat="1" x14ac:dyDescent="0.2">
      <c r="A640" s="117"/>
      <c r="B640" s="92"/>
      <c r="C640" s="95"/>
      <c r="D640" s="95"/>
      <c r="E640" s="35" t="s">
        <v>9</v>
      </c>
      <c r="F640" s="52">
        <v>4663.8</v>
      </c>
      <c r="G640" s="92"/>
      <c r="H640" s="92"/>
      <c r="I640" s="89"/>
      <c r="J640" s="92"/>
      <c r="K640" s="42"/>
      <c r="L640" s="56"/>
      <c r="M640" s="111"/>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c r="AK640" s="11"/>
      <c r="AL640" s="11"/>
      <c r="AM640" s="11"/>
      <c r="AN640" s="11"/>
      <c r="AO640" s="11"/>
      <c r="AP640" s="11"/>
      <c r="AQ640" s="11"/>
      <c r="AR640" s="11"/>
      <c r="AS640" s="11"/>
      <c r="AT640" s="11"/>
      <c r="AU640" s="11"/>
      <c r="AV640" s="11"/>
      <c r="AW640" s="11"/>
      <c r="AX640" s="11"/>
      <c r="AY640" s="11"/>
      <c r="AZ640" s="11"/>
      <c r="BA640" s="11"/>
    </row>
    <row r="641" spans="1:53" s="9" customFormat="1" x14ac:dyDescent="0.2">
      <c r="A641" s="117"/>
      <c r="B641" s="92"/>
      <c r="C641" s="95"/>
      <c r="D641" s="95"/>
      <c r="E641" s="35" t="s">
        <v>116</v>
      </c>
      <c r="F641" s="52">
        <v>10127.6</v>
      </c>
      <c r="G641" s="92"/>
      <c r="H641" s="92"/>
      <c r="I641" s="89"/>
      <c r="J641" s="92"/>
      <c r="K641" s="42"/>
      <c r="L641" s="56"/>
      <c r="M641" s="111"/>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c r="AK641" s="11"/>
      <c r="AL641" s="11"/>
      <c r="AM641" s="11"/>
      <c r="AN641" s="11"/>
      <c r="AO641" s="11"/>
      <c r="AP641" s="11"/>
      <c r="AQ641" s="11"/>
      <c r="AR641" s="11"/>
      <c r="AS641" s="11"/>
      <c r="AT641" s="11"/>
      <c r="AU641" s="11"/>
      <c r="AV641" s="11"/>
      <c r="AW641" s="11"/>
      <c r="AX641" s="11"/>
      <c r="AY641" s="11"/>
      <c r="AZ641" s="11"/>
      <c r="BA641" s="11"/>
    </row>
    <row r="642" spans="1:53" s="9" customFormat="1" x14ac:dyDescent="0.2">
      <c r="A642" s="117"/>
      <c r="B642" s="92"/>
      <c r="C642" s="95"/>
      <c r="D642" s="95"/>
      <c r="E642" s="34" t="s">
        <v>10</v>
      </c>
      <c r="F642" s="52">
        <v>14790.2</v>
      </c>
      <c r="G642" s="92"/>
      <c r="H642" s="92"/>
      <c r="I642" s="89"/>
      <c r="J642" s="92"/>
      <c r="K642" s="42"/>
      <c r="L642" s="56"/>
      <c r="M642" s="111"/>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c r="AV642" s="11"/>
      <c r="AW642" s="11"/>
      <c r="AX642" s="11"/>
      <c r="AY642" s="11"/>
      <c r="AZ642" s="11"/>
      <c r="BA642" s="11"/>
    </row>
    <row r="643" spans="1:53" s="9" customFormat="1" x14ac:dyDescent="0.2">
      <c r="A643" s="117"/>
      <c r="B643" s="92"/>
      <c r="C643" s="95"/>
      <c r="D643" s="95"/>
      <c r="E643" s="16" t="s">
        <v>43</v>
      </c>
      <c r="F643" s="52">
        <v>0</v>
      </c>
      <c r="G643" s="92"/>
      <c r="H643" s="92"/>
      <c r="I643" s="89"/>
      <c r="J643" s="92"/>
      <c r="K643" s="42"/>
      <c r="L643" s="56"/>
      <c r="M643" s="111"/>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c r="AK643" s="11"/>
      <c r="AL643" s="11"/>
      <c r="AM643" s="11"/>
      <c r="AN643" s="11"/>
      <c r="AO643" s="11"/>
      <c r="AP643" s="11"/>
      <c r="AQ643" s="11"/>
      <c r="AR643" s="11"/>
      <c r="AS643" s="11"/>
      <c r="AT643" s="11"/>
      <c r="AU643" s="11"/>
      <c r="AV643" s="11"/>
      <c r="AW643" s="11"/>
      <c r="AX643" s="11"/>
      <c r="AY643" s="11"/>
      <c r="AZ643" s="11"/>
      <c r="BA643" s="11"/>
    </row>
    <row r="644" spans="1:53" s="9" customFormat="1" x14ac:dyDescent="0.2">
      <c r="A644" s="117"/>
      <c r="B644" s="92"/>
      <c r="C644" s="95"/>
      <c r="D644" s="95"/>
      <c r="E644" s="79" t="s">
        <v>17</v>
      </c>
      <c r="F644" s="50">
        <v>24157.9</v>
      </c>
      <c r="G644" s="92"/>
      <c r="H644" s="92"/>
      <c r="I644" s="89"/>
      <c r="J644" s="92"/>
      <c r="K644" s="42"/>
      <c r="L644" s="56"/>
      <c r="M644" s="111"/>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c r="AK644" s="11"/>
      <c r="AL644" s="11"/>
      <c r="AM644" s="11"/>
      <c r="AN644" s="11"/>
      <c r="AO644" s="11"/>
      <c r="AP644" s="11"/>
      <c r="AQ644" s="11"/>
      <c r="AR644" s="11"/>
      <c r="AS644" s="11"/>
      <c r="AT644" s="11"/>
      <c r="AU644" s="11"/>
      <c r="AV644" s="11"/>
      <c r="AW644" s="11"/>
      <c r="AX644" s="11"/>
      <c r="AY644" s="11"/>
      <c r="AZ644" s="11"/>
      <c r="BA644" s="11"/>
    </row>
    <row r="645" spans="1:53" s="9" customFormat="1" x14ac:dyDescent="0.2">
      <c r="A645" s="117"/>
      <c r="B645" s="92"/>
      <c r="C645" s="95"/>
      <c r="D645" s="95"/>
      <c r="E645" s="35" t="s">
        <v>9</v>
      </c>
      <c r="F645" s="52">
        <v>0</v>
      </c>
      <c r="G645" s="92"/>
      <c r="H645" s="92"/>
      <c r="I645" s="89"/>
      <c r="J645" s="92"/>
      <c r="K645" s="42"/>
      <c r="L645" s="56"/>
      <c r="M645" s="111"/>
      <c r="N645" s="11"/>
      <c r="O645" s="11"/>
      <c r="P645" s="11"/>
      <c r="Q645" s="11"/>
      <c r="R645" s="11"/>
      <c r="S645" s="11"/>
      <c r="T645" s="11"/>
      <c r="U645" s="11"/>
      <c r="V645" s="11"/>
      <c r="W645" s="11"/>
      <c r="X645" s="11"/>
      <c r="Y645" s="11"/>
      <c r="Z645" s="11"/>
      <c r="AA645" s="11"/>
      <c r="AB645" s="11"/>
      <c r="AC645" s="11"/>
      <c r="AD645" s="11"/>
      <c r="AE645" s="11"/>
      <c r="AF645" s="11"/>
      <c r="AG645" s="11"/>
      <c r="AH645" s="11"/>
      <c r="AI645" s="11"/>
      <c r="AJ645" s="11"/>
      <c r="AK645" s="11"/>
      <c r="AL645" s="11"/>
      <c r="AM645" s="11"/>
      <c r="AN645" s="11"/>
      <c r="AO645" s="11"/>
      <c r="AP645" s="11"/>
      <c r="AQ645" s="11"/>
      <c r="AR645" s="11"/>
      <c r="AS645" s="11"/>
      <c r="AT645" s="11"/>
      <c r="AU645" s="11"/>
      <c r="AV645" s="11"/>
      <c r="AW645" s="11"/>
      <c r="AX645" s="11"/>
      <c r="AY645" s="11"/>
      <c r="AZ645" s="11"/>
      <c r="BA645" s="11"/>
    </row>
    <row r="646" spans="1:53" s="9" customFormat="1" x14ac:dyDescent="0.2">
      <c r="A646" s="117"/>
      <c r="B646" s="92"/>
      <c r="C646" s="95"/>
      <c r="D646" s="95"/>
      <c r="E646" s="35" t="s">
        <v>116</v>
      </c>
      <c r="F646" s="52">
        <v>10676</v>
      </c>
      <c r="G646" s="92"/>
      <c r="H646" s="92"/>
      <c r="I646" s="89"/>
      <c r="J646" s="92"/>
      <c r="K646" s="42"/>
      <c r="L646" s="56"/>
      <c r="M646" s="111"/>
      <c r="N646" s="11"/>
      <c r="O646" s="11"/>
      <c r="P646" s="11"/>
      <c r="Q646" s="11"/>
      <c r="R646" s="11"/>
      <c r="S646" s="11"/>
      <c r="T646" s="11"/>
      <c r="U646" s="11"/>
      <c r="V646" s="11"/>
      <c r="W646" s="11"/>
      <c r="X646" s="11"/>
      <c r="Y646" s="11"/>
      <c r="Z646" s="11"/>
      <c r="AA646" s="11"/>
      <c r="AB646" s="11"/>
      <c r="AC646" s="11"/>
      <c r="AD646" s="11"/>
      <c r="AE646" s="11"/>
      <c r="AF646" s="11"/>
      <c r="AG646" s="11"/>
      <c r="AH646" s="11"/>
      <c r="AI646" s="11"/>
      <c r="AJ646" s="11"/>
      <c r="AK646" s="11"/>
      <c r="AL646" s="11"/>
      <c r="AM646" s="11"/>
      <c r="AN646" s="11"/>
      <c r="AO646" s="11"/>
      <c r="AP646" s="11"/>
      <c r="AQ646" s="11"/>
      <c r="AR646" s="11"/>
      <c r="AS646" s="11"/>
      <c r="AT646" s="11"/>
      <c r="AU646" s="11"/>
      <c r="AV646" s="11"/>
      <c r="AW646" s="11"/>
      <c r="AX646" s="11"/>
      <c r="AY646" s="11"/>
      <c r="AZ646" s="11"/>
      <c r="BA646" s="11"/>
    </row>
    <row r="647" spans="1:53" s="9" customFormat="1" x14ac:dyDescent="0.2">
      <c r="A647" s="117"/>
      <c r="B647" s="92"/>
      <c r="C647" s="95"/>
      <c r="D647" s="95"/>
      <c r="E647" s="34" t="s">
        <v>10</v>
      </c>
      <c r="F647" s="52">
        <v>13481.9</v>
      </c>
      <c r="G647" s="92"/>
      <c r="H647" s="92"/>
      <c r="I647" s="89"/>
      <c r="J647" s="92"/>
      <c r="K647" s="42"/>
      <c r="L647" s="56"/>
      <c r="M647" s="111"/>
      <c r="N647" s="11"/>
      <c r="O647" s="11"/>
      <c r="P647" s="11"/>
      <c r="Q647" s="11"/>
      <c r="R647" s="11"/>
      <c r="S647" s="11"/>
      <c r="T647" s="11"/>
      <c r="U647" s="11"/>
      <c r="V647" s="11"/>
      <c r="W647" s="11"/>
      <c r="X647" s="11"/>
      <c r="Y647" s="11"/>
      <c r="Z647" s="11"/>
      <c r="AA647" s="11"/>
      <c r="AB647" s="11"/>
      <c r="AC647" s="11"/>
      <c r="AD647" s="11"/>
      <c r="AE647" s="11"/>
      <c r="AF647" s="11"/>
      <c r="AG647" s="11"/>
      <c r="AH647" s="11"/>
      <c r="AI647" s="11"/>
      <c r="AJ647" s="11"/>
      <c r="AK647" s="11"/>
      <c r="AL647" s="11"/>
      <c r="AM647" s="11"/>
      <c r="AN647" s="11"/>
      <c r="AO647" s="11"/>
      <c r="AP647" s="11"/>
      <c r="AQ647" s="11"/>
      <c r="AR647" s="11"/>
      <c r="AS647" s="11"/>
      <c r="AT647" s="11"/>
      <c r="AU647" s="11"/>
      <c r="AV647" s="11"/>
      <c r="AW647" s="11"/>
      <c r="AX647" s="11"/>
      <c r="AY647" s="11"/>
      <c r="AZ647" s="11"/>
      <c r="BA647" s="11"/>
    </row>
    <row r="648" spans="1:53" s="9" customFormat="1" x14ac:dyDescent="0.2">
      <c r="A648" s="117"/>
      <c r="B648" s="92"/>
      <c r="C648" s="95"/>
      <c r="D648" s="95"/>
      <c r="E648" s="16" t="s">
        <v>43</v>
      </c>
      <c r="F648" s="52">
        <v>0</v>
      </c>
      <c r="G648" s="92"/>
      <c r="H648" s="92"/>
      <c r="I648" s="89"/>
      <c r="J648" s="92"/>
      <c r="K648" s="42"/>
      <c r="L648" s="56"/>
      <c r="M648" s="111"/>
      <c r="N648" s="11"/>
      <c r="O648" s="11"/>
      <c r="P648" s="11"/>
      <c r="Q648" s="11"/>
      <c r="R648" s="11"/>
      <c r="S648" s="11"/>
      <c r="T648" s="11"/>
      <c r="U648" s="11"/>
      <c r="V648" s="11"/>
      <c r="W648" s="11"/>
      <c r="X648" s="11"/>
      <c r="Y648" s="11"/>
      <c r="Z648" s="11"/>
      <c r="AA648" s="11"/>
      <c r="AB648" s="11"/>
      <c r="AC648" s="11"/>
      <c r="AD648" s="11"/>
      <c r="AE648" s="11"/>
      <c r="AF648" s="11"/>
      <c r="AG648" s="11"/>
      <c r="AH648" s="11"/>
      <c r="AI648" s="11"/>
      <c r="AJ648" s="11"/>
      <c r="AK648" s="11"/>
      <c r="AL648" s="11"/>
      <c r="AM648" s="11"/>
      <c r="AN648" s="11"/>
      <c r="AO648" s="11"/>
      <c r="AP648" s="11"/>
      <c r="AQ648" s="11"/>
      <c r="AR648" s="11"/>
      <c r="AS648" s="11"/>
      <c r="AT648" s="11"/>
      <c r="AU648" s="11"/>
      <c r="AV648" s="11"/>
      <c r="AW648" s="11"/>
      <c r="AX648" s="11"/>
      <c r="AY648" s="11"/>
      <c r="AZ648" s="11"/>
      <c r="BA648" s="11"/>
    </row>
    <row r="649" spans="1:53" s="9" customFormat="1" x14ac:dyDescent="0.2">
      <c r="A649" s="117"/>
      <c r="B649" s="92"/>
      <c r="C649" s="95"/>
      <c r="D649" s="95"/>
      <c r="E649" s="79" t="s">
        <v>18</v>
      </c>
      <c r="F649" s="50">
        <v>24075.8</v>
      </c>
      <c r="G649" s="92"/>
      <c r="H649" s="92"/>
      <c r="I649" s="89"/>
      <c r="J649" s="92"/>
      <c r="K649" s="42"/>
      <c r="L649" s="56"/>
      <c r="M649" s="111"/>
      <c r="N649" s="11"/>
      <c r="O649" s="11"/>
      <c r="P649" s="11"/>
      <c r="Q649" s="11"/>
      <c r="R649" s="11"/>
      <c r="S649" s="11"/>
      <c r="T649" s="11"/>
      <c r="U649" s="11"/>
      <c r="V649" s="11"/>
      <c r="W649" s="11"/>
      <c r="X649" s="11"/>
      <c r="Y649" s="11"/>
      <c r="Z649" s="11"/>
      <c r="AA649" s="11"/>
      <c r="AB649" s="11"/>
      <c r="AC649" s="11"/>
      <c r="AD649" s="11"/>
      <c r="AE649" s="11"/>
      <c r="AF649" s="11"/>
      <c r="AG649" s="11"/>
      <c r="AH649" s="11"/>
      <c r="AI649" s="11"/>
      <c r="AJ649" s="11"/>
      <c r="AK649" s="11"/>
      <c r="AL649" s="11"/>
      <c r="AM649" s="11"/>
      <c r="AN649" s="11"/>
      <c r="AO649" s="11"/>
      <c r="AP649" s="11"/>
      <c r="AQ649" s="11"/>
      <c r="AR649" s="11"/>
      <c r="AS649" s="11"/>
      <c r="AT649" s="11"/>
      <c r="AU649" s="11"/>
      <c r="AV649" s="11"/>
      <c r="AW649" s="11"/>
      <c r="AX649" s="11"/>
      <c r="AY649" s="11"/>
      <c r="AZ649" s="11"/>
      <c r="BA649" s="11"/>
    </row>
    <row r="650" spans="1:53" s="9" customFormat="1" x14ac:dyDescent="0.2">
      <c r="A650" s="117"/>
      <c r="B650" s="92"/>
      <c r="C650" s="95"/>
      <c r="D650" s="95"/>
      <c r="E650" s="35" t="s">
        <v>9</v>
      </c>
      <c r="F650" s="52">
        <v>0</v>
      </c>
      <c r="G650" s="92"/>
      <c r="H650" s="92"/>
      <c r="I650" s="89"/>
      <c r="J650" s="92"/>
      <c r="K650" s="42"/>
      <c r="L650" s="56"/>
      <c r="M650" s="111"/>
      <c r="N650" s="11"/>
      <c r="O650" s="11"/>
      <c r="P650" s="11"/>
      <c r="Q650" s="11"/>
      <c r="R650" s="11"/>
      <c r="S650" s="11"/>
      <c r="T650" s="11"/>
      <c r="U650" s="11"/>
      <c r="V650" s="11"/>
      <c r="W650" s="11"/>
      <c r="X650" s="11"/>
      <c r="Y650" s="11"/>
      <c r="Z650" s="11"/>
      <c r="AA650" s="11"/>
      <c r="AB650" s="11"/>
      <c r="AC650" s="11"/>
      <c r="AD650" s="11"/>
      <c r="AE650" s="11"/>
      <c r="AF650" s="11"/>
      <c r="AG650" s="11"/>
      <c r="AH650" s="11"/>
      <c r="AI650" s="11"/>
      <c r="AJ650" s="11"/>
      <c r="AK650" s="11"/>
      <c r="AL650" s="11"/>
      <c r="AM650" s="11"/>
      <c r="AN650" s="11"/>
      <c r="AO650" s="11"/>
      <c r="AP650" s="11"/>
      <c r="AQ650" s="11"/>
      <c r="AR650" s="11"/>
      <c r="AS650" s="11"/>
      <c r="AT650" s="11"/>
      <c r="AU650" s="11"/>
      <c r="AV650" s="11"/>
      <c r="AW650" s="11"/>
      <c r="AX650" s="11"/>
      <c r="AY650" s="11"/>
      <c r="AZ650" s="11"/>
      <c r="BA650" s="11"/>
    </row>
    <row r="651" spans="1:53" s="9" customFormat="1" x14ac:dyDescent="0.2">
      <c r="A651" s="117"/>
      <c r="B651" s="92"/>
      <c r="C651" s="95"/>
      <c r="D651" s="95"/>
      <c r="E651" s="35" t="s">
        <v>116</v>
      </c>
      <c r="F651" s="52">
        <v>10593</v>
      </c>
      <c r="G651" s="92"/>
      <c r="H651" s="92"/>
      <c r="I651" s="89"/>
      <c r="J651" s="92"/>
      <c r="K651" s="42"/>
      <c r="L651" s="56"/>
      <c r="M651" s="111"/>
      <c r="N651" s="11"/>
      <c r="O651" s="11"/>
      <c r="P651" s="11"/>
      <c r="Q651" s="11"/>
      <c r="R651" s="11"/>
      <c r="S651" s="11"/>
      <c r="T651" s="11"/>
      <c r="U651" s="11"/>
      <c r="V651" s="11"/>
      <c r="W651" s="11"/>
      <c r="X651" s="11"/>
      <c r="Y651" s="11"/>
      <c r="Z651" s="11"/>
      <c r="AA651" s="11"/>
      <c r="AB651" s="11"/>
      <c r="AC651" s="11"/>
      <c r="AD651" s="11"/>
      <c r="AE651" s="11"/>
      <c r="AF651" s="11"/>
      <c r="AG651" s="11"/>
      <c r="AH651" s="11"/>
      <c r="AI651" s="11"/>
      <c r="AJ651" s="11"/>
      <c r="AK651" s="11"/>
      <c r="AL651" s="11"/>
      <c r="AM651" s="11"/>
      <c r="AN651" s="11"/>
      <c r="AO651" s="11"/>
      <c r="AP651" s="11"/>
      <c r="AQ651" s="11"/>
      <c r="AR651" s="11"/>
      <c r="AS651" s="11"/>
      <c r="AT651" s="11"/>
      <c r="AU651" s="11"/>
      <c r="AV651" s="11"/>
      <c r="AW651" s="11"/>
      <c r="AX651" s="11"/>
      <c r="AY651" s="11"/>
      <c r="AZ651" s="11"/>
      <c r="BA651" s="11"/>
    </row>
    <row r="652" spans="1:53" s="9" customFormat="1" x14ac:dyDescent="0.2">
      <c r="A652" s="117"/>
      <c r="B652" s="92"/>
      <c r="C652" s="95"/>
      <c r="D652" s="95"/>
      <c r="E652" s="34" t="s">
        <v>10</v>
      </c>
      <c r="F652" s="52">
        <v>13481.9</v>
      </c>
      <c r="G652" s="92"/>
      <c r="H652" s="92"/>
      <c r="I652" s="89"/>
      <c r="J652" s="92"/>
      <c r="K652" s="42"/>
      <c r="L652" s="56"/>
      <c r="M652" s="111"/>
      <c r="N652" s="11"/>
      <c r="O652" s="11"/>
      <c r="P652" s="11"/>
      <c r="Q652" s="11"/>
      <c r="R652" s="11"/>
      <c r="S652" s="11"/>
      <c r="T652" s="11"/>
      <c r="U652" s="11"/>
      <c r="V652" s="11"/>
      <c r="W652" s="11"/>
      <c r="X652" s="11"/>
      <c r="Y652" s="11"/>
      <c r="Z652" s="11"/>
      <c r="AA652" s="11"/>
      <c r="AB652" s="11"/>
      <c r="AC652" s="11"/>
      <c r="AD652" s="11"/>
      <c r="AE652" s="11"/>
      <c r="AF652" s="11"/>
      <c r="AG652" s="11"/>
      <c r="AH652" s="11"/>
      <c r="AI652" s="11"/>
      <c r="AJ652" s="11"/>
      <c r="AK652" s="11"/>
      <c r="AL652" s="11"/>
      <c r="AM652" s="11"/>
      <c r="AN652" s="11"/>
      <c r="AO652" s="11"/>
      <c r="AP652" s="11"/>
      <c r="AQ652" s="11"/>
      <c r="AR652" s="11"/>
      <c r="AS652" s="11"/>
      <c r="AT652" s="11"/>
      <c r="AU652" s="11"/>
      <c r="AV652" s="11"/>
      <c r="AW652" s="11"/>
      <c r="AX652" s="11"/>
      <c r="AY652" s="11"/>
      <c r="AZ652" s="11"/>
      <c r="BA652" s="11"/>
    </row>
    <row r="653" spans="1:53" s="9" customFormat="1" ht="58.5" customHeight="1" x14ac:dyDescent="0.2">
      <c r="A653" s="117"/>
      <c r="B653" s="92"/>
      <c r="C653" s="95"/>
      <c r="D653" s="95"/>
      <c r="E653" s="16" t="s">
        <v>43</v>
      </c>
      <c r="F653" s="52">
        <v>0</v>
      </c>
      <c r="G653" s="92"/>
      <c r="H653" s="92"/>
      <c r="I653" s="89"/>
      <c r="J653" s="92"/>
      <c r="K653" s="42"/>
      <c r="L653" s="56"/>
      <c r="M653" s="111"/>
      <c r="N653" s="11"/>
      <c r="O653" s="11"/>
      <c r="P653" s="11"/>
      <c r="Q653" s="11"/>
      <c r="R653" s="11"/>
      <c r="S653" s="11"/>
      <c r="T653" s="11"/>
      <c r="U653" s="11"/>
      <c r="V653" s="11"/>
      <c r="W653" s="11"/>
      <c r="X653" s="11"/>
      <c r="Y653" s="11"/>
      <c r="Z653" s="11"/>
      <c r="AA653" s="11"/>
      <c r="AB653" s="11"/>
      <c r="AC653" s="11"/>
      <c r="AD653" s="11"/>
      <c r="AE653" s="11"/>
      <c r="AF653" s="11"/>
      <c r="AG653" s="11"/>
      <c r="AH653" s="11"/>
      <c r="AI653" s="11"/>
      <c r="AJ653" s="11"/>
      <c r="AK653" s="11"/>
      <c r="AL653" s="11"/>
      <c r="AM653" s="11"/>
      <c r="AN653" s="11"/>
      <c r="AO653" s="11"/>
      <c r="AP653" s="11"/>
      <c r="AQ653" s="11"/>
      <c r="AR653" s="11"/>
      <c r="AS653" s="11"/>
      <c r="AT653" s="11"/>
      <c r="AU653" s="11"/>
      <c r="AV653" s="11"/>
      <c r="AW653" s="11"/>
      <c r="AX653" s="11"/>
      <c r="AY653" s="11"/>
      <c r="AZ653" s="11"/>
      <c r="BA653" s="11"/>
    </row>
    <row r="654" spans="1:53" s="9" customFormat="1" ht="21.75" customHeight="1" x14ac:dyDescent="0.2">
      <c r="A654" s="116" t="s">
        <v>201</v>
      </c>
      <c r="B654" s="91" t="s">
        <v>216</v>
      </c>
      <c r="C654" s="91"/>
      <c r="D654" s="91"/>
      <c r="E654" s="78" t="s">
        <v>26</v>
      </c>
      <c r="F654" s="50">
        <f>F655</f>
        <v>500</v>
      </c>
      <c r="G654" s="109" t="s">
        <v>120</v>
      </c>
      <c r="H654" s="109" t="s">
        <v>121</v>
      </c>
      <c r="I654" s="111"/>
      <c r="J654" s="109" t="s">
        <v>274</v>
      </c>
      <c r="K654" s="42"/>
      <c r="L654" s="56"/>
      <c r="M654" s="111"/>
      <c r="N654" s="11"/>
      <c r="O654" s="11"/>
      <c r="P654" s="11"/>
      <c r="Q654" s="11"/>
      <c r="R654" s="11"/>
      <c r="S654" s="11"/>
      <c r="T654" s="11"/>
      <c r="U654" s="11"/>
      <c r="V654" s="11"/>
      <c r="W654" s="11"/>
      <c r="X654" s="11"/>
      <c r="Y654" s="11"/>
      <c r="Z654" s="11"/>
      <c r="AA654" s="11"/>
      <c r="AB654" s="11"/>
      <c r="AC654" s="11"/>
      <c r="AD654" s="11"/>
      <c r="AE654" s="11"/>
      <c r="AF654" s="11"/>
      <c r="AG654" s="11"/>
      <c r="AH654" s="11"/>
      <c r="AI654" s="11"/>
      <c r="AJ654" s="11"/>
      <c r="AK654" s="11"/>
      <c r="AL654" s="11"/>
      <c r="AM654" s="11"/>
      <c r="AN654" s="11"/>
      <c r="AO654" s="11"/>
      <c r="AP654" s="11"/>
      <c r="AQ654" s="11"/>
      <c r="AR654" s="11"/>
      <c r="AS654" s="11"/>
      <c r="AT654" s="11"/>
      <c r="AU654" s="11"/>
      <c r="AV654" s="11"/>
      <c r="AW654" s="11"/>
      <c r="AX654" s="11"/>
      <c r="AY654" s="11"/>
      <c r="AZ654" s="11"/>
      <c r="BA654" s="11"/>
    </row>
    <row r="655" spans="1:53" s="9" customFormat="1" x14ac:dyDescent="0.2">
      <c r="A655" s="117"/>
      <c r="B655" s="92"/>
      <c r="C655" s="95"/>
      <c r="D655" s="95"/>
      <c r="E655" s="35" t="s">
        <v>9</v>
      </c>
      <c r="F655" s="52">
        <v>500</v>
      </c>
      <c r="G655" s="109"/>
      <c r="H655" s="109"/>
      <c r="I655" s="111"/>
      <c r="J655" s="109"/>
      <c r="K655" s="42"/>
      <c r="L655" s="56"/>
      <c r="M655" s="111"/>
      <c r="N655" s="11"/>
      <c r="O655" s="11"/>
      <c r="P655" s="11"/>
      <c r="Q655" s="11"/>
      <c r="R655" s="11"/>
      <c r="S655" s="11"/>
      <c r="T655" s="11"/>
      <c r="U655" s="11"/>
      <c r="V655" s="11"/>
      <c r="W655" s="11"/>
      <c r="X655" s="11"/>
      <c r="Y655" s="11"/>
      <c r="Z655" s="11"/>
      <c r="AA655" s="11"/>
      <c r="AB655" s="11"/>
      <c r="AC655" s="11"/>
      <c r="AD655" s="11"/>
      <c r="AE655" s="11"/>
      <c r="AF655" s="11"/>
      <c r="AG655" s="11"/>
      <c r="AH655" s="11"/>
      <c r="AI655" s="11"/>
      <c r="AJ655" s="11"/>
      <c r="AK655" s="11"/>
      <c r="AL655" s="11"/>
      <c r="AM655" s="11"/>
      <c r="AN655" s="11"/>
      <c r="AO655" s="11"/>
      <c r="AP655" s="11"/>
      <c r="AQ655" s="11"/>
      <c r="AR655" s="11"/>
      <c r="AS655" s="11"/>
      <c r="AT655" s="11"/>
      <c r="AU655" s="11"/>
      <c r="AV655" s="11"/>
      <c r="AW655" s="11"/>
      <c r="AX655" s="11"/>
      <c r="AY655" s="11"/>
      <c r="AZ655" s="11"/>
      <c r="BA655" s="11"/>
    </row>
    <row r="656" spans="1:53" s="9" customFormat="1" x14ac:dyDescent="0.2">
      <c r="A656" s="117"/>
      <c r="B656" s="92"/>
      <c r="C656" s="95"/>
      <c r="D656" s="95"/>
      <c r="E656" s="79" t="s">
        <v>11</v>
      </c>
      <c r="F656" s="52">
        <v>100</v>
      </c>
      <c r="G656" s="109"/>
      <c r="H656" s="109"/>
      <c r="I656" s="111"/>
      <c r="J656" s="109"/>
      <c r="K656" s="42"/>
      <c r="L656" s="56"/>
      <c r="M656" s="111"/>
      <c r="N656" s="11"/>
      <c r="O656" s="11"/>
      <c r="P656" s="11"/>
      <c r="Q656" s="11"/>
      <c r="R656" s="11"/>
      <c r="S656" s="11"/>
      <c r="T656" s="11"/>
      <c r="U656" s="11"/>
      <c r="V656" s="11"/>
      <c r="W656" s="11"/>
      <c r="X656" s="11"/>
      <c r="Y656" s="11"/>
      <c r="Z656" s="11"/>
      <c r="AA656" s="11"/>
      <c r="AB656" s="11"/>
      <c r="AC656" s="11"/>
      <c r="AD656" s="11"/>
      <c r="AE656" s="11"/>
      <c r="AF656" s="11"/>
      <c r="AG656" s="11"/>
      <c r="AH656" s="11"/>
      <c r="AI656" s="11"/>
      <c r="AJ656" s="11"/>
      <c r="AK656" s="11"/>
      <c r="AL656" s="11"/>
      <c r="AM656" s="11"/>
      <c r="AN656" s="11"/>
      <c r="AO656" s="11"/>
      <c r="AP656" s="11"/>
      <c r="AQ656" s="11"/>
      <c r="AR656" s="11"/>
      <c r="AS656" s="11"/>
      <c r="AT656" s="11"/>
      <c r="AU656" s="11"/>
      <c r="AV656" s="11"/>
      <c r="AW656" s="11"/>
      <c r="AX656" s="11"/>
      <c r="AY656" s="11"/>
      <c r="AZ656" s="11"/>
      <c r="BA656" s="11"/>
    </row>
    <row r="657" spans="1:53" s="9" customFormat="1" x14ac:dyDescent="0.2">
      <c r="A657" s="117"/>
      <c r="B657" s="92"/>
      <c r="C657" s="95"/>
      <c r="D657" s="95"/>
      <c r="E657" s="79" t="s">
        <v>12</v>
      </c>
      <c r="F657" s="52">
        <v>200</v>
      </c>
      <c r="G657" s="109"/>
      <c r="H657" s="109"/>
      <c r="I657" s="111"/>
      <c r="J657" s="109"/>
      <c r="K657" s="42"/>
      <c r="L657" s="56"/>
      <c r="M657" s="111"/>
      <c r="N657" s="11"/>
      <c r="O657" s="11"/>
      <c r="P657" s="11"/>
      <c r="Q657" s="11"/>
      <c r="R657" s="11"/>
      <c r="S657" s="11"/>
      <c r="T657" s="11"/>
      <c r="U657" s="11"/>
      <c r="V657" s="11"/>
      <c r="W657" s="11"/>
      <c r="X657" s="11"/>
      <c r="Y657" s="11"/>
      <c r="Z657" s="11"/>
      <c r="AA657" s="11"/>
      <c r="AB657" s="11"/>
      <c r="AC657" s="11"/>
      <c r="AD657" s="11"/>
      <c r="AE657" s="11"/>
      <c r="AF657" s="11"/>
      <c r="AG657" s="11"/>
      <c r="AH657" s="11"/>
      <c r="AI657" s="11"/>
      <c r="AJ657" s="11"/>
      <c r="AK657" s="11"/>
      <c r="AL657" s="11"/>
      <c r="AM657" s="11"/>
      <c r="AN657" s="11"/>
      <c r="AO657" s="11"/>
      <c r="AP657" s="11"/>
      <c r="AQ657" s="11"/>
      <c r="AR657" s="11"/>
      <c r="AS657" s="11"/>
      <c r="AT657" s="11"/>
      <c r="AU657" s="11"/>
      <c r="AV657" s="11"/>
      <c r="AW657" s="11"/>
      <c r="AX657" s="11"/>
      <c r="AY657" s="11"/>
      <c r="AZ657" s="11"/>
      <c r="BA657" s="11"/>
    </row>
    <row r="658" spans="1:53" s="9" customFormat="1" x14ac:dyDescent="0.2">
      <c r="A658" s="117"/>
      <c r="B658" s="92"/>
      <c r="C658" s="95"/>
      <c r="D658" s="95"/>
      <c r="E658" s="79" t="s">
        <v>17</v>
      </c>
      <c r="F658" s="52">
        <v>100</v>
      </c>
      <c r="G658" s="109"/>
      <c r="H658" s="109"/>
      <c r="I658" s="111"/>
      <c r="J658" s="109"/>
      <c r="K658" s="42"/>
      <c r="L658" s="56"/>
      <c r="M658" s="111"/>
      <c r="N658" s="11"/>
      <c r="O658" s="11"/>
      <c r="P658" s="11"/>
      <c r="Q658" s="11"/>
      <c r="R658" s="11"/>
      <c r="S658" s="11"/>
      <c r="T658" s="11"/>
      <c r="U658" s="11"/>
      <c r="V658" s="11"/>
      <c r="W658" s="11"/>
      <c r="X658" s="11"/>
      <c r="Y658" s="11"/>
      <c r="Z658" s="11"/>
      <c r="AA658" s="11"/>
      <c r="AB658" s="11"/>
      <c r="AC658" s="11"/>
      <c r="AD658" s="11"/>
      <c r="AE658" s="11"/>
      <c r="AF658" s="11"/>
      <c r="AG658" s="11"/>
      <c r="AH658" s="11"/>
      <c r="AI658" s="11"/>
      <c r="AJ658" s="11"/>
      <c r="AK658" s="11"/>
      <c r="AL658" s="11"/>
      <c r="AM658" s="11"/>
      <c r="AN658" s="11"/>
      <c r="AO658" s="11"/>
      <c r="AP658" s="11"/>
      <c r="AQ658" s="11"/>
      <c r="AR658" s="11"/>
      <c r="AS658" s="11"/>
      <c r="AT658" s="11"/>
      <c r="AU658" s="11"/>
      <c r="AV658" s="11"/>
      <c r="AW658" s="11"/>
      <c r="AX658" s="11"/>
      <c r="AY658" s="11"/>
      <c r="AZ658" s="11"/>
      <c r="BA658" s="11"/>
    </row>
    <row r="659" spans="1:53" s="9" customFormat="1" ht="52.5" customHeight="1" x14ac:dyDescent="0.2">
      <c r="A659" s="117"/>
      <c r="B659" s="92"/>
      <c r="C659" s="96"/>
      <c r="D659" s="96"/>
      <c r="E659" s="79" t="s">
        <v>18</v>
      </c>
      <c r="F659" s="52">
        <v>100</v>
      </c>
      <c r="G659" s="109"/>
      <c r="H659" s="109"/>
      <c r="I659" s="111"/>
      <c r="J659" s="109"/>
      <c r="K659" s="42"/>
      <c r="L659" s="56"/>
      <c r="M659" s="111"/>
      <c r="N659" s="11"/>
      <c r="O659" s="11"/>
      <c r="P659" s="11"/>
      <c r="Q659" s="11"/>
      <c r="R659" s="11"/>
      <c r="S659" s="11"/>
      <c r="T659" s="11"/>
      <c r="U659" s="11"/>
      <c r="V659" s="11"/>
      <c r="W659" s="11"/>
      <c r="X659" s="11"/>
      <c r="Y659" s="11"/>
      <c r="Z659" s="11"/>
      <c r="AA659" s="11"/>
      <c r="AB659" s="11"/>
      <c r="AC659" s="11"/>
      <c r="AD659" s="11"/>
      <c r="AE659" s="11"/>
      <c r="AF659" s="11"/>
      <c r="AG659" s="11"/>
      <c r="AH659" s="11"/>
      <c r="AI659" s="11"/>
      <c r="AJ659" s="11"/>
      <c r="AK659" s="11"/>
      <c r="AL659" s="11"/>
      <c r="AM659" s="11"/>
      <c r="AN659" s="11"/>
      <c r="AO659" s="11"/>
      <c r="AP659" s="11"/>
      <c r="AQ659" s="11"/>
      <c r="AR659" s="11"/>
      <c r="AS659" s="11"/>
      <c r="AT659" s="11"/>
      <c r="AU659" s="11"/>
      <c r="AV659" s="11"/>
      <c r="AW659" s="11"/>
      <c r="AX659" s="11"/>
      <c r="AY659" s="11"/>
      <c r="AZ659" s="11"/>
      <c r="BA659" s="11"/>
    </row>
    <row r="660" spans="1:53" s="9" customFormat="1" ht="112.5" customHeight="1" x14ac:dyDescent="0.2">
      <c r="A660" s="87" t="s">
        <v>208</v>
      </c>
      <c r="B660" s="16" t="s">
        <v>217</v>
      </c>
      <c r="C660" s="36"/>
      <c r="D660" s="36"/>
      <c r="E660" s="112" t="s">
        <v>218</v>
      </c>
      <c r="F660" s="114"/>
      <c r="G660" s="16" t="s">
        <v>220</v>
      </c>
      <c r="H660" s="16" t="s">
        <v>221</v>
      </c>
      <c r="I660" s="42"/>
      <c r="J660" s="16" t="s">
        <v>222</v>
      </c>
      <c r="K660" s="36"/>
      <c r="L660" s="80"/>
      <c r="M660" s="42"/>
      <c r="N660" s="11"/>
      <c r="O660" s="11"/>
      <c r="P660" s="11"/>
      <c r="Q660" s="11"/>
      <c r="R660" s="11"/>
      <c r="S660" s="11"/>
      <c r="T660" s="11"/>
      <c r="U660" s="11"/>
      <c r="V660" s="11"/>
      <c r="W660" s="11"/>
      <c r="X660" s="11"/>
      <c r="Y660" s="11"/>
      <c r="Z660" s="11"/>
      <c r="AA660" s="11"/>
      <c r="AB660" s="11"/>
      <c r="AC660" s="11"/>
      <c r="AD660" s="11"/>
      <c r="AE660" s="11"/>
      <c r="AF660" s="11"/>
      <c r="AG660" s="11"/>
      <c r="AH660" s="11"/>
      <c r="AI660" s="11"/>
      <c r="AJ660" s="11"/>
      <c r="AK660" s="11"/>
      <c r="AL660" s="11"/>
      <c r="AM660" s="11"/>
      <c r="AN660" s="11"/>
      <c r="AO660" s="11"/>
      <c r="AP660" s="11"/>
      <c r="AQ660" s="11"/>
      <c r="AR660" s="11"/>
      <c r="AS660" s="11"/>
      <c r="AT660" s="11"/>
      <c r="AU660" s="11"/>
      <c r="AV660" s="11"/>
      <c r="AW660" s="11"/>
      <c r="AX660" s="11"/>
      <c r="AY660" s="11"/>
      <c r="AZ660" s="11"/>
      <c r="BA660" s="11"/>
    </row>
    <row r="661" spans="1:53" s="9" customFormat="1" ht="104.25" customHeight="1" x14ac:dyDescent="0.2">
      <c r="A661" s="87" t="s">
        <v>219</v>
      </c>
      <c r="B661" s="16" t="s">
        <v>223</v>
      </c>
      <c r="C661" s="36"/>
      <c r="D661" s="36"/>
      <c r="E661" s="112" t="s">
        <v>218</v>
      </c>
      <c r="F661" s="114"/>
      <c r="G661" s="16" t="s">
        <v>224</v>
      </c>
      <c r="H661" s="16" t="s">
        <v>225</v>
      </c>
      <c r="I661" s="42"/>
      <c r="J661" s="16" t="s">
        <v>226</v>
      </c>
      <c r="K661" s="36"/>
      <c r="L661" s="80"/>
      <c r="M661" s="42"/>
      <c r="N661" s="11"/>
      <c r="O661" s="11"/>
      <c r="P661" s="11"/>
      <c r="Q661" s="11"/>
      <c r="R661" s="11"/>
      <c r="S661" s="11"/>
      <c r="T661" s="11"/>
      <c r="U661" s="11"/>
      <c r="V661" s="11"/>
      <c r="W661" s="11"/>
      <c r="X661" s="11"/>
      <c r="Y661" s="11"/>
      <c r="Z661" s="11"/>
      <c r="AA661" s="11"/>
      <c r="AB661" s="11"/>
      <c r="AC661" s="11"/>
      <c r="AD661" s="11"/>
      <c r="AE661" s="11"/>
      <c r="AF661" s="11"/>
      <c r="AG661" s="11"/>
      <c r="AH661" s="11"/>
      <c r="AI661" s="11"/>
      <c r="AJ661" s="11"/>
      <c r="AK661" s="11"/>
      <c r="AL661" s="11"/>
      <c r="AM661" s="11"/>
      <c r="AN661" s="11"/>
      <c r="AO661" s="11"/>
      <c r="AP661" s="11"/>
      <c r="AQ661" s="11"/>
      <c r="AR661" s="11"/>
      <c r="AS661" s="11"/>
      <c r="AT661" s="11"/>
      <c r="AU661" s="11"/>
      <c r="AV661" s="11"/>
      <c r="AW661" s="11"/>
      <c r="AX661" s="11"/>
      <c r="AY661" s="11"/>
      <c r="AZ661" s="11"/>
      <c r="BA661" s="11"/>
    </row>
    <row r="662" spans="1:53" s="14" customFormat="1" ht="157.5" x14ac:dyDescent="0.2">
      <c r="A662" s="87" t="s">
        <v>202</v>
      </c>
      <c r="B662" s="16" t="s">
        <v>271</v>
      </c>
      <c r="C662" s="43">
        <v>41632</v>
      </c>
      <c r="D662" s="42">
        <v>2511</v>
      </c>
      <c r="E662" s="112" t="s">
        <v>228</v>
      </c>
      <c r="F662" s="115"/>
      <c r="G662" s="44" t="s">
        <v>122</v>
      </c>
      <c r="H662" s="16" t="s">
        <v>229</v>
      </c>
      <c r="I662" s="42"/>
      <c r="J662" s="16" t="s">
        <v>227</v>
      </c>
      <c r="K662" s="42"/>
      <c r="L662" s="56"/>
      <c r="M662" s="42"/>
    </row>
  </sheetData>
  <mergeCells count="363">
    <mergeCell ref="E61:F61"/>
    <mergeCell ref="B125:B143"/>
    <mergeCell ref="D212:D259"/>
    <mergeCell ref="D307:D326"/>
    <mergeCell ref="C307:C326"/>
    <mergeCell ref="G307:G326"/>
    <mergeCell ref="H307:H326"/>
    <mergeCell ref="B206:B211"/>
    <mergeCell ref="G165:G193"/>
    <mergeCell ref="H165:H193"/>
    <mergeCell ref="E285:F286"/>
    <mergeCell ref="G62:G70"/>
    <mergeCell ref="H62:H70"/>
    <mergeCell ref="I62:I70"/>
    <mergeCell ref="G71:G85"/>
    <mergeCell ref="H86:H124"/>
    <mergeCell ref="H145:H161"/>
    <mergeCell ref="I145:I161"/>
    <mergeCell ref="G260:G284"/>
    <mergeCell ref="H260:H284"/>
    <mergeCell ref="J287:J305"/>
    <mergeCell ref="C260:C284"/>
    <mergeCell ref="D260:D284"/>
    <mergeCell ref="D287:D305"/>
    <mergeCell ref="I307:I326"/>
    <mergeCell ref="J307:J326"/>
    <mergeCell ref="I165:I193"/>
    <mergeCell ref="G355:G364"/>
    <mergeCell ref="H355:H364"/>
    <mergeCell ref="I355:I364"/>
    <mergeCell ref="D125:D143"/>
    <mergeCell ref="I125:I143"/>
    <mergeCell ref="G125:G143"/>
    <mergeCell ref="H125:H143"/>
    <mergeCell ref="J125:J143"/>
    <mergeCell ref="J165:J193"/>
    <mergeCell ref="D420:D434"/>
    <mergeCell ref="C212:C259"/>
    <mergeCell ref="G212:G259"/>
    <mergeCell ref="G197:G205"/>
    <mergeCell ref="H197:H205"/>
    <mergeCell ref="J197:J205"/>
    <mergeCell ref="H206:H211"/>
    <mergeCell ref="I206:I211"/>
    <mergeCell ref="G206:G211"/>
    <mergeCell ref="D206:D211"/>
    <mergeCell ref="C206:C211"/>
    <mergeCell ref="H342:H354"/>
    <mergeCell ref="I342:I354"/>
    <mergeCell ref="J342:J354"/>
    <mergeCell ref="G420:G434"/>
    <mergeCell ref="G287:G305"/>
    <mergeCell ref="H287:H305"/>
    <mergeCell ref="I287:I305"/>
    <mergeCell ref="I212:I259"/>
    <mergeCell ref="I365:I384"/>
    <mergeCell ref="J365:J384"/>
    <mergeCell ref="G365:G384"/>
    <mergeCell ref="H365:H384"/>
    <mergeCell ref="J355:J364"/>
    <mergeCell ref="A125:A143"/>
    <mergeCell ref="H71:H85"/>
    <mergeCell ref="I71:I85"/>
    <mergeCell ref="J71:J85"/>
    <mergeCell ref="D71:D85"/>
    <mergeCell ref="J206:J211"/>
    <mergeCell ref="E122:F124"/>
    <mergeCell ref="E197:F205"/>
    <mergeCell ref="A145:A161"/>
    <mergeCell ref="B145:B161"/>
    <mergeCell ref="C145:C161"/>
    <mergeCell ref="D145:D161"/>
    <mergeCell ref="G145:G161"/>
    <mergeCell ref="B86:B124"/>
    <mergeCell ref="G86:G124"/>
    <mergeCell ref="J145:J161"/>
    <mergeCell ref="J86:J124"/>
    <mergeCell ref="I86:I124"/>
    <mergeCell ref="M365:M384"/>
    <mergeCell ref="A1:M1"/>
    <mergeCell ref="M212:M259"/>
    <mergeCell ref="M260:M284"/>
    <mergeCell ref="M287:M305"/>
    <mergeCell ref="M307:M326"/>
    <mergeCell ref="M327:M339"/>
    <mergeCell ref="M342:M354"/>
    <mergeCell ref="C365:C384"/>
    <mergeCell ref="D365:D384"/>
    <mergeCell ref="A327:A339"/>
    <mergeCell ref="B327:B339"/>
    <mergeCell ref="C327:C339"/>
    <mergeCell ref="D327:D339"/>
    <mergeCell ref="G327:G339"/>
    <mergeCell ref="H327:H339"/>
    <mergeCell ref="I327:I339"/>
    <mergeCell ref="J327:J339"/>
    <mergeCell ref="G342:G354"/>
    <mergeCell ref="B342:B354"/>
    <mergeCell ref="J212:J259"/>
    <mergeCell ref="C165:C193"/>
    <mergeCell ref="J260:J284"/>
    <mergeCell ref="I260:I284"/>
    <mergeCell ref="M385:M404"/>
    <mergeCell ref="A405:A419"/>
    <mergeCell ref="B405:B419"/>
    <mergeCell ref="C405:C419"/>
    <mergeCell ref="D405:D419"/>
    <mergeCell ref="G405:G419"/>
    <mergeCell ref="H405:H419"/>
    <mergeCell ref="J405:J419"/>
    <mergeCell ref="I405:I419"/>
    <mergeCell ref="M405:M419"/>
    <mergeCell ref="A385:A404"/>
    <mergeCell ref="B385:B404"/>
    <mergeCell ref="C385:C404"/>
    <mergeCell ref="G385:G404"/>
    <mergeCell ref="D385:D404"/>
    <mergeCell ref="H385:H404"/>
    <mergeCell ref="I385:I404"/>
    <mergeCell ref="J385:J404"/>
    <mergeCell ref="J420:J434"/>
    <mergeCell ref="I420:I434"/>
    <mergeCell ref="M420:M434"/>
    <mergeCell ref="A458:A475"/>
    <mergeCell ref="B458:B475"/>
    <mergeCell ref="G458:G475"/>
    <mergeCell ref="H458:H475"/>
    <mergeCell ref="J458:J475"/>
    <mergeCell ref="M458:M475"/>
    <mergeCell ref="I458:I475"/>
    <mergeCell ref="E457:F457"/>
    <mergeCell ref="E473:F475"/>
    <mergeCell ref="C458:C475"/>
    <mergeCell ref="D458:D475"/>
    <mergeCell ref="B435:B457"/>
    <mergeCell ref="C435:C457"/>
    <mergeCell ref="D435:D457"/>
    <mergeCell ref="A435:A457"/>
    <mergeCell ref="G435:G457"/>
    <mergeCell ref="H435:H457"/>
    <mergeCell ref="I435:I457"/>
    <mergeCell ref="J435:J457"/>
    <mergeCell ref="H420:H434"/>
    <mergeCell ref="C420:C434"/>
    <mergeCell ref="J476:J490"/>
    <mergeCell ref="M476:M490"/>
    <mergeCell ref="I476:I490"/>
    <mergeCell ref="A492:A497"/>
    <mergeCell ref="B492:B497"/>
    <mergeCell ref="G492:G497"/>
    <mergeCell ref="H492:H497"/>
    <mergeCell ref="I492:I497"/>
    <mergeCell ref="J492:J497"/>
    <mergeCell ref="M492:M497"/>
    <mergeCell ref="E491:F491"/>
    <mergeCell ref="C476:C491"/>
    <mergeCell ref="D476:D491"/>
    <mergeCell ref="C492:C497"/>
    <mergeCell ref="D492:D497"/>
    <mergeCell ref="A476:A490"/>
    <mergeCell ref="G476:G490"/>
    <mergeCell ref="B476:B491"/>
    <mergeCell ref="H476:H491"/>
    <mergeCell ref="I498:I503"/>
    <mergeCell ref="J498:J503"/>
    <mergeCell ref="M498:M503"/>
    <mergeCell ref="A504:A518"/>
    <mergeCell ref="B504:B518"/>
    <mergeCell ref="G504:G518"/>
    <mergeCell ref="H504:H518"/>
    <mergeCell ref="I504:I518"/>
    <mergeCell ref="J504:J518"/>
    <mergeCell ref="M504:M518"/>
    <mergeCell ref="C504:C518"/>
    <mergeCell ref="D504:D518"/>
    <mergeCell ref="C498:C503"/>
    <mergeCell ref="D498:D503"/>
    <mergeCell ref="I519:I524"/>
    <mergeCell ref="J519:J524"/>
    <mergeCell ref="M519:M524"/>
    <mergeCell ref="A525:A530"/>
    <mergeCell ref="B525:B530"/>
    <mergeCell ref="G525:G530"/>
    <mergeCell ref="H525:H530"/>
    <mergeCell ref="I525:I530"/>
    <mergeCell ref="J525:J530"/>
    <mergeCell ref="M525:M530"/>
    <mergeCell ref="K519:K524"/>
    <mergeCell ref="L519:L524"/>
    <mergeCell ref="C519:C524"/>
    <mergeCell ref="D519:D524"/>
    <mergeCell ref="C525:C530"/>
    <mergeCell ref="D525:D530"/>
    <mergeCell ref="K525:K530"/>
    <mergeCell ref="L525:L530"/>
    <mergeCell ref="A519:A524"/>
    <mergeCell ref="B519:B524"/>
    <mergeCell ref="I531:I552"/>
    <mergeCell ref="J531:J552"/>
    <mergeCell ref="M531:M552"/>
    <mergeCell ref="A553:A558"/>
    <mergeCell ref="B553:B558"/>
    <mergeCell ref="G553:G558"/>
    <mergeCell ref="H553:H558"/>
    <mergeCell ref="I553:I558"/>
    <mergeCell ref="J553:J558"/>
    <mergeCell ref="M553:M558"/>
    <mergeCell ref="E532:E534"/>
    <mergeCell ref="F532:F534"/>
    <mergeCell ref="E550:F552"/>
    <mergeCell ref="C531:C552"/>
    <mergeCell ref="D531:D552"/>
    <mergeCell ref="C553:C558"/>
    <mergeCell ref="D553:D558"/>
    <mergeCell ref="J559:J564"/>
    <mergeCell ref="I559:I564"/>
    <mergeCell ref="M559:M564"/>
    <mergeCell ref="A565:A570"/>
    <mergeCell ref="B565:B570"/>
    <mergeCell ref="G565:G570"/>
    <mergeCell ref="H565:H570"/>
    <mergeCell ref="J565:J570"/>
    <mergeCell ref="M565:M570"/>
    <mergeCell ref="I565:I570"/>
    <mergeCell ref="C559:C564"/>
    <mergeCell ref="D559:D564"/>
    <mergeCell ref="C565:C570"/>
    <mergeCell ref="D565:D570"/>
    <mergeCell ref="I623:I628"/>
    <mergeCell ref="J623:J628"/>
    <mergeCell ref="M623:M628"/>
    <mergeCell ref="A571:A576"/>
    <mergeCell ref="B571:B576"/>
    <mergeCell ref="G571:G576"/>
    <mergeCell ref="H571:H576"/>
    <mergeCell ref="J571:J576"/>
    <mergeCell ref="I571:I576"/>
    <mergeCell ref="M571:M576"/>
    <mergeCell ref="A596:A622"/>
    <mergeCell ref="B596:B622"/>
    <mergeCell ref="G596:G622"/>
    <mergeCell ref="H596:H622"/>
    <mergeCell ref="I596:I622"/>
    <mergeCell ref="J596:J622"/>
    <mergeCell ref="M596:M622"/>
    <mergeCell ref="C596:C622"/>
    <mergeCell ref="D596:D622"/>
    <mergeCell ref="C571:C576"/>
    <mergeCell ref="D571:D576"/>
    <mergeCell ref="E621:F622"/>
    <mergeCell ref="I629:I653"/>
    <mergeCell ref="J629:J653"/>
    <mergeCell ref="M629:M653"/>
    <mergeCell ref="A654:A659"/>
    <mergeCell ref="B654:B659"/>
    <mergeCell ref="G654:G659"/>
    <mergeCell ref="H654:H659"/>
    <mergeCell ref="I654:I659"/>
    <mergeCell ref="J654:J659"/>
    <mergeCell ref="M654:M659"/>
    <mergeCell ref="C629:C653"/>
    <mergeCell ref="D629:D653"/>
    <mergeCell ref="C654:C659"/>
    <mergeCell ref="D654:D659"/>
    <mergeCell ref="G629:G653"/>
    <mergeCell ref="B629:B653"/>
    <mergeCell ref="A629:A653"/>
    <mergeCell ref="H629:H653"/>
    <mergeCell ref="A165:A193"/>
    <mergeCell ref="B212:B259"/>
    <mergeCell ref="A307:A326"/>
    <mergeCell ref="B307:B326"/>
    <mergeCell ref="G623:G628"/>
    <mergeCell ref="H623:H628"/>
    <mergeCell ref="G559:G564"/>
    <mergeCell ref="H559:H564"/>
    <mergeCell ref="G531:G552"/>
    <mergeCell ref="H531:H552"/>
    <mergeCell ref="G519:G524"/>
    <mergeCell ref="H519:H524"/>
    <mergeCell ref="A498:A503"/>
    <mergeCell ref="B498:B503"/>
    <mergeCell ref="G498:G503"/>
    <mergeCell ref="H498:H503"/>
    <mergeCell ref="A531:A552"/>
    <mergeCell ref="B531:B552"/>
    <mergeCell ref="G577:G595"/>
    <mergeCell ref="H577:H595"/>
    <mergeCell ref="A260:A284"/>
    <mergeCell ref="B260:B284"/>
    <mergeCell ref="H212:H259"/>
    <mergeCell ref="E660:F660"/>
    <mergeCell ref="E661:F661"/>
    <mergeCell ref="E662:F662"/>
    <mergeCell ref="A287:A305"/>
    <mergeCell ref="B287:B305"/>
    <mergeCell ref="A86:A124"/>
    <mergeCell ref="C86:C124"/>
    <mergeCell ref="D86:D124"/>
    <mergeCell ref="B355:B364"/>
    <mergeCell ref="A355:A364"/>
    <mergeCell ref="C355:C364"/>
    <mergeCell ref="D355:D364"/>
    <mergeCell ref="B165:B193"/>
    <mergeCell ref="D165:D193"/>
    <mergeCell ref="A623:A628"/>
    <mergeCell ref="B623:B628"/>
    <mergeCell ref="C623:C628"/>
    <mergeCell ref="D623:D628"/>
    <mergeCell ref="A559:A564"/>
    <mergeCell ref="B559:B564"/>
    <mergeCell ref="A212:A259"/>
    <mergeCell ref="B197:B205"/>
    <mergeCell ref="A420:A434"/>
    <mergeCell ref="B420:B434"/>
    <mergeCell ref="K89:K93"/>
    <mergeCell ref="L89:L93"/>
    <mergeCell ref="M89:M93"/>
    <mergeCell ref="C26:C45"/>
    <mergeCell ref="D26:D45"/>
    <mergeCell ref="A26:A45"/>
    <mergeCell ref="B26:B45"/>
    <mergeCell ref="J62:J70"/>
    <mergeCell ref="G46:G60"/>
    <mergeCell ref="G26:G45"/>
    <mergeCell ref="H26:H45"/>
    <mergeCell ref="I26:I45"/>
    <mergeCell ref="J26:J45"/>
    <mergeCell ref="I46:I60"/>
    <mergeCell ref="J46:J60"/>
    <mergeCell ref="H46:H60"/>
    <mergeCell ref="A46:A61"/>
    <mergeCell ref="B46:B61"/>
    <mergeCell ref="C46:C61"/>
    <mergeCell ref="D46:D61"/>
    <mergeCell ref="A71:A85"/>
    <mergeCell ref="B71:B85"/>
    <mergeCell ref="C71:C85"/>
    <mergeCell ref="A62:A70"/>
    <mergeCell ref="I577:I595"/>
    <mergeCell ref="J577:J595"/>
    <mergeCell ref="C577:C595"/>
    <mergeCell ref="D577:D595"/>
    <mergeCell ref="B577:B595"/>
    <mergeCell ref="A577:A595"/>
    <mergeCell ref="A4:A23"/>
    <mergeCell ref="B4:B23"/>
    <mergeCell ref="C4:C23"/>
    <mergeCell ref="D4:D23"/>
    <mergeCell ref="G4:G23"/>
    <mergeCell ref="I4:I23"/>
    <mergeCell ref="E24:F24"/>
    <mergeCell ref="E25:F25"/>
    <mergeCell ref="J4:J23"/>
    <mergeCell ref="H4:H23"/>
    <mergeCell ref="A365:A384"/>
    <mergeCell ref="B365:B384"/>
    <mergeCell ref="A342:A354"/>
    <mergeCell ref="C342:C354"/>
    <mergeCell ref="D342:D354"/>
    <mergeCell ref="B62:B70"/>
    <mergeCell ref="C62:C70"/>
    <mergeCell ref="D62:D70"/>
  </mergeCells>
  <printOptions horizontalCentered="1"/>
  <pageMargins left="0.19685039370078741" right="0.19685039370078741" top="0.55118110236220474" bottom="0.19685039370078741" header="0.11811023622047245" footer="0.11811023622047245"/>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 МП</vt:lpstr>
      <vt:lpstr>'Реестр МП'!Заголовки_для_печати</vt:lpstr>
      <vt:lpstr>'Реестр МП'!Область_печати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Компус</dc:creator>
  <cp:lastModifiedBy>AntonovaNV</cp:lastModifiedBy>
  <cp:lastPrinted>2015-11-27T09:00:20Z</cp:lastPrinted>
  <dcterms:created xsi:type="dcterms:W3CDTF">2014-04-06T15:44:58Z</dcterms:created>
  <dcterms:modified xsi:type="dcterms:W3CDTF">2015-11-27T11:07:22Z</dcterms:modified>
</cp:coreProperties>
</file>