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25" windowWidth="15480" windowHeight="991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БЖД!$A$1:$AK$91</definedName>
  </definedNames>
  <calcPr calcId="144525"/>
</workbook>
</file>

<file path=xl/calcChain.xml><?xml version="1.0" encoding="utf-8"?>
<calcChain xmlns="http://schemas.openxmlformats.org/spreadsheetml/2006/main">
  <c r="I58" i="27" l="1"/>
  <c r="X43" i="27" l="1"/>
  <c r="W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S18" i="27"/>
  <c r="R18" i="27"/>
  <c r="P18" i="27"/>
  <c r="N18" i="27"/>
  <c r="M18" i="27"/>
  <c r="L18" i="27"/>
  <c r="K18" i="27"/>
  <c r="I16" i="27"/>
  <c r="I15" i="27"/>
  <c r="T14" i="27"/>
  <c r="T18" i="27" s="1"/>
  <c r="V14" i="27"/>
  <c r="V18" i="27" s="1"/>
  <c r="O14" i="27"/>
  <c r="O18" i="27" s="1"/>
  <c r="Q14" i="27"/>
  <c r="Q18" i="27" s="1"/>
  <c r="I14" i="27" l="1"/>
  <c r="X88" i="27"/>
  <c r="W88" i="27"/>
  <c r="V88" i="27"/>
  <c r="U88" i="27"/>
  <c r="S88" i="27"/>
  <c r="R88" i="27"/>
  <c r="Q88" i="27"/>
  <c r="P88" i="27"/>
  <c r="N88" i="27"/>
  <c r="M88" i="27"/>
  <c r="L88" i="27"/>
  <c r="K88" i="27"/>
  <c r="X32" i="27"/>
  <c r="X44" i="27" s="1"/>
  <c r="W32" i="27"/>
  <c r="W44" i="27" s="1"/>
  <c r="V32" i="27"/>
  <c r="V44" i="27" s="1"/>
  <c r="U32" i="27"/>
  <c r="U44" i="27" s="1"/>
  <c r="T32" i="27"/>
  <c r="T44" i="27" s="1"/>
  <c r="S32" i="27"/>
  <c r="S44" i="27" s="1"/>
  <c r="R32" i="27"/>
  <c r="R44" i="27" s="1"/>
  <c r="Q32" i="27"/>
  <c r="P32" i="27"/>
  <c r="O32" i="27"/>
  <c r="N32" i="27"/>
  <c r="N44" i="27" s="1"/>
  <c r="M32" i="27"/>
  <c r="M44" i="27" s="1"/>
  <c r="L32" i="27"/>
  <c r="K32" i="27"/>
  <c r="J32" i="27"/>
  <c r="X62" i="27"/>
  <c r="W62" i="27"/>
  <c r="V62" i="27"/>
  <c r="U62" i="27"/>
  <c r="S62" i="27"/>
  <c r="S89" i="27" s="1"/>
  <c r="R62" i="27"/>
  <c r="R89" i="27" s="1"/>
  <c r="Q62" i="27"/>
  <c r="P62" i="27"/>
  <c r="N62" i="27"/>
  <c r="N89" i="27" s="1"/>
  <c r="M62" i="27"/>
  <c r="M89" i="27" s="1"/>
  <c r="L62" i="27"/>
  <c r="K62" i="27"/>
  <c r="I60" i="27"/>
  <c r="I22" i="27"/>
  <c r="I59" i="27"/>
  <c r="I31" i="27"/>
  <c r="I21" i="27"/>
  <c r="T86" i="27"/>
  <c r="T85" i="27"/>
  <c r="T84" i="27"/>
  <c r="T83" i="27"/>
  <c r="T82" i="27"/>
  <c r="T81" i="27"/>
  <c r="T80" i="27"/>
  <c r="T79" i="27"/>
  <c r="T78" i="27"/>
  <c r="T77" i="27"/>
  <c r="T74" i="27"/>
  <c r="T73" i="27"/>
  <c r="T72" i="27"/>
  <c r="T71" i="27"/>
  <c r="T70" i="27"/>
  <c r="T68" i="27"/>
  <c r="T67" i="27"/>
  <c r="T66" i="27"/>
  <c r="T65" i="27"/>
  <c r="T88" i="27" s="1"/>
  <c r="O86" i="27"/>
  <c r="O85" i="27"/>
  <c r="O84" i="27"/>
  <c r="O83" i="27"/>
  <c r="O82" i="27"/>
  <c r="O81" i="27"/>
  <c r="O80" i="27"/>
  <c r="O79" i="27"/>
  <c r="O78" i="27"/>
  <c r="O77" i="27"/>
  <c r="O74" i="27"/>
  <c r="O73" i="27"/>
  <c r="O72" i="27"/>
  <c r="O71" i="27"/>
  <c r="O70" i="27"/>
  <c r="O68" i="27"/>
  <c r="O67" i="27"/>
  <c r="O66" i="27"/>
  <c r="O65" i="27"/>
  <c r="O88" i="27" s="1"/>
  <c r="J86" i="27"/>
  <c r="I86" i="27"/>
  <c r="J85" i="27"/>
  <c r="I85" i="27"/>
  <c r="J84" i="27"/>
  <c r="I84" i="27"/>
  <c r="J83" i="27"/>
  <c r="I83" i="27"/>
  <c r="J82" i="27"/>
  <c r="I82" i="27"/>
  <c r="J81" i="27"/>
  <c r="I81" i="27"/>
  <c r="J80" i="27"/>
  <c r="I80" i="27"/>
  <c r="J79" i="27"/>
  <c r="I79" i="27"/>
  <c r="J78" i="27"/>
  <c r="I78" i="27"/>
  <c r="J77" i="27"/>
  <c r="I77" i="27"/>
  <c r="J74" i="27"/>
  <c r="I74" i="27"/>
  <c r="J73" i="27"/>
  <c r="I73" i="27"/>
  <c r="J72" i="27"/>
  <c r="I72" i="27"/>
  <c r="J71" i="27"/>
  <c r="I71" i="27"/>
  <c r="J70" i="27"/>
  <c r="I70" i="27"/>
  <c r="J68" i="27"/>
  <c r="I68" i="27"/>
  <c r="J67" i="27"/>
  <c r="I67" i="27"/>
  <c r="J66" i="27"/>
  <c r="I66" i="27"/>
  <c r="J65" i="27"/>
  <c r="J88" i="27" s="1"/>
  <c r="I88" i="27" s="1"/>
  <c r="I65" i="27"/>
  <c r="T55" i="27"/>
  <c r="T62" i="27" s="1"/>
  <c r="J12" i="27"/>
  <c r="I12" i="27"/>
  <c r="J11" i="27"/>
  <c r="J18" i="27" s="1"/>
  <c r="I11" i="27"/>
  <c r="I18" i="27" s="1"/>
  <c r="X14" i="27"/>
  <c r="W14" i="27"/>
  <c r="U14" i="27"/>
  <c r="L15" i="27"/>
  <c r="J56" i="27"/>
  <c r="I56" i="27"/>
  <c r="O55" i="27"/>
  <c r="O62" i="27" s="1"/>
  <c r="J55" i="27"/>
  <c r="J62" i="27" s="1"/>
  <c r="I62" i="27" s="1"/>
  <c r="I55" i="27"/>
  <c r="J41" i="27"/>
  <c r="I41" i="27"/>
  <c r="J40" i="27"/>
  <c r="J43" i="27" s="1"/>
  <c r="I40" i="27"/>
  <c r="I43" i="27" s="1"/>
  <c r="Q38" i="27"/>
  <c r="P38" i="27"/>
  <c r="O38" i="27"/>
  <c r="L38" i="27"/>
  <c r="K38" i="27"/>
  <c r="J38" i="27"/>
  <c r="L16" i="27"/>
  <c r="J44" i="27" l="1"/>
  <c r="K44" i="27"/>
  <c r="K89" i="27" s="1"/>
  <c r="L44" i="27"/>
  <c r="O44" i="27"/>
  <c r="P44" i="27"/>
  <c r="P89" i="27" s="1"/>
  <c r="Q44" i="27"/>
  <c r="Q89" i="27" s="1"/>
  <c r="U18" i="27"/>
  <c r="U89" i="27" s="1"/>
  <c r="W18" i="27"/>
  <c r="W89" i="27" s="1"/>
  <c r="X18" i="27"/>
  <c r="X89" i="27" s="1"/>
  <c r="I32" i="27"/>
  <c r="I44" i="27" s="1"/>
  <c r="T89" i="27"/>
  <c r="V89" i="27"/>
  <c r="O89" i="27"/>
  <c r="L89" i="27"/>
  <c r="J89" i="27"/>
  <c r="I89" i="27" l="1"/>
</calcChain>
</file>

<file path=xl/sharedStrings.xml><?xml version="1.0" encoding="utf-8"?>
<sst xmlns="http://schemas.openxmlformats.org/spreadsheetml/2006/main" count="660" uniqueCount="180">
  <si>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</si>
  <si>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</si>
  <si>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</si>
  <si>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</si>
  <si>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Х</t>
  </si>
  <si>
    <t>Управление образования МР "Печора"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</si>
  <si>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</si>
  <si>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</si>
  <si>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защищенности;</t>
  </si>
  <si>
    <t>х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</si>
  <si>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</si>
  <si>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</si>
  <si>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</si>
  <si>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</si>
  <si>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</si>
  <si>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 xml:space="preserve">Ответственное структурное подразделение 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</si>
  <si>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</si>
  <si>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</si>
  <si>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</si>
  <si>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</si>
  <si>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Итого: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</si>
  <si>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</si>
  <si>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</si>
  <si>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</si>
  <si>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</si>
  <si>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</si>
  <si>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</si>
  <si>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</si>
  <si>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</si>
  <si>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</si>
  <si>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</si>
  <si>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</si>
  <si>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формирование здорового образа жизни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</si>
  <si>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</si>
  <si>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</si>
  <si>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</si>
  <si>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</si>
  <si>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Мероприятие 4.1.1.1. Обеспечение технической укрепленности объектов вероятных террористических стремлений,  приобретение видеонаблюдения, комплектующих.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</si>
  <si>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</si>
  <si>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</si>
  <si>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</si>
  <si>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</si>
  <si>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</si>
  <si>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</si>
  <si>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</si>
  <si>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</si>
  <si>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</si>
  <si>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</si>
  <si>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</si>
  <si>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администрации МР "Печора"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</si>
  <si>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</si>
  <si>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</si>
  <si>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 xml:space="preserve">Контрольное событие                                                                      Приобретение средств видеонаблюдения, комплектующих для антитеррористической  укрепленности объектов. 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</si>
  <si>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</si>
  <si>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</si>
  <si>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</si>
  <si>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</si>
  <si>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</si>
  <si>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</si>
  <si>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</si>
  <si>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</si>
  <si>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</si>
  <si>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</si>
  <si>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</si>
  <si>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Основное мероприятие  3.1.2.  Осуществление мероприятий, направленных на профилактику алкоголизма, токсикомании, табакокурения  и наркомании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</si>
  <si>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</si>
  <si>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</si>
  <si>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</si>
  <si>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</si>
  <si>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</si>
  <si>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4.2.</t>
  </si>
  <si>
    <t>5.</t>
  </si>
  <si>
    <t>5.1.</t>
  </si>
  <si>
    <t>7.</t>
  </si>
  <si>
    <t>7.1.</t>
  </si>
  <si>
    <t>7.2.</t>
  </si>
  <si>
    <t>7.3.</t>
  </si>
  <si>
    <t>7.4.</t>
  </si>
  <si>
    <t>7.5.</t>
  </si>
  <si>
    <t>8.</t>
  </si>
  <si>
    <t>9.</t>
  </si>
  <si>
    <t>9.1.</t>
  </si>
  <si>
    <t>9.2.</t>
  </si>
  <si>
    <t>10.</t>
  </si>
  <si>
    <t>10.1.</t>
  </si>
  <si>
    <t>11.</t>
  </si>
  <si>
    <t>11.1.</t>
  </si>
  <si>
    <t>12.</t>
  </si>
  <si>
    <t xml:space="preserve">13. 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</si>
  <si>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</si>
  <si>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</si>
  <si>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</si>
  <si>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</si>
  <si>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</si>
  <si>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</si>
  <si>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</si>
  <si>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</si>
  <si>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Мероприятие 5.1.1.2.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</si>
  <si>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</si>
  <si>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</si>
  <si>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</si>
  <si>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</si>
  <si>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</si>
  <si>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</si>
  <si>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</si>
  <si>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</si>
  <si>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</si>
  <si>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>МКУ "Управление по делам ГО и ЧС МР "Печора"</t>
  </si>
  <si>
    <t>Отдел жилищно-коммунального хозяйства администрации МР "Печора"</t>
  </si>
  <si>
    <t xml:space="preserve"> Заведующий отделом жилищно-коммунального хозяйства администрации МР "Печора",     Смирнова Е.Ю.</t>
  </si>
  <si>
    <t xml:space="preserve"> Заведующий отделом жилищно-коммунального хозяйства администрации МР "Печора",         Смирнова Е.Ю.</t>
  </si>
  <si>
    <t xml:space="preserve"> Заведующий отделом жилищно-коммунального хозяйства администрации МР "Печора",        Смирнова Е.Ю.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</si>
  <si>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Приобретение наборов химических имитаторов запахов наркотических веществ  для кинологической службы и  вспомогательные материалы для тренировки. </t>
  </si>
  <si>
    <t xml:space="preserve">Контрольное событие                                                                        Приобретение наборов химических имитаторов запахов наркотических веществ  для кинологической службы            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</si>
  <si>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</si>
  <si>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</si>
  <si>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Контрольное событие                                                               Уточненный перечень объектов обязательных и исправительных работ.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</si>
  <si>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</si>
  <si>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Ответственный руководитель, (Ф.И.О., должность)</t>
  </si>
  <si>
    <t xml:space="preserve">Ведущий эксперт 
администрации МР «Печора» 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</si>
  <si>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</si>
  <si>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</si>
  <si>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МКУ "Управление капитального строительства"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</si>
  <si>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</si>
  <si>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</si>
  <si>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</si>
  <si>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</si>
  <si>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</si>
  <si>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5.1.1</t>
  </si>
  <si>
    <t>Мероприятие 5.1.3.3 Приобретение печатной и сувенирной продукции для проведения профилактических и пропагандистких акций, конкурсов, соревнований</t>
  </si>
  <si>
    <t>Мероприятие 5.1.2.1 Приобритение и распространение световозвращающих приспособлений среди учащихся младших классов образовательных организаций</t>
  </si>
  <si>
    <t>5.1.1.2</t>
  </si>
  <si>
    <t>5.1.2</t>
  </si>
  <si>
    <t>5.1.2.2</t>
  </si>
  <si>
    <t>Мероприятие 5.1.2.2 Оснащение образовательных учреждений МО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</si>
  <si>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5.1.3</t>
  </si>
  <si>
    <t>5.1.3.1</t>
  </si>
  <si>
    <t>Мероприятие 5.1.3.1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</si>
  <si>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5.1.3.2</t>
  </si>
  <si>
    <t>Мероприятие 5.1.3.2 Организация и проведение конкурса  «Безопасное колесо»</t>
  </si>
  <si>
    <t xml:space="preserve">Контрольное событие по п 5.1.3 Проведение мероприятий с детьми, по профилактике детского дорожно-транспортного травматизма и обучению безопасному участию в дорожном движении </t>
  </si>
  <si>
    <t>5.1.4</t>
  </si>
  <si>
    <t>5.1.4.1</t>
  </si>
  <si>
    <t>5.1.4.2</t>
  </si>
  <si>
    <t>5.1.4.3</t>
  </si>
  <si>
    <t>5.1.4.4</t>
  </si>
  <si>
    <t>5.1.4.5</t>
  </si>
  <si>
    <t>5.1.4.6</t>
  </si>
  <si>
    <t>5.1.4.7</t>
  </si>
  <si>
    <t>5.1.4.8</t>
  </si>
  <si>
    <t>Мероприятие 2.5.1.1.                                                                                   Ремонт  опорного пункта в г. Печора</t>
  </si>
  <si>
    <t xml:space="preserve"> Контрольное событие                                                                             Ремонт 1-го  опорного пункта                                                                </t>
  </si>
  <si>
    <t>2018 г</t>
  </si>
  <si>
    <t>2016 г.</t>
  </si>
  <si>
    <t>И.о. зав.отделом по работе с информационными технологиями администрации МР "Печора"</t>
  </si>
  <si>
    <t>Начальник управления образования МО МР "Печора",      Зорькина С.В.</t>
  </si>
  <si>
    <t>И.о. зав.отделом по работе с информационными технологиями администрации МР "Печора"Самсонов А.В</t>
  </si>
  <si>
    <t>Отдел по работе с информационными технологиями администрации МР "Печора"</t>
  </si>
  <si>
    <t>Сектор дорожного хозяйства и транспорта администрации МР "Печора"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</si>
  <si>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</si>
  <si>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</si>
  <si>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 xml:space="preserve">01.01.2016 г. 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</si>
  <si>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</si>
  <si>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</si>
  <si>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</si>
  <si>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>Мероприятие 5.3.1.1. Изготовление и размещение информационных аншлагов, баннеров</t>
  </si>
  <si>
    <t xml:space="preserve">Мероприятие 5.3.1.2. Устройство горизонтальной и вертикальной разметки на  улично-дорожной сети </t>
  </si>
  <si>
    <t>Мероприятие 5.3.1.3.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</si>
  <si>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5.3.1.4.  Обустройство пешеходных переходов светофорными объектами, 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</si>
  <si>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</si>
  <si>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</si>
  <si>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5.3.1.7. .Вырубка деревьев  и кустарника, скашивание травы в полосе отвода  улично-дорожной сети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</si>
  <si>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</si>
  <si>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</si>
  <si>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Директор МКУ "Управление капитального строительства",  Копачук С.И.</t>
  </si>
  <si>
    <t xml:space="preserve">Зведующий сектором дорожного хозяйства и транспорта администрации МР "Печора" Козлов Д.С. </t>
  </si>
  <si>
    <t xml:space="preserve">План мероприятий по реализации муниципальной программы "Безопасность жизнедеятельности населения МО МР "Печора" на 2016-2018 годы
</t>
  </si>
  <si>
    <t>Мероприятие 4.1.1.2.  Оказание услуг связи «Доступ к сети Интернет» для системы видеонаблюдения</t>
  </si>
  <si>
    <t>13.2.</t>
  </si>
  <si>
    <t>Приложение                                                                                                                                                                                                                 к постановлению МР "Печора"                                                                                                                                                                                            от "31" декабря 2015 г. № 1563_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</si>
</sst>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6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2" borderId="0" xfId="0" applyFont="1" applyFill="1" applyBorder="1"/>
    <xf numFmtId="0" fontId="6" fillId="2" borderId="0" xfId="0" applyFont="1" applyFill="1" applyBorder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/>
    <xf numFmtId="0" fontId="14" fillId="2" borderId="1" xfId="0" applyFont="1" applyFill="1" applyBorder="1" applyAlignment="1">
      <alignment horizontal="left" vertical="center" wrapText="1"/>
    </xf>
    <xf numFmtId="165" fontId="0" fillId="0" borderId="0" xfId="0" applyNumberFormat="1" applyFont="1"/>
    <xf numFmtId="0" fontId="1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0" fontId="10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/>
    <xf numFmtId="0" fontId="11" fillId="4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165" fontId="9" fillId="4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164" fontId="9" fillId="4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/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1"/>
  <sheetViews>
    <sheetView tabSelected="1" view="pageBreakPreview" zoomScale="50" zoomScaleNormal="100" zoomScaleSheetLayoutView="5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P1" sqref="P1:AK1"/>
    </sheetView>
  </sheetViews>
  <sheetFormatPr defaultRowHeight="15" x14ac:dyDescent="0.25"/>
  <cols>
    <col min="1" max="1" width="8.140625" style="4" customWidth="1"/>
    <col min="2" max="2" width="45.28515625" style="4" customWidth="1"/>
    <col min="3" max="3" width="5.7109375" style="4" customWidth="1"/>
    <col min="4" max="4" width="17.7109375" style="4" customWidth="1"/>
    <col min="5" max="5" width="18.28515625" style="4" customWidth="1"/>
    <col min="6" max="6" width="19.7109375" style="4" customWidth="1"/>
    <col min="7" max="7" width="16" style="4" customWidth="1"/>
    <col min="8" max="8" width="13" style="4" customWidth="1"/>
    <col min="9" max="9" width="12.85546875" style="4" customWidth="1"/>
    <col min="10" max="10" width="11.28515625" style="4" customWidth="1"/>
    <col min="11" max="11" width="9.85546875" style="4" customWidth="1"/>
    <col min="12" max="12" width="10.5703125" style="4" customWidth="1"/>
    <col min="13" max="14" width="8.7109375" style="4" customWidth="1"/>
    <col min="15" max="15" width="10.5703125" style="4" customWidth="1"/>
    <col min="16" max="16" width="7.42578125" style="4" customWidth="1"/>
    <col min="17" max="17" width="10.7109375" style="4" customWidth="1"/>
    <col min="18" max="18" width="11.140625" style="4" customWidth="1"/>
    <col min="19" max="19" width="8.28515625" style="4" customWidth="1"/>
    <col min="20" max="20" width="9.7109375" style="4" customWidth="1"/>
    <col min="21" max="21" width="8" style="4" customWidth="1"/>
    <col min="22" max="22" width="10.7109375" style="4" customWidth="1"/>
    <col min="23" max="23" width="9.85546875" style="4" customWidth="1"/>
    <col min="24" max="24" width="7" style="4" customWidth="1"/>
    <col min="25" max="25" width="3.28515625" style="11" customWidth="1"/>
    <col min="26" max="26" width="2.5703125" style="11" customWidth="1"/>
    <col min="27" max="27" width="2.7109375" style="11" customWidth="1"/>
    <col min="28" max="28" width="2.5703125" style="11" customWidth="1"/>
    <col min="29" max="29" width="3.42578125" style="1" customWidth="1"/>
    <col min="30" max="30" width="3.140625" style="1" customWidth="1"/>
    <col min="31" max="31" width="3" style="1" customWidth="1"/>
    <col min="32" max="32" width="2.5703125" style="1" customWidth="1"/>
    <col min="33" max="33" width="2.7109375" style="11" customWidth="1"/>
    <col min="34" max="35" width="2.5703125" style="11" customWidth="1"/>
    <col min="36" max="36" width="3.85546875" style="11" hidden="1" customWidth="1"/>
    <col min="37" max="37" width="3.28515625" style="1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8" ht="5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86" t="s">
        <v>179</v>
      </c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</row>
    <row r="2" spans="1:38" ht="57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</row>
    <row r="3" spans="1:38" x14ac:dyDescent="0.25">
      <c r="A3" s="88" t="s">
        <v>176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</row>
    <row r="4" spans="1:38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5"/>
      <c r="Z4" s="5"/>
      <c r="AA4" s="5"/>
      <c r="AB4" s="5"/>
      <c r="AC4" s="6"/>
      <c r="AD4" s="6"/>
      <c r="AE4" s="6"/>
      <c r="AF4" s="6"/>
      <c r="AG4" s="5"/>
      <c r="AH4" s="5"/>
      <c r="AI4" s="5"/>
      <c r="AJ4" s="5"/>
      <c r="AK4" s="5"/>
    </row>
    <row r="5" spans="1:38" ht="24.75" customHeight="1" x14ac:dyDescent="0.25">
      <c r="A5" s="90" t="s">
        <v>16</v>
      </c>
      <c r="B5" s="90" t="s">
        <v>14</v>
      </c>
      <c r="C5" s="93" t="s">
        <v>17</v>
      </c>
      <c r="D5" s="94" t="s">
        <v>118</v>
      </c>
      <c r="E5" s="94" t="s">
        <v>15</v>
      </c>
      <c r="F5" s="94" t="s">
        <v>0</v>
      </c>
      <c r="G5" s="94" t="s">
        <v>1</v>
      </c>
      <c r="H5" s="94" t="s">
        <v>2</v>
      </c>
      <c r="I5" s="118" t="s">
        <v>13</v>
      </c>
      <c r="J5" s="114" t="s">
        <v>3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9"/>
      <c r="Y5" s="95">
        <v>2016</v>
      </c>
      <c r="Z5" s="95"/>
      <c r="AA5" s="95"/>
      <c r="AB5" s="95"/>
      <c r="AC5" s="96">
        <v>2017</v>
      </c>
      <c r="AD5" s="96"/>
      <c r="AE5" s="96"/>
      <c r="AF5" s="96"/>
      <c r="AG5" s="95">
        <v>2018</v>
      </c>
      <c r="AH5" s="95"/>
      <c r="AI5" s="95"/>
      <c r="AJ5" s="95"/>
      <c r="AK5" s="95"/>
    </row>
    <row r="6" spans="1:38" ht="21.75" customHeight="1" x14ac:dyDescent="0.25">
      <c r="A6" s="91"/>
      <c r="B6" s="91"/>
      <c r="C6" s="93"/>
      <c r="D6" s="94"/>
      <c r="E6" s="94"/>
      <c r="F6" s="94"/>
      <c r="G6" s="94"/>
      <c r="H6" s="94"/>
      <c r="I6" s="118"/>
      <c r="J6" s="114">
        <v>2016</v>
      </c>
      <c r="K6" s="115"/>
      <c r="L6" s="115"/>
      <c r="M6" s="116"/>
      <c r="N6" s="117"/>
      <c r="O6" s="114">
        <v>2017</v>
      </c>
      <c r="P6" s="115"/>
      <c r="Q6" s="115"/>
      <c r="R6" s="116"/>
      <c r="S6" s="117"/>
      <c r="T6" s="114">
        <v>2018</v>
      </c>
      <c r="U6" s="115"/>
      <c r="V6" s="115"/>
      <c r="W6" s="115"/>
      <c r="X6" s="119"/>
      <c r="Y6" s="95"/>
      <c r="Z6" s="95"/>
      <c r="AA6" s="95"/>
      <c r="AB6" s="95"/>
      <c r="AC6" s="96"/>
      <c r="AD6" s="96"/>
      <c r="AE6" s="96"/>
      <c r="AF6" s="96"/>
      <c r="AG6" s="95"/>
      <c r="AH6" s="95"/>
      <c r="AI6" s="95"/>
      <c r="AJ6" s="95"/>
      <c r="AK6" s="95"/>
    </row>
    <row r="7" spans="1:38" ht="134.25" customHeight="1" x14ac:dyDescent="0.25">
      <c r="A7" s="92"/>
      <c r="B7" s="92"/>
      <c r="C7" s="93"/>
      <c r="D7" s="94"/>
      <c r="E7" s="94"/>
      <c r="F7" s="94"/>
      <c r="G7" s="94"/>
      <c r="H7" s="94"/>
      <c r="I7" s="118"/>
      <c r="J7" s="7" t="s">
        <v>13</v>
      </c>
      <c r="K7" s="7" t="s">
        <v>12</v>
      </c>
      <c r="L7" s="7" t="s">
        <v>11</v>
      </c>
      <c r="M7" s="7" t="s">
        <v>100</v>
      </c>
      <c r="N7" s="7" t="s">
        <v>101</v>
      </c>
      <c r="O7" s="7" t="s">
        <v>13</v>
      </c>
      <c r="P7" s="7" t="s">
        <v>12</v>
      </c>
      <c r="Q7" s="7" t="s">
        <v>11</v>
      </c>
      <c r="R7" s="7" t="s">
        <v>100</v>
      </c>
      <c r="S7" s="7" t="s">
        <v>101</v>
      </c>
      <c r="T7" s="12" t="s">
        <v>13</v>
      </c>
      <c r="U7" s="12" t="s">
        <v>12</v>
      </c>
      <c r="V7" s="12" t="s">
        <v>11</v>
      </c>
      <c r="W7" s="12" t="s">
        <v>100</v>
      </c>
      <c r="X7" s="12" t="s">
        <v>101</v>
      </c>
      <c r="Y7" s="2">
        <v>1</v>
      </c>
      <c r="Z7" s="2">
        <v>2</v>
      </c>
      <c r="AA7" s="2">
        <v>3</v>
      </c>
      <c r="AB7" s="2">
        <v>4</v>
      </c>
      <c r="AC7" s="8">
        <v>1</v>
      </c>
      <c r="AD7" s="8">
        <v>2</v>
      </c>
      <c r="AE7" s="8">
        <v>3</v>
      </c>
      <c r="AF7" s="8">
        <v>4</v>
      </c>
      <c r="AG7" s="2">
        <v>1</v>
      </c>
      <c r="AH7" s="2">
        <v>2</v>
      </c>
      <c r="AI7" s="95">
        <v>3</v>
      </c>
      <c r="AJ7" s="95"/>
      <c r="AK7" s="2">
        <v>4</v>
      </c>
    </row>
    <row r="8" spans="1:38" ht="36" customHeight="1" x14ac:dyDescent="0.25">
      <c r="A8" s="120" t="s">
        <v>18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2"/>
    </row>
    <row r="9" spans="1:38" ht="23.25" customHeight="1" x14ac:dyDescent="0.25">
      <c r="A9" s="123" t="s">
        <v>19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</row>
    <row r="10" spans="1:38" ht="26.25" customHeight="1" x14ac:dyDescent="0.25">
      <c r="A10" s="123" t="s">
        <v>105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</row>
    <row r="11" spans="1:38" ht="130.5" customHeight="1" x14ac:dyDescent="0.25">
      <c r="A11" s="15" t="s">
        <v>120</v>
      </c>
      <c r="B11" s="16" t="s">
        <v>121</v>
      </c>
      <c r="C11" s="17">
        <v>0</v>
      </c>
      <c r="D11" s="17" t="s">
        <v>174</v>
      </c>
      <c r="E11" s="17" t="s">
        <v>122</v>
      </c>
      <c r="F11" s="17" t="s">
        <v>123</v>
      </c>
      <c r="G11" s="30" t="s">
        <v>161</v>
      </c>
      <c r="H11" s="18">
        <v>42735</v>
      </c>
      <c r="I11" s="14">
        <f>J11+O11+T11</f>
        <v>5500</v>
      </c>
      <c r="J11" s="14">
        <f>L11</f>
        <v>5500</v>
      </c>
      <c r="K11" s="14">
        <v>0</v>
      </c>
      <c r="L11" s="14">
        <v>5500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75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9" t="s">
        <v>4</v>
      </c>
      <c r="Z11" s="19" t="s">
        <v>4</v>
      </c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51"/>
    </row>
    <row r="12" spans="1:38" ht="99.75" customHeight="1" x14ac:dyDescent="0.25">
      <c r="A12" s="19" t="s">
        <v>124</v>
      </c>
      <c r="B12" s="20" t="s">
        <v>125</v>
      </c>
      <c r="C12" s="21"/>
      <c r="D12" s="15" t="s">
        <v>174</v>
      </c>
      <c r="E12" s="15" t="s">
        <v>122</v>
      </c>
      <c r="F12" s="15" t="s">
        <v>126</v>
      </c>
      <c r="G12" s="22" t="s">
        <v>161</v>
      </c>
      <c r="H12" s="22">
        <v>42735</v>
      </c>
      <c r="I12" s="14">
        <f t="shared" ref="I12" si="0">J12+O12+T12</f>
        <v>5500</v>
      </c>
      <c r="J12" s="13">
        <f>L12</f>
        <v>5500</v>
      </c>
      <c r="K12" s="13">
        <v>0</v>
      </c>
      <c r="L12" s="13">
        <v>5500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75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9" t="s">
        <v>4</v>
      </c>
      <c r="Z12" s="19" t="s">
        <v>4</v>
      </c>
      <c r="AA12" s="15"/>
      <c r="AB12" s="15"/>
      <c r="AC12" s="21"/>
      <c r="AD12" s="21"/>
      <c r="AE12" s="21"/>
      <c r="AF12" s="21"/>
      <c r="AG12" s="21"/>
      <c r="AH12" s="21"/>
      <c r="AI12" s="21"/>
      <c r="AJ12" s="21"/>
      <c r="AK12" s="21"/>
      <c r="AL12" s="66"/>
    </row>
    <row r="13" spans="1:38" ht="24.75" customHeight="1" x14ac:dyDescent="0.25">
      <c r="A13" s="102" t="s">
        <v>21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4"/>
      <c r="AL13" s="66"/>
    </row>
    <row r="14" spans="1:38" ht="136.5" customHeight="1" x14ac:dyDescent="0.25">
      <c r="A14" s="23" t="s">
        <v>92</v>
      </c>
      <c r="B14" s="24" t="s">
        <v>43</v>
      </c>
      <c r="C14" s="17">
        <v>0</v>
      </c>
      <c r="D14" s="25" t="s">
        <v>109</v>
      </c>
      <c r="E14" s="25" t="s">
        <v>108</v>
      </c>
      <c r="F14" s="25" t="s">
        <v>6</v>
      </c>
      <c r="G14" s="18">
        <v>42370</v>
      </c>
      <c r="H14" s="18">
        <v>43465</v>
      </c>
      <c r="I14" s="14">
        <f>J14+O14+T14</f>
        <v>120</v>
      </c>
      <c r="J14" s="14">
        <v>60</v>
      </c>
      <c r="K14" s="14">
        <v>0</v>
      </c>
      <c r="L14" s="14">
        <v>60</v>
      </c>
      <c r="M14" s="14">
        <v>0</v>
      </c>
      <c r="N14" s="14">
        <v>0</v>
      </c>
      <c r="O14" s="14">
        <f>O15+O16</f>
        <v>30</v>
      </c>
      <c r="P14" s="14">
        <v>0</v>
      </c>
      <c r="Q14" s="14">
        <f>Q15+Q16</f>
        <v>30</v>
      </c>
      <c r="R14" s="14">
        <v>0</v>
      </c>
      <c r="S14" s="14">
        <v>0</v>
      </c>
      <c r="T14" s="14">
        <f>T15+T16</f>
        <v>30</v>
      </c>
      <c r="U14" s="14">
        <f t="shared" ref="U14:X14" si="1">U15+U16</f>
        <v>0</v>
      </c>
      <c r="V14" s="14">
        <f>V15+V16</f>
        <v>30</v>
      </c>
      <c r="W14" s="14">
        <f t="shared" si="1"/>
        <v>0</v>
      </c>
      <c r="X14" s="14">
        <f t="shared" si="1"/>
        <v>0</v>
      </c>
      <c r="Y14" s="19"/>
      <c r="Z14" s="19" t="s">
        <v>4</v>
      </c>
      <c r="AA14" s="19" t="s">
        <v>4</v>
      </c>
      <c r="AB14" s="19"/>
      <c r="AC14" s="19"/>
      <c r="AD14" s="19" t="s">
        <v>4</v>
      </c>
      <c r="AE14" s="19" t="s">
        <v>4</v>
      </c>
      <c r="AF14" s="19"/>
      <c r="AG14" s="19"/>
      <c r="AH14" s="19" t="s">
        <v>4</v>
      </c>
      <c r="AI14" s="19" t="s">
        <v>4</v>
      </c>
      <c r="AJ14" s="19"/>
      <c r="AK14" s="19"/>
      <c r="AL14" s="66"/>
    </row>
    <row r="15" spans="1:38" ht="147" customHeight="1" x14ac:dyDescent="0.25">
      <c r="A15" s="23" t="s">
        <v>69</v>
      </c>
      <c r="B15" s="26" t="s">
        <v>44</v>
      </c>
      <c r="C15" s="21"/>
      <c r="D15" s="27" t="s">
        <v>110</v>
      </c>
      <c r="E15" s="27" t="s">
        <v>108</v>
      </c>
      <c r="F15" s="27" t="s">
        <v>22</v>
      </c>
      <c r="G15" s="18">
        <v>42370</v>
      </c>
      <c r="H15" s="18">
        <v>43465</v>
      </c>
      <c r="I15" s="13">
        <f>J15+O15+T15</f>
        <v>60</v>
      </c>
      <c r="J15" s="13">
        <v>30</v>
      </c>
      <c r="K15" s="28">
        <v>0</v>
      </c>
      <c r="L15" s="13">
        <f>J15</f>
        <v>30</v>
      </c>
      <c r="M15" s="13">
        <v>0</v>
      </c>
      <c r="N15" s="13">
        <v>0</v>
      </c>
      <c r="O15" s="13">
        <v>15</v>
      </c>
      <c r="P15" s="13">
        <v>0</v>
      </c>
      <c r="Q15" s="13">
        <v>15</v>
      </c>
      <c r="R15" s="13">
        <v>0</v>
      </c>
      <c r="S15" s="13">
        <v>0</v>
      </c>
      <c r="T15" s="13">
        <v>15</v>
      </c>
      <c r="U15" s="13">
        <v>0</v>
      </c>
      <c r="V15" s="13">
        <v>15</v>
      </c>
      <c r="W15" s="13">
        <v>0</v>
      </c>
      <c r="X15" s="13">
        <v>0</v>
      </c>
      <c r="Y15" s="15"/>
      <c r="Z15" s="15" t="s">
        <v>4</v>
      </c>
      <c r="AA15" s="15" t="s">
        <v>4</v>
      </c>
      <c r="AB15" s="15"/>
      <c r="AC15" s="15"/>
      <c r="AD15" s="15" t="s">
        <v>4</v>
      </c>
      <c r="AE15" s="15" t="s">
        <v>4</v>
      </c>
      <c r="AF15" s="15"/>
      <c r="AG15" s="15"/>
      <c r="AH15" s="15" t="s">
        <v>4</v>
      </c>
      <c r="AI15" s="15" t="s">
        <v>4</v>
      </c>
      <c r="AJ15" s="15"/>
      <c r="AK15" s="15"/>
      <c r="AL15" s="66"/>
    </row>
    <row r="16" spans="1:38" ht="135.75" customHeight="1" x14ac:dyDescent="0.25">
      <c r="A16" s="23" t="s">
        <v>70</v>
      </c>
      <c r="B16" s="20" t="s">
        <v>46</v>
      </c>
      <c r="C16" s="21"/>
      <c r="D16" s="27" t="s">
        <v>111</v>
      </c>
      <c r="E16" s="27" t="s">
        <v>108</v>
      </c>
      <c r="F16" s="27" t="s">
        <v>22</v>
      </c>
      <c r="G16" s="18">
        <v>42370</v>
      </c>
      <c r="H16" s="18">
        <v>43465</v>
      </c>
      <c r="I16" s="13">
        <f>J16+O16+T16</f>
        <v>60</v>
      </c>
      <c r="J16" s="13">
        <v>30</v>
      </c>
      <c r="K16" s="28">
        <v>0</v>
      </c>
      <c r="L16" s="13">
        <f>J16</f>
        <v>30</v>
      </c>
      <c r="M16" s="13">
        <v>0</v>
      </c>
      <c r="N16" s="13">
        <v>0</v>
      </c>
      <c r="O16" s="13">
        <v>15</v>
      </c>
      <c r="P16" s="13">
        <v>0</v>
      </c>
      <c r="Q16" s="13">
        <v>15</v>
      </c>
      <c r="R16" s="13">
        <v>0</v>
      </c>
      <c r="S16" s="13">
        <v>0</v>
      </c>
      <c r="T16" s="13">
        <v>15</v>
      </c>
      <c r="U16" s="13">
        <v>0</v>
      </c>
      <c r="V16" s="13">
        <v>15</v>
      </c>
      <c r="W16" s="13">
        <v>0</v>
      </c>
      <c r="X16" s="13">
        <v>0</v>
      </c>
      <c r="Y16" s="15"/>
      <c r="Z16" s="15" t="s">
        <v>4</v>
      </c>
      <c r="AA16" s="15" t="s">
        <v>4</v>
      </c>
      <c r="AB16" s="15"/>
      <c r="AC16" s="15"/>
      <c r="AD16" s="15" t="s">
        <v>4</v>
      </c>
      <c r="AE16" s="15" t="s">
        <v>4</v>
      </c>
      <c r="AF16" s="15"/>
      <c r="AG16" s="15"/>
      <c r="AH16" s="15" t="s">
        <v>4</v>
      </c>
      <c r="AI16" s="15" t="s">
        <v>4</v>
      </c>
      <c r="AJ16" s="15"/>
      <c r="AK16" s="15"/>
      <c r="AL16" s="66"/>
    </row>
    <row r="17" spans="1:38" ht="135" customHeight="1" x14ac:dyDescent="0.25">
      <c r="A17" s="23"/>
      <c r="B17" s="20" t="s">
        <v>47</v>
      </c>
      <c r="C17" s="21"/>
      <c r="D17" s="27" t="s">
        <v>110</v>
      </c>
      <c r="E17" s="27" t="s">
        <v>108</v>
      </c>
      <c r="F17" s="27" t="s">
        <v>22</v>
      </c>
      <c r="G17" s="18"/>
      <c r="H17" s="18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15"/>
      <c r="Z17" s="15" t="s">
        <v>4</v>
      </c>
      <c r="AA17" s="15" t="s">
        <v>4</v>
      </c>
      <c r="AB17" s="15"/>
      <c r="AC17" s="15"/>
      <c r="AD17" s="15" t="s">
        <v>4</v>
      </c>
      <c r="AE17" s="15" t="s">
        <v>4</v>
      </c>
      <c r="AF17" s="15"/>
      <c r="AG17" s="15"/>
      <c r="AH17" s="15" t="s">
        <v>4</v>
      </c>
      <c r="AI17" s="15" t="s">
        <v>4</v>
      </c>
      <c r="AJ17" s="15"/>
      <c r="AK17" s="15"/>
      <c r="AL17" s="66"/>
    </row>
    <row r="18" spans="1:38" ht="39.75" customHeight="1" x14ac:dyDescent="0.25">
      <c r="A18" s="52"/>
      <c r="B18" s="53" t="s">
        <v>23</v>
      </c>
      <c r="C18" s="54"/>
      <c r="D18" s="55"/>
      <c r="E18" s="55"/>
      <c r="F18" s="55"/>
      <c r="G18" s="56"/>
      <c r="H18" s="56"/>
      <c r="I18" s="57">
        <f>I11+I14</f>
        <v>5620</v>
      </c>
      <c r="J18" s="57">
        <f t="shared" ref="J18:X18" si="2">J11+J14</f>
        <v>5560</v>
      </c>
      <c r="K18" s="57">
        <f t="shared" si="2"/>
        <v>0</v>
      </c>
      <c r="L18" s="57">
        <f t="shared" si="2"/>
        <v>5560</v>
      </c>
      <c r="M18" s="57">
        <f t="shared" si="2"/>
        <v>0</v>
      </c>
      <c r="N18" s="57">
        <f t="shared" si="2"/>
        <v>0</v>
      </c>
      <c r="O18" s="57">
        <f t="shared" si="2"/>
        <v>30</v>
      </c>
      <c r="P18" s="57">
        <f t="shared" si="2"/>
        <v>0</v>
      </c>
      <c r="Q18" s="57">
        <f t="shared" si="2"/>
        <v>30</v>
      </c>
      <c r="R18" s="57">
        <f t="shared" si="2"/>
        <v>0</v>
      </c>
      <c r="S18" s="57">
        <f t="shared" si="2"/>
        <v>0</v>
      </c>
      <c r="T18" s="57">
        <f t="shared" si="2"/>
        <v>30</v>
      </c>
      <c r="U18" s="57">
        <f t="shared" si="2"/>
        <v>0</v>
      </c>
      <c r="V18" s="57">
        <f t="shared" si="2"/>
        <v>30</v>
      </c>
      <c r="W18" s="57">
        <f t="shared" si="2"/>
        <v>0</v>
      </c>
      <c r="X18" s="57">
        <f t="shared" si="2"/>
        <v>0</v>
      </c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66"/>
    </row>
    <row r="19" spans="1:38" ht="47.25" customHeight="1" x14ac:dyDescent="0.25">
      <c r="A19" s="110" t="s">
        <v>42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2"/>
      <c r="AL19" s="66"/>
    </row>
    <row r="20" spans="1:38" ht="25.5" customHeight="1" x14ac:dyDescent="0.25">
      <c r="A20" s="110" t="s">
        <v>24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2"/>
      <c r="AL20" s="66"/>
    </row>
    <row r="21" spans="1:38" s="9" customFormat="1" ht="93" customHeight="1" x14ac:dyDescent="0.25">
      <c r="A21" s="27" t="s">
        <v>71</v>
      </c>
      <c r="B21" s="16" t="s">
        <v>93</v>
      </c>
      <c r="C21" s="17">
        <v>0</v>
      </c>
      <c r="D21" s="25" t="s">
        <v>119</v>
      </c>
      <c r="E21" s="25" t="s">
        <v>49</v>
      </c>
      <c r="F21" s="25" t="s">
        <v>25</v>
      </c>
      <c r="G21" s="18">
        <v>42370</v>
      </c>
      <c r="H21" s="18">
        <v>42735</v>
      </c>
      <c r="I21" s="14">
        <f>J21+O21+T21</f>
        <v>31.4</v>
      </c>
      <c r="J21" s="30">
        <v>31.4</v>
      </c>
      <c r="K21" s="30">
        <v>0</v>
      </c>
      <c r="L21" s="30">
        <v>31.4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15"/>
      <c r="Z21" s="15"/>
      <c r="AA21" s="15" t="s">
        <v>4</v>
      </c>
      <c r="AB21" s="15"/>
      <c r="AC21" s="15"/>
      <c r="AD21" s="15"/>
      <c r="AE21" s="15" t="s">
        <v>4</v>
      </c>
      <c r="AF21" s="15"/>
      <c r="AG21" s="15"/>
      <c r="AH21" s="15"/>
      <c r="AI21" s="15" t="s">
        <v>4</v>
      </c>
      <c r="AJ21" s="15"/>
      <c r="AK21" s="15"/>
      <c r="AL21" s="67"/>
    </row>
    <row r="22" spans="1:38" ht="150" customHeight="1" x14ac:dyDescent="0.25">
      <c r="A22" s="27" t="s">
        <v>72</v>
      </c>
      <c r="B22" s="31" t="s">
        <v>112</v>
      </c>
      <c r="C22" s="27"/>
      <c r="D22" s="25" t="s">
        <v>119</v>
      </c>
      <c r="E22" s="27" t="s">
        <v>49</v>
      </c>
      <c r="F22" s="27" t="s">
        <v>25</v>
      </c>
      <c r="G22" s="22">
        <v>42370</v>
      </c>
      <c r="H22" s="22">
        <v>42735</v>
      </c>
      <c r="I22" s="13">
        <f>J22+O22+T22</f>
        <v>31.4</v>
      </c>
      <c r="J22" s="30">
        <v>31.4</v>
      </c>
      <c r="K22" s="30">
        <v>0</v>
      </c>
      <c r="L22" s="30">
        <v>31.4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15"/>
      <c r="Z22" s="15"/>
      <c r="AA22" s="15" t="s">
        <v>4</v>
      </c>
      <c r="AB22" s="15"/>
      <c r="AC22" s="15"/>
      <c r="AD22" s="15"/>
      <c r="AE22" s="15" t="s">
        <v>4</v>
      </c>
      <c r="AF22" s="15"/>
      <c r="AG22" s="15"/>
      <c r="AH22" s="15"/>
      <c r="AI22" s="15" t="s">
        <v>4</v>
      </c>
      <c r="AJ22" s="15"/>
      <c r="AK22" s="15"/>
      <c r="AL22" s="66"/>
    </row>
    <row r="23" spans="1:38" ht="75" customHeight="1" x14ac:dyDescent="0.25">
      <c r="A23" s="27"/>
      <c r="B23" s="31" t="s">
        <v>113</v>
      </c>
      <c r="C23" s="27"/>
      <c r="D23" s="25"/>
      <c r="E23" s="27"/>
      <c r="F23" s="27"/>
      <c r="G23" s="22"/>
      <c r="H23" s="22"/>
      <c r="I23" s="13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15"/>
      <c r="Z23" s="15"/>
      <c r="AA23" s="15" t="s">
        <v>4</v>
      </c>
      <c r="AB23" s="15"/>
      <c r="AC23" s="15"/>
      <c r="AD23" s="15"/>
      <c r="AE23" s="15" t="s">
        <v>4</v>
      </c>
      <c r="AF23" s="15"/>
      <c r="AG23" s="15"/>
      <c r="AH23" s="15"/>
      <c r="AI23" s="15" t="s">
        <v>4</v>
      </c>
      <c r="AJ23" s="15"/>
      <c r="AK23" s="15"/>
      <c r="AL23" s="66"/>
    </row>
    <row r="24" spans="1:38" ht="36" customHeight="1" x14ac:dyDescent="0.25">
      <c r="A24" s="125" t="s">
        <v>26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2"/>
      <c r="AL24" s="66"/>
    </row>
    <row r="25" spans="1:38" ht="117" customHeight="1" x14ac:dyDescent="0.25">
      <c r="A25" s="33" t="s">
        <v>73</v>
      </c>
      <c r="B25" s="16" t="s">
        <v>54</v>
      </c>
      <c r="C25" s="17">
        <v>0</v>
      </c>
      <c r="D25" s="25" t="s">
        <v>114</v>
      </c>
      <c r="E25" s="25" t="s">
        <v>107</v>
      </c>
      <c r="F25" s="25" t="s">
        <v>27</v>
      </c>
      <c r="G25" s="18">
        <v>42370</v>
      </c>
      <c r="H25" s="18">
        <v>43465</v>
      </c>
      <c r="I25" s="34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15" t="s">
        <v>4</v>
      </c>
      <c r="Z25" s="15" t="s">
        <v>4</v>
      </c>
      <c r="AA25" s="15" t="s">
        <v>4</v>
      </c>
      <c r="AB25" s="15" t="s">
        <v>4</v>
      </c>
      <c r="AC25" s="15" t="s">
        <v>4</v>
      </c>
      <c r="AD25" s="15" t="s">
        <v>4</v>
      </c>
      <c r="AE25" s="15" t="s">
        <v>4</v>
      </c>
      <c r="AF25" s="15" t="s">
        <v>4</v>
      </c>
      <c r="AG25" s="15" t="s">
        <v>4</v>
      </c>
      <c r="AH25" s="15" t="s">
        <v>4</v>
      </c>
      <c r="AI25" s="15" t="s">
        <v>4</v>
      </c>
      <c r="AJ25" s="15" t="s">
        <v>4</v>
      </c>
      <c r="AK25" s="15" t="s">
        <v>4</v>
      </c>
      <c r="AL25" s="66"/>
    </row>
    <row r="26" spans="1:38" ht="106.5" customHeight="1" x14ac:dyDescent="0.25">
      <c r="A26" s="33" t="s">
        <v>74</v>
      </c>
      <c r="B26" s="31" t="s">
        <v>56</v>
      </c>
      <c r="C26" s="27"/>
      <c r="D26" s="27" t="s">
        <v>114</v>
      </c>
      <c r="E26" s="27" t="s">
        <v>107</v>
      </c>
      <c r="F26" s="27" t="s">
        <v>27</v>
      </c>
      <c r="G26" s="18">
        <v>42370</v>
      </c>
      <c r="H26" s="18">
        <v>43465</v>
      </c>
      <c r="I26" s="13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15" t="s">
        <v>4</v>
      </c>
      <c r="Z26" s="15" t="s">
        <v>4</v>
      </c>
      <c r="AA26" s="15" t="s">
        <v>4</v>
      </c>
      <c r="AB26" s="15" t="s">
        <v>4</v>
      </c>
      <c r="AC26" s="15" t="s">
        <v>4</v>
      </c>
      <c r="AD26" s="15" t="s">
        <v>4</v>
      </c>
      <c r="AE26" s="15" t="s">
        <v>4</v>
      </c>
      <c r="AF26" s="15" t="s">
        <v>4</v>
      </c>
      <c r="AG26" s="15" t="s">
        <v>4</v>
      </c>
      <c r="AH26" s="15" t="s">
        <v>4</v>
      </c>
      <c r="AI26" s="15" t="s">
        <v>4</v>
      </c>
      <c r="AJ26" s="15" t="s">
        <v>4</v>
      </c>
      <c r="AK26" s="15" t="s">
        <v>4</v>
      </c>
      <c r="AL26" s="66"/>
    </row>
    <row r="27" spans="1:38" s="9" customFormat="1" ht="108.75" customHeight="1" x14ac:dyDescent="0.25">
      <c r="A27" s="33" t="s">
        <v>75</v>
      </c>
      <c r="B27" s="31" t="s">
        <v>57</v>
      </c>
      <c r="C27" s="27"/>
      <c r="D27" s="27" t="s">
        <v>114</v>
      </c>
      <c r="E27" s="27" t="s">
        <v>107</v>
      </c>
      <c r="F27" s="27" t="s">
        <v>27</v>
      </c>
      <c r="G27" s="18">
        <v>42370</v>
      </c>
      <c r="H27" s="18">
        <v>43465</v>
      </c>
      <c r="I27" s="13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15" t="s">
        <v>4</v>
      </c>
      <c r="Z27" s="15" t="s">
        <v>4</v>
      </c>
      <c r="AA27" s="15" t="s">
        <v>4</v>
      </c>
      <c r="AB27" s="15" t="s">
        <v>4</v>
      </c>
      <c r="AC27" s="15" t="s">
        <v>4</v>
      </c>
      <c r="AD27" s="15" t="s">
        <v>4</v>
      </c>
      <c r="AE27" s="15" t="s">
        <v>4</v>
      </c>
      <c r="AF27" s="15" t="s">
        <v>4</v>
      </c>
      <c r="AG27" s="15" t="s">
        <v>4</v>
      </c>
      <c r="AH27" s="15" t="s">
        <v>4</v>
      </c>
      <c r="AI27" s="15" t="s">
        <v>4</v>
      </c>
      <c r="AJ27" s="15" t="s">
        <v>4</v>
      </c>
      <c r="AK27" s="15" t="s">
        <v>4</v>
      </c>
      <c r="AL27" s="67"/>
    </row>
    <row r="28" spans="1:38" ht="93" customHeight="1" x14ac:dyDescent="0.25">
      <c r="A28" s="33" t="s">
        <v>76</v>
      </c>
      <c r="B28" s="31" t="s">
        <v>58</v>
      </c>
      <c r="C28" s="27"/>
      <c r="D28" s="27" t="s">
        <v>114</v>
      </c>
      <c r="E28" s="27" t="s">
        <v>107</v>
      </c>
      <c r="F28" s="27" t="s">
        <v>27</v>
      </c>
      <c r="G28" s="18">
        <v>42370</v>
      </c>
      <c r="H28" s="18">
        <v>43465</v>
      </c>
      <c r="I28" s="13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15" t="s">
        <v>4</v>
      </c>
      <c r="Z28" s="15" t="s">
        <v>4</v>
      </c>
      <c r="AA28" s="15" t="s">
        <v>4</v>
      </c>
      <c r="AB28" s="15" t="s">
        <v>4</v>
      </c>
      <c r="AC28" s="15" t="s">
        <v>4</v>
      </c>
      <c r="AD28" s="15" t="s">
        <v>4</v>
      </c>
      <c r="AE28" s="15" t="s">
        <v>4</v>
      </c>
      <c r="AF28" s="15" t="s">
        <v>4</v>
      </c>
      <c r="AG28" s="15" t="s">
        <v>4</v>
      </c>
      <c r="AH28" s="15" t="s">
        <v>4</v>
      </c>
      <c r="AI28" s="15" t="s">
        <v>4</v>
      </c>
      <c r="AJ28" s="15" t="s">
        <v>4</v>
      </c>
      <c r="AK28" s="15" t="s">
        <v>4</v>
      </c>
      <c r="AL28" s="66"/>
    </row>
    <row r="29" spans="1:38" ht="101.25" customHeight="1" x14ac:dyDescent="0.25">
      <c r="A29" s="33" t="s">
        <v>77</v>
      </c>
      <c r="B29" s="31" t="s">
        <v>59</v>
      </c>
      <c r="C29" s="27"/>
      <c r="D29" s="27" t="s">
        <v>114</v>
      </c>
      <c r="E29" s="27" t="s">
        <v>107</v>
      </c>
      <c r="F29" s="27" t="s">
        <v>27</v>
      </c>
      <c r="G29" s="18">
        <v>42370</v>
      </c>
      <c r="H29" s="18">
        <v>43465</v>
      </c>
      <c r="I29" s="13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15" t="s">
        <v>4</v>
      </c>
      <c r="Z29" s="15" t="s">
        <v>4</v>
      </c>
      <c r="AA29" s="15" t="s">
        <v>4</v>
      </c>
      <c r="AB29" s="15" t="s">
        <v>4</v>
      </c>
      <c r="AC29" s="15" t="s">
        <v>4</v>
      </c>
      <c r="AD29" s="15" t="s">
        <v>4</v>
      </c>
      <c r="AE29" s="15" t="s">
        <v>4</v>
      </c>
      <c r="AF29" s="15" t="s">
        <v>4</v>
      </c>
      <c r="AG29" s="15" t="s">
        <v>4</v>
      </c>
      <c r="AH29" s="15" t="s">
        <v>4</v>
      </c>
      <c r="AI29" s="15" t="s">
        <v>4</v>
      </c>
      <c r="AJ29" s="15" t="s">
        <v>4</v>
      </c>
      <c r="AK29" s="15" t="s">
        <v>4</v>
      </c>
      <c r="AL29" s="66"/>
    </row>
    <row r="30" spans="1:38" ht="89.25" customHeight="1" x14ac:dyDescent="0.25">
      <c r="A30" s="33" t="s">
        <v>78</v>
      </c>
      <c r="B30" s="31" t="s">
        <v>48</v>
      </c>
      <c r="C30" s="27"/>
      <c r="D30" s="27" t="s">
        <v>114</v>
      </c>
      <c r="E30" s="27" t="s">
        <v>107</v>
      </c>
      <c r="F30" s="27" t="s">
        <v>27</v>
      </c>
      <c r="G30" s="18">
        <v>42370</v>
      </c>
      <c r="H30" s="18">
        <v>43465</v>
      </c>
      <c r="I30" s="13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15" t="s">
        <v>4</v>
      </c>
      <c r="Z30" s="15" t="s">
        <v>4</v>
      </c>
      <c r="AA30" s="15" t="s">
        <v>4</v>
      </c>
      <c r="AB30" s="15" t="s">
        <v>4</v>
      </c>
      <c r="AC30" s="15" t="s">
        <v>4</v>
      </c>
      <c r="AD30" s="15" t="s">
        <v>4</v>
      </c>
      <c r="AE30" s="15" t="s">
        <v>4</v>
      </c>
      <c r="AF30" s="15" t="s">
        <v>4</v>
      </c>
      <c r="AG30" s="15" t="s">
        <v>4</v>
      </c>
      <c r="AH30" s="15" t="s">
        <v>4</v>
      </c>
      <c r="AI30" s="15" t="s">
        <v>4</v>
      </c>
      <c r="AJ30" s="15" t="s">
        <v>4</v>
      </c>
      <c r="AK30" s="15" t="s">
        <v>4</v>
      </c>
      <c r="AL30" s="66"/>
    </row>
    <row r="31" spans="1:38" ht="135.75" customHeight="1" x14ac:dyDescent="0.25">
      <c r="A31" s="33" t="s">
        <v>79</v>
      </c>
      <c r="B31" s="16" t="s">
        <v>55</v>
      </c>
      <c r="C31" s="17">
        <v>0</v>
      </c>
      <c r="D31" s="25" t="s">
        <v>114</v>
      </c>
      <c r="E31" s="37" t="s">
        <v>107</v>
      </c>
      <c r="F31" s="17" t="s">
        <v>27</v>
      </c>
      <c r="G31" s="18">
        <v>42370</v>
      </c>
      <c r="H31" s="18">
        <v>43465</v>
      </c>
      <c r="I31" s="14">
        <f>J31+O31+T31</f>
        <v>37610</v>
      </c>
      <c r="J31" s="14">
        <v>12840</v>
      </c>
      <c r="K31" s="14">
        <v>0</v>
      </c>
      <c r="L31" s="14">
        <v>12840</v>
      </c>
      <c r="M31" s="14">
        <v>0</v>
      </c>
      <c r="N31" s="14">
        <v>0</v>
      </c>
      <c r="O31" s="14">
        <v>12385</v>
      </c>
      <c r="P31" s="14">
        <v>0</v>
      </c>
      <c r="Q31" s="14">
        <v>12385</v>
      </c>
      <c r="R31" s="14">
        <v>0</v>
      </c>
      <c r="S31" s="14">
        <v>0</v>
      </c>
      <c r="T31" s="14">
        <v>12385</v>
      </c>
      <c r="U31" s="14">
        <v>0</v>
      </c>
      <c r="V31" s="14">
        <v>12385</v>
      </c>
      <c r="W31" s="14">
        <v>0</v>
      </c>
      <c r="X31" s="14">
        <v>0</v>
      </c>
      <c r="Y31" s="15" t="s">
        <v>4</v>
      </c>
      <c r="Z31" s="15" t="s">
        <v>4</v>
      </c>
      <c r="AA31" s="15" t="s">
        <v>4</v>
      </c>
      <c r="AB31" s="15" t="s">
        <v>4</v>
      </c>
      <c r="AC31" s="15" t="s">
        <v>4</v>
      </c>
      <c r="AD31" s="15" t="s">
        <v>4</v>
      </c>
      <c r="AE31" s="15" t="s">
        <v>4</v>
      </c>
      <c r="AF31" s="15" t="s">
        <v>4</v>
      </c>
      <c r="AG31" s="15" t="s">
        <v>4</v>
      </c>
      <c r="AH31" s="15" t="s">
        <v>4</v>
      </c>
      <c r="AI31" s="15" t="s">
        <v>4</v>
      </c>
      <c r="AJ31" s="15" t="s">
        <v>4</v>
      </c>
      <c r="AK31" s="15" t="s">
        <v>4</v>
      </c>
      <c r="AL31" s="66"/>
    </row>
    <row r="32" spans="1:38" ht="38.25" customHeight="1" x14ac:dyDescent="0.25">
      <c r="A32" s="58"/>
      <c r="B32" s="59" t="s">
        <v>20</v>
      </c>
      <c r="C32" s="60"/>
      <c r="D32" s="60"/>
      <c r="E32" s="60"/>
      <c r="F32" s="60"/>
      <c r="G32" s="56"/>
      <c r="H32" s="56"/>
      <c r="I32" s="57">
        <f>J32+O32+T32</f>
        <v>37641.4</v>
      </c>
      <c r="J32" s="57">
        <f>J21+J25+J31</f>
        <v>12871.4</v>
      </c>
      <c r="K32" s="57">
        <f t="shared" ref="K32:X32" si="3">K21+K25+K31</f>
        <v>0</v>
      </c>
      <c r="L32" s="57">
        <f t="shared" si="3"/>
        <v>12871.4</v>
      </c>
      <c r="M32" s="57">
        <f t="shared" si="3"/>
        <v>0</v>
      </c>
      <c r="N32" s="57">
        <f t="shared" si="3"/>
        <v>0</v>
      </c>
      <c r="O32" s="57">
        <f t="shared" si="3"/>
        <v>12385</v>
      </c>
      <c r="P32" s="57">
        <f t="shared" si="3"/>
        <v>0</v>
      </c>
      <c r="Q32" s="57">
        <f t="shared" si="3"/>
        <v>12385</v>
      </c>
      <c r="R32" s="57">
        <f t="shared" si="3"/>
        <v>0</v>
      </c>
      <c r="S32" s="57">
        <f t="shared" si="3"/>
        <v>0</v>
      </c>
      <c r="T32" s="57">
        <f t="shared" si="3"/>
        <v>12385</v>
      </c>
      <c r="U32" s="57">
        <f t="shared" si="3"/>
        <v>0</v>
      </c>
      <c r="V32" s="57">
        <f t="shared" si="3"/>
        <v>12385</v>
      </c>
      <c r="W32" s="57">
        <f t="shared" si="3"/>
        <v>0</v>
      </c>
      <c r="X32" s="57">
        <f t="shared" si="3"/>
        <v>0</v>
      </c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66"/>
    </row>
    <row r="33" spans="1:38" ht="26.25" customHeight="1" x14ac:dyDescent="0.25">
      <c r="A33" s="100" t="s">
        <v>53</v>
      </c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66"/>
    </row>
    <row r="34" spans="1:38" ht="104.25" customHeight="1" x14ac:dyDescent="0.25">
      <c r="A34" s="38" t="s">
        <v>80</v>
      </c>
      <c r="B34" s="16" t="s">
        <v>60</v>
      </c>
      <c r="C34" s="17">
        <v>0</v>
      </c>
      <c r="D34" s="25" t="s">
        <v>119</v>
      </c>
      <c r="E34" s="25" t="s">
        <v>49</v>
      </c>
      <c r="F34" s="25" t="s">
        <v>28</v>
      </c>
      <c r="G34" s="18">
        <v>42370</v>
      </c>
      <c r="H34" s="18">
        <v>43465</v>
      </c>
      <c r="I34" s="39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15"/>
      <c r="Z34" s="15" t="s">
        <v>4</v>
      </c>
      <c r="AA34" s="15" t="s">
        <v>4</v>
      </c>
      <c r="AB34" s="15"/>
      <c r="AC34" s="15"/>
      <c r="AD34" s="15" t="s">
        <v>4</v>
      </c>
      <c r="AE34" s="15" t="s">
        <v>4</v>
      </c>
      <c r="AF34" s="15"/>
      <c r="AG34" s="15"/>
      <c r="AH34" s="15" t="s">
        <v>4</v>
      </c>
      <c r="AI34" s="15" t="s">
        <v>4</v>
      </c>
      <c r="AJ34" s="15"/>
      <c r="AK34" s="15"/>
      <c r="AL34" s="66"/>
    </row>
    <row r="35" spans="1:38" ht="129.75" customHeight="1" x14ac:dyDescent="0.25">
      <c r="A35" s="33" t="s">
        <v>81</v>
      </c>
      <c r="B35" s="31" t="s">
        <v>61</v>
      </c>
      <c r="C35" s="27"/>
      <c r="D35" s="25" t="s">
        <v>119</v>
      </c>
      <c r="E35" s="27" t="s">
        <v>49</v>
      </c>
      <c r="F35" s="27" t="s">
        <v>28</v>
      </c>
      <c r="G35" s="18">
        <v>42370</v>
      </c>
      <c r="H35" s="18">
        <v>43465</v>
      </c>
      <c r="I35" s="13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15"/>
      <c r="Z35" s="15" t="s">
        <v>4</v>
      </c>
      <c r="AA35" s="15" t="s">
        <v>4</v>
      </c>
      <c r="AB35" s="15"/>
      <c r="AC35" s="15"/>
      <c r="AD35" s="15" t="s">
        <v>4</v>
      </c>
      <c r="AE35" s="15" t="s">
        <v>4</v>
      </c>
      <c r="AF35" s="15"/>
      <c r="AG35" s="15"/>
      <c r="AH35" s="15" t="s">
        <v>4</v>
      </c>
      <c r="AI35" s="15" t="s">
        <v>4</v>
      </c>
      <c r="AJ35" s="15"/>
      <c r="AK35" s="15"/>
      <c r="AL35" s="66"/>
    </row>
    <row r="36" spans="1:38" ht="100.5" customHeight="1" x14ac:dyDescent="0.25">
      <c r="A36" s="33" t="s">
        <v>82</v>
      </c>
      <c r="B36" s="31" t="s">
        <v>115</v>
      </c>
      <c r="C36" s="15"/>
      <c r="D36" s="25" t="s">
        <v>119</v>
      </c>
      <c r="E36" s="27" t="s">
        <v>49</v>
      </c>
      <c r="F36" s="27" t="s">
        <v>28</v>
      </c>
      <c r="G36" s="18">
        <v>42370</v>
      </c>
      <c r="H36" s="18">
        <v>43465</v>
      </c>
      <c r="I36" s="13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15"/>
      <c r="Z36" s="15" t="s">
        <v>4</v>
      </c>
      <c r="AA36" s="15" t="s">
        <v>4</v>
      </c>
      <c r="AB36" s="15"/>
      <c r="AC36" s="15"/>
      <c r="AD36" s="15" t="s">
        <v>4</v>
      </c>
      <c r="AE36" s="15" t="s">
        <v>4</v>
      </c>
      <c r="AF36" s="15"/>
      <c r="AG36" s="15"/>
      <c r="AH36" s="15" t="s">
        <v>4</v>
      </c>
      <c r="AI36" s="15" t="s">
        <v>4</v>
      </c>
      <c r="AJ36" s="15"/>
      <c r="AK36" s="15"/>
      <c r="AL36" s="66"/>
    </row>
    <row r="37" spans="1:38" ht="52.5" customHeight="1" x14ac:dyDescent="0.25">
      <c r="A37" s="33"/>
      <c r="B37" s="31" t="s">
        <v>116</v>
      </c>
      <c r="C37" s="27"/>
      <c r="D37" s="25"/>
      <c r="E37" s="27"/>
      <c r="F37" s="27"/>
      <c r="G37" s="18"/>
      <c r="H37" s="18"/>
      <c r="I37" s="13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15"/>
      <c r="Z37" s="15" t="s">
        <v>4</v>
      </c>
      <c r="AA37" s="15" t="s">
        <v>4</v>
      </c>
      <c r="AB37" s="15"/>
      <c r="AC37" s="15"/>
      <c r="AD37" s="15" t="s">
        <v>4</v>
      </c>
      <c r="AE37" s="15" t="s">
        <v>4</v>
      </c>
      <c r="AF37" s="15"/>
      <c r="AG37" s="15"/>
      <c r="AH37" s="15" t="s">
        <v>4</v>
      </c>
      <c r="AI37" s="15" t="s">
        <v>4</v>
      </c>
      <c r="AJ37" s="15"/>
      <c r="AK37" s="15"/>
      <c r="AL37" s="66"/>
    </row>
    <row r="38" spans="1:38" ht="46.5" customHeight="1" x14ac:dyDescent="0.25">
      <c r="A38" s="58"/>
      <c r="B38" s="59" t="s">
        <v>20</v>
      </c>
      <c r="C38" s="60"/>
      <c r="D38" s="60"/>
      <c r="E38" s="60"/>
      <c r="F38" s="60"/>
      <c r="G38" s="56"/>
      <c r="H38" s="56"/>
      <c r="I38" s="57">
        <v>0</v>
      </c>
      <c r="J38" s="77">
        <f>J34+J35+J36+J37</f>
        <v>0</v>
      </c>
      <c r="K38" s="77">
        <f t="shared" ref="K38:Q38" si="4">K34+K35+K36+K37</f>
        <v>0</v>
      </c>
      <c r="L38" s="77">
        <f t="shared" si="4"/>
        <v>0</v>
      </c>
      <c r="M38" s="77">
        <v>0</v>
      </c>
      <c r="N38" s="77">
        <v>0</v>
      </c>
      <c r="O38" s="77">
        <f t="shared" si="4"/>
        <v>0</v>
      </c>
      <c r="P38" s="77">
        <f t="shared" si="4"/>
        <v>0</v>
      </c>
      <c r="Q38" s="77">
        <f t="shared" si="4"/>
        <v>0</v>
      </c>
      <c r="R38" s="77">
        <v>0</v>
      </c>
      <c r="S38" s="77">
        <v>0</v>
      </c>
      <c r="T38" s="77"/>
      <c r="U38" s="77"/>
      <c r="V38" s="77"/>
      <c r="W38" s="77"/>
      <c r="X38" s="77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66"/>
    </row>
    <row r="39" spans="1:38" ht="20.25" customHeight="1" x14ac:dyDescent="0.25">
      <c r="A39" s="33"/>
      <c r="B39" s="110" t="s">
        <v>10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2"/>
      <c r="AL39" s="66"/>
    </row>
    <row r="40" spans="1:38" ht="68.25" customHeight="1" x14ac:dyDescent="0.25">
      <c r="A40" s="33" t="s">
        <v>83</v>
      </c>
      <c r="B40" s="16" t="s">
        <v>62</v>
      </c>
      <c r="C40" s="17">
        <v>0</v>
      </c>
      <c r="D40" s="25" t="s">
        <v>119</v>
      </c>
      <c r="E40" s="25" t="s">
        <v>49</v>
      </c>
      <c r="F40" s="25" t="s">
        <v>29</v>
      </c>
      <c r="G40" s="18">
        <v>42370</v>
      </c>
      <c r="H40" s="18">
        <v>42735</v>
      </c>
      <c r="I40" s="14">
        <f>J40+O40+T40</f>
        <v>105</v>
      </c>
      <c r="J40" s="14">
        <f>L40</f>
        <v>105</v>
      </c>
      <c r="K40" s="14">
        <v>0</v>
      </c>
      <c r="L40" s="14">
        <v>105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5"/>
      <c r="Z40" s="15" t="s">
        <v>4</v>
      </c>
      <c r="AA40" s="15" t="s">
        <v>4</v>
      </c>
      <c r="AB40" s="15"/>
      <c r="AC40" s="15"/>
      <c r="AD40" s="15" t="s">
        <v>4</v>
      </c>
      <c r="AE40" s="15" t="s">
        <v>4</v>
      </c>
      <c r="AF40" s="15"/>
      <c r="AG40" s="15"/>
      <c r="AH40" s="15" t="s">
        <v>4</v>
      </c>
      <c r="AI40" s="15" t="s">
        <v>4</v>
      </c>
      <c r="AJ40" s="15"/>
      <c r="AK40" s="15"/>
      <c r="AL40" s="66"/>
    </row>
    <row r="41" spans="1:38" ht="89.25" customHeight="1" x14ac:dyDescent="0.25">
      <c r="A41" s="33" t="s">
        <v>84</v>
      </c>
      <c r="B41" s="31" t="s">
        <v>150</v>
      </c>
      <c r="C41" s="27"/>
      <c r="D41" s="25" t="s">
        <v>119</v>
      </c>
      <c r="E41" s="27" t="s">
        <v>49</v>
      </c>
      <c r="F41" s="27" t="s">
        <v>29</v>
      </c>
      <c r="G41" s="22">
        <v>42370</v>
      </c>
      <c r="H41" s="22">
        <v>42735</v>
      </c>
      <c r="I41" s="13">
        <f t="shared" ref="I41" si="5">J41+O41+T41</f>
        <v>105</v>
      </c>
      <c r="J41" s="13">
        <f>L41</f>
        <v>105</v>
      </c>
      <c r="K41" s="13">
        <v>0</v>
      </c>
      <c r="L41" s="13">
        <v>105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5"/>
      <c r="Z41" s="15" t="s">
        <v>4</v>
      </c>
      <c r="AA41" s="15" t="s">
        <v>4</v>
      </c>
      <c r="AB41" s="15"/>
      <c r="AC41" s="15"/>
      <c r="AD41" s="15" t="s">
        <v>4</v>
      </c>
      <c r="AE41" s="15" t="s">
        <v>4</v>
      </c>
      <c r="AF41" s="15"/>
      <c r="AG41" s="15"/>
      <c r="AH41" s="15" t="s">
        <v>4</v>
      </c>
      <c r="AI41" s="15" t="s">
        <v>4</v>
      </c>
      <c r="AJ41" s="15"/>
      <c r="AK41" s="15"/>
      <c r="AL41" s="66"/>
    </row>
    <row r="42" spans="1:38" ht="68.25" customHeight="1" x14ac:dyDescent="0.25">
      <c r="A42" s="33"/>
      <c r="B42" s="31" t="s">
        <v>151</v>
      </c>
      <c r="C42" s="27"/>
      <c r="D42" s="25" t="s">
        <v>119</v>
      </c>
      <c r="E42" s="27" t="s">
        <v>49</v>
      </c>
      <c r="F42" s="27" t="s">
        <v>29</v>
      </c>
      <c r="G42" s="22">
        <v>42370</v>
      </c>
      <c r="H42" s="22">
        <v>42735</v>
      </c>
      <c r="I42" s="13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15"/>
      <c r="Z42" s="15" t="s">
        <v>4</v>
      </c>
      <c r="AA42" s="15" t="s">
        <v>4</v>
      </c>
      <c r="AB42" s="15"/>
      <c r="AC42" s="15"/>
      <c r="AD42" s="15" t="s">
        <v>4</v>
      </c>
      <c r="AE42" s="15" t="s">
        <v>4</v>
      </c>
      <c r="AF42" s="15"/>
      <c r="AG42" s="15"/>
      <c r="AH42" s="15" t="s">
        <v>4</v>
      </c>
      <c r="AI42" s="15" t="s">
        <v>4</v>
      </c>
      <c r="AJ42" s="15"/>
      <c r="AK42" s="15"/>
      <c r="AL42" s="66"/>
    </row>
    <row r="43" spans="1:38" ht="42.75" customHeight="1" x14ac:dyDescent="0.25">
      <c r="A43" s="38"/>
      <c r="B43" s="16" t="s">
        <v>20</v>
      </c>
      <c r="C43" s="25"/>
      <c r="D43" s="25"/>
      <c r="E43" s="25"/>
      <c r="F43" s="25"/>
      <c r="G43" s="18"/>
      <c r="H43" s="18"/>
      <c r="I43" s="14">
        <f>I40</f>
        <v>105</v>
      </c>
      <c r="J43" s="14">
        <f t="shared" ref="J43:X43" si="6">J40</f>
        <v>105</v>
      </c>
      <c r="K43" s="14">
        <f t="shared" si="6"/>
        <v>0</v>
      </c>
      <c r="L43" s="14">
        <f t="shared" si="6"/>
        <v>105</v>
      </c>
      <c r="M43" s="14">
        <f t="shared" si="6"/>
        <v>0</v>
      </c>
      <c r="N43" s="14">
        <f t="shared" si="6"/>
        <v>0</v>
      </c>
      <c r="O43" s="14">
        <f t="shared" si="6"/>
        <v>0</v>
      </c>
      <c r="P43" s="14">
        <f t="shared" si="6"/>
        <v>0</v>
      </c>
      <c r="Q43" s="14">
        <f t="shared" si="6"/>
        <v>0</v>
      </c>
      <c r="R43" s="14">
        <f t="shared" si="6"/>
        <v>0</v>
      </c>
      <c r="S43" s="14">
        <f t="shared" si="6"/>
        <v>0</v>
      </c>
      <c r="T43" s="14">
        <f t="shared" si="6"/>
        <v>0</v>
      </c>
      <c r="U43" s="14">
        <f t="shared" si="6"/>
        <v>0</v>
      </c>
      <c r="V43" s="14">
        <f t="shared" si="6"/>
        <v>0</v>
      </c>
      <c r="W43" s="14">
        <f t="shared" si="6"/>
        <v>0</v>
      </c>
      <c r="X43" s="14">
        <f t="shared" si="6"/>
        <v>0</v>
      </c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66"/>
    </row>
    <row r="44" spans="1:38" ht="39.75" customHeight="1" x14ac:dyDescent="0.25">
      <c r="A44" s="58"/>
      <c r="B44" s="59" t="s">
        <v>30</v>
      </c>
      <c r="C44" s="60"/>
      <c r="D44" s="60"/>
      <c r="E44" s="60"/>
      <c r="F44" s="60"/>
      <c r="G44" s="56"/>
      <c r="H44" s="56"/>
      <c r="I44" s="57">
        <f>I32+I38+I43</f>
        <v>37746.400000000001</v>
      </c>
      <c r="J44" s="57">
        <f t="shared" ref="J44:X44" si="7">J32+J38+J43</f>
        <v>12976.4</v>
      </c>
      <c r="K44" s="57">
        <f t="shared" si="7"/>
        <v>0</v>
      </c>
      <c r="L44" s="57">
        <f t="shared" si="7"/>
        <v>12976.4</v>
      </c>
      <c r="M44" s="57">
        <f t="shared" si="7"/>
        <v>0</v>
      </c>
      <c r="N44" s="57">
        <f t="shared" si="7"/>
        <v>0</v>
      </c>
      <c r="O44" s="57">
        <f t="shared" si="7"/>
        <v>12385</v>
      </c>
      <c r="P44" s="57">
        <f t="shared" si="7"/>
        <v>0</v>
      </c>
      <c r="Q44" s="57">
        <f t="shared" si="7"/>
        <v>12385</v>
      </c>
      <c r="R44" s="57">
        <f t="shared" si="7"/>
        <v>0</v>
      </c>
      <c r="S44" s="57">
        <f t="shared" si="7"/>
        <v>0</v>
      </c>
      <c r="T44" s="57">
        <f t="shared" si="7"/>
        <v>12385</v>
      </c>
      <c r="U44" s="57">
        <f t="shared" si="7"/>
        <v>0</v>
      </c>
      <c r="V44" s="57">
        <f t="shared" si="7"/>
        <v>12385</v>
      </c>
      <c r="W44" s="57">
        <f t="shared" si="7"/>
        <v>0</v>
      </c>
      <c r="X44" s="57">
        <f t="shared" si="7"/>
        <v>0</v>
      </c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66"/>
    </row>
    <row r="45" spans="1:38" ht="24.75" customHeight="1" x14ac:dyDescent="0.25">
      <c r="A45" s="101" t="s">
        <v>31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66"/>
    </row>
    <row r="46" spans="1:38" ht="27" customHeight="1" x14ac:dyDescent="0.25">
      <c r="A46" s="101" t="s">
        <v>50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66"/>
    </row>
    <row r="47" spans="1:38" ht="107.25" customHeight="1" x14ac:dyDescent="0.25">
      <c r="A47" s="33" t="s">
        <v>85</v>
      </c>
      <c r="B47" s="16" t="s">
        <v>63</v>
      </c>
      <c r="C47" s="17">
        <v>0</v>
      </c>
      <c r="D47" s="25" t="s">
        <v>155</v>
      </c>
      <c r="E47" s="25" t="s">
        <v>5</v>
      </c>
      <c r="F47" s="25" t="s">
        <v>7</v>
      </c>
      <c r="G47" s="18">
        <v>42370</v>
      </c>
      <c r="H47" s="18">
        <v>43465</v>
      </c>
      <c r="I47" s="14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15"/>
      <c r="Z47" s="15" t="s">
        <v>4</v>
      </c>
      <c r="AA47" s="15" t="s">
        <v>4</v>
      </c>
      <c r="AB47" s="15"/>
      <c r="AC47" s="15"/>
      <c r="AD47" s="15" t="s">
        <v>4</v>
      </c>
      <c r="AE47" s="15" t="s">
        <v>4</v>
      </c>
      <c r="AF47" s="15"/>
      <c r="AG47" s="15"/>
      <c r="AH47" s="15" t="s">
        <v>4</v>
      </c>
      <c r="AI47" s="15" t="s">
        <v>4</v>
      </c>
      <c r="AJ47" s="15"/>
      <c r="AK47" s="15"/>
      <c r="AL47" s="66"/>
    </row>
    <row r="48" spans="1:38" ht="101.25" customHeight="1" x14ac:dyDescent="0.25">
      <c r="A48" s="33" t="s">
        <v>86</v>
      </c>
      <c r="B48" s="16" t="s">
        <v>64</v>
      </c>
      <c r="C48" s="17">
        <v>0</v>
      </c>
      <c r="D48" s="68" t="s">
        <v>155</v>
      </c>
      <c r="E48" s="25" t="s">
        <v>5</v>
      </c>
      <c r="F48" s="25" t="s">
        <v>7</v>
      </c>
      <c r="G48" s="18">
        <v>42370</v>
      </c>
      <c r="H48" s="18">
        <v>43465</v>
      </c>
      <c r="I48" s="14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15"/>
      <c r="Z48" s="15" t="s">
        <v>4</v>
      </c>
      <c r="AA48" s="15" t="s">
        <v>4</v>
      </c>
      <c r="AB48" s="15"/>
      <c r="AC48" s="15"/>
      <c r="AD48" s="15" t="s">
        <v>4</v>
      </c>
      <c r="AE48" s="15" t="s">
        <v>4</v>
      </c>
      <c r="AF48" s="15"/>
      <c r="AG48" s="15"/>
      <c r="AH48" s="15" t="s">
        <v>4</v>
      </c>
      <c r="AI48" s="15" t="s">
        <v>4</v>
      </c>
      <c r="AJ48" s="15"/>
      <c r="AK48" s="15"/>
      <c r="AL48" s="66"/>
    </row>
    <row r="49" spans="1:38" ht="123" customHeight="1" x14ac:dyDescent="0.25">
      <c r="A49" s="33"/>
      <c r="B49" s="31" t="s">
        <v>51</v>
      </c>
      <c r="C49" s="27"/>
      <c r="D49" s="68" t="s">
        <v>155</v>
      </c>
      <c r="E49" s="42" t="s">
        <v>5</v>
      </c>
      <c r="F49" s="27" t="s">
        <v>32</v>
      </c>
      <c r="G49" s="22">
        <v>42370</v>
      </c>
      <c r="H49" s="22">
        <v>43465</v>
      </c>
      <c r="I49" s="13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15"/>
      <c r="Z49" s="15" t="s">
        <v>4</v>
      </c>
      <c r="AA49" s="15" t="s">
        <v>4</v>
      </c>
      <c r="AB49" s="15"/>
      <c r="AC49" s="15"/>
      <c r="AD49" s="15" t="s">
        <v>4</v>
      </c>
      <c r="AE49" s="15" t="s">
        <v>4</v>
      </c>
      <c r="AF49" s="15"/>
      <c r="AG49" s="15"/>
      <c r="AH49" s="15" t="s">
        <v>4</v>
      </c>
      <c r="AI49" s="15" t="s">
        <v>4</v>
      </c>
      <c r="AJ49" s="15"/>
      <c r="AK49" s="15"/>
      <c r="AL49" s="66"/>
    </row>
    <row r="50" spans="1:38" ht="22.5" customHeight="1" x14ac:dyDescent="0.25">
      <c r="A50" s="107" t="s">
        <v>65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9"/>
      <c r="AL50" s="66"/>
    </row>
    <row r="51" spans="1:38" ht="146.25" customHeight="1" x14ac:dyDescent="0.25">
      <c r="A51" s="43" t="s">
        <v>87</v>
      </c>
      <c r="B51" s="44" t="s">
        <v>66</v>
      </c>
      <c r="C51" s="17">
        <v>0</v>
      </c>
      <c r="D51" s="76" t="s">
        <v>67</v>
      </c>
      <c r="E51" s="76" t="s">
        <v>49</v>
      </c>
      <c r="F51" s="76" t="s">
        <v>68</v>
      </c>
      <c r="G51" s="22">
        <v>42370</v>
      </c>
      <c r="H51" s="22">
        <v>43465</v>
      </c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66"/>
    </row>
    <row r="52" spans="1:38" ht="33" customHeight="1" x14ac:dyDescent="0.25">
      <c r="A52" s="70"/>
      <c r="B52" s="71" t="s">
        <v>33</v>
      </c>
      <c r="C52" s="72"/>
      <c r="D52" s="72"/>
      <c r="E52" s="72"/>
      <c r="F52" s="72"/>
      <c r="G52" s="72"/>
      <c r="H52" s="72"/>
      <c r="I52" s="69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63"/>
      <c r="Z52" s="63" t="s">
        <v>4</v>
      </c>
      <c r="AA52" s="63" t="s">
        <v>4</v>
      </c>
      <c r="AB52" s="63"/>
      <c r="AC52" s="63"/>
      <c r="AD52" s="63" t="s">
        <v>4</v>
      </c>
      <c r="AE52" s="63" t="s">
        <v>4</v>
      </c>
      <c r="AF52" s="63"/>
      <c r="AG52" s="63"/>
      <c r="AH52" s="63" t="s">
        <v>4</v>
      </c>
      <c r="AI52" s="63" t="s">
        <v>4</v>
      </c>
      <c r="AJ52" s="63"/>
      <c r="AK52" s="63"/>
      <c r="AL52" s="66"/>
    </row>
    <row r="53" spans="1:38" ht="25.5" customHeight="1" x14ac:dyDescent="0.25">
      <c r="A53" s="97" t="s">
        <v>34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9"/>
      <c r="AL53" s="66"/>
    </row>
    <row r="54" spans="1:38" ht="24.75" customHeight="1" x14ac:dyDescent="0.25">
      <c r="A54" s="100" t="s">
        <v>35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66"/>
    </row>
    <row r="55" spans="1:38" ht="237.75" customHeight="1" x14ac:dyDescent="0.25">
      <c r="A55" s="33" t="s">
        <v>88</v>
      </c>
      <c r="B55" s="16" t="s">
        <v>117</v>
      </c>
      <c r="C55" s="17">
        <v>0</v>
      </c>
      <c r="D55" s="27" t="s">
        <v>156</v>
      </c>
      <c r="E55" s="25" t="s">
        <v>154</v>
      </c>
      <c r="F55" s="25" t="s">
        <v>36</v>
      </c>
      <c r="G55" s="18">
        <v>42370</v>
      </c>
      <c r="H55" s="18">
        <v>42735</v>
      </c>
      <c r="I55" s="14">
        <f>J55+O55+T55</f>
        <v>70</v>
      </c>
      <c r="J55" s="30">
        <f>L55</f>
        <v>70</v>
      </c>
      <c r="K55" s="30">
        <v>0</v>
      </c>
      <c r="L55" s="30">
        <v>70</v>
      </c>
      <c r="M55" s="30">
        <v>0</v>
      </c>
      <c r="N55" s="30">
        <v>0</v>
      </c>
      <c r="O55" s="30">
        <f>Q55</f>
        <v>0</v>
      </c>
      <c r="P55" s="30">
        <v>0</v>
      </c>
      <c r="Q55" s="30">
        <v>0</v>
      </c>
      <c r="R55" s="30">
        <v>0</v>
      </c>
      <c r="S55" s="30">
        <v>0</v>
      </c>
      <c r="T55" s="30">
        <f>V55</f>
        <v>0</v>
      </c>
      <c r="U55" s="30">
        <v>0</v>
      </c>
      <c r="V55" s="30">
        <v>0</v>
      </c>
      <c r="W55" s="30">
        <v>0</v>
      </c>
      <c r="X55" s="30">
        <v>0</v>
      </c>
      <c r="Y55" s="17"/>
      <c r="Z55" s="17"/>
      <c r="AA55" s="17"/>
      <c r="AB55" s="15" t="s">
        <v>4</v>
      </c>
      <c r="AC55" s="17"/>
      <c r="AD55" s="17"/>
      <c r="AE55" s="17"/>
      <c r="AF55" s="15" t="s">
        <v>4</v>
      </c>
      <c r="AG55" s="17"/>
      <c r="AH55" s="17"/>
      <c r="AI55" s="17"/>
      <c r="AJ55" s="17"/>
      <c r="AK55" s="15" t="s">
        <v>4</v>
      </c>
      <c r="AL55" s="66"/>
    </row>
    <row r="56" spans="1:38" ht="214.5" customHeight="1" x14ac:dyDescent="0.25">
      <c r="A56" s="33" t="s">
        <v>89</v>
      </c>
      <c r="B56" s="31" t="s">
        <v>37</v>
      </c>
      <c r="C56" s="27"/>
      <c r="D56" s="27" t="s">
        <v>156</v>
      </c>
      <c r="E56" s="27" t="s">
        <v>157</v>
      </c>
      <c r="F56" s="27" t="s">
        <v>36</v>
      </c>
      <c r="G56" s="22">
        <v>42370</v>
      </c>
      <c r="H56" s="22">
        <v>42735</v>
      </c>
      <c r="I56" s="13">
        <f t="shared" ref="I56:I59" si="8">J56+O56+T56</f>
        <v>55</v>
      </c>
      <c r="J56" s="32">
        <f>L56</f>
        <v>55</v>
      </c>
      <c r="K56" s="32">
        <v>0</v>
      </c>
      <c r="L56" s="32">
        <v>55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15"/>
      <c r="Z56" s="15"/>
      <c r="AA56" s="15"/>
      <c r="AB56" s="15" t="s">
        <v>4</v>
      </c>
      <c r="AC56" s="15"/>
      <c r="AD56" s="15"/>
      <c r="AE56" s="15"/>
      <c r="AF56" s="15" t="s">
        <v>4</v>
      </c>
      <c r="AG56" s="15"/>
      <c r="AH56" s="15"/>
      <c r="AI56" s="15"/>
      <c r="AJ56" s="15"/>
      <c r="AK56" s="15" t="s">
        <v>4</v>
      </c>
      <c r="AL56" s="66"/>
    </row>
    <row r="57" spans="1:38" ht="227.25" customHeight="1" x14ac:dyDescent="0.25">
      <c r="A57" s="33"/>
      <c r="B57" s="31" t="s">
        <v>52</v>
      </c>
      <c r="C57" s="27"/>
      <c r="D57" s="27" t="s">
        <v>156</v>
      </c>
      <c r="E57" s="27" t="s">
        <v>157</v>
      </c>
      <c r="F57" s="27" t="s">
        <v>36</v>
      </c>
      <c r="G57" s="22">
        <v>42370</v>
      </c>
      <c r="H57" s="22">
        <v>42735</v>
      </c>
      <c r="I57" s="13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15"/>
      <c r="Z57" s="15"/>
      <c r="AA57" s="15"/>
      <c r="AB57" s="15" t="s">
        <v>9</v>
      </c>
      <c r="AC57" s="15"/>
      <c r="AD57" s="15"/>
      <c r="AE57" s="15"/>
      <c r="AF57" s="15" t="s">
        <v>9</v>
      </c>
      <c r="AG57" s="15"/>
      <c r="AH57" s="15"/>
      <c r="AI57" s="15"/>
      <c r="AJ57" s="15"/>
      <c r="AK57" s="15" t="s">
        <v>9</v>
      </c>
      <c r="AL57" s="66"/>
    </row>
    <row r="58" spans="1:38" ht="231.75" customHeight="1" x14ac:dyDescent="0.25">
      <c r="A58" s="33" t="s">
        <v>178</v>
      </c>
      <c r="B58" s="31" t="s">
        <v>177</v>
      </c>
      <c r="C58" s="27"/>
      <c r="D58" s="27" t="s">
        <v>156</v>
      </c>
      <c r="E58" s="27" t="s">
        <v>157</v>
      </c>
      <c r="F58" s="27" t="s">
        <v>36</v>
      </c>
      <c r="G58" s="22">
        <v>42370</v>
      </c>
      <c r="H58" s="22">
        <v>42735</v>
      </c>
      <c r="I58" s="13">
        <f>J58+O58+T58</f>
        <v>15</v>
      </c>
      <c r="J58" s="32">
        <v>15</v>
      </c>
      <c r="K58" s="32">
        <v>0</v>
      </c>
      <c r="L58" s="32">
        <v>15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15" t="s">
        <v>9</v>
      </c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66"/>
    </row>
    <row r="59" spans="1:38" ht="173.25" customHeight="1" x14ac:dyDescent="0.25">
      <c r="A59" s="33" t="s">
        <v>90</v>
      </c>
      <c r="B59" s="16" t="s">
        <v>127</v>
      </c>
      <c r="C59" s="25"/>
      <c r="D59" s="27" t="s">
        <v>155</v>
      </c>
      <c r="E59" s="25" t="s">
        <v>38</v>
      </c>
      <c r="F59" s="25" t="s">
        <v>94</v>
      </c>
      <c r="G59" s="18">
        <v>42370</v>
      </c>
      <c r="H59" s="18">
        <v>43465</v>
      </c>
      <c r="I59" s="14">
        <f t="shared" si="8"/>
        <v>2320</v>
      </c>
      <c r="J59" s="14">
        <v>2320</v>
      </c>
      <c r="K59" s="14">
        <v>0</v>
      </c>
      <c r="L59" s="14">
        <v>2320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/>
      <c r="V59" s="14">
        <v>0</v>
      </c>
      <c r="W59" s="14"/>
      <c r="X59" s="14"/>
      <c r="Y59" s="17"/>
      <c r="Z59" s="15" t="s">
        <v>4</v>
      </c>
      <c r="AA59" s="15" t="s">
        <v>4</v>
      </c>
      <c r="AB59" s="17"/>
      <c r="AC59" s="17"/>
      <c r="AD59" s="15" t="s">
        <v>4</v>
      </c>
      <c r="AE59" s="15" t="s">
        <v>4</v>
      </c>
      <c r="AF59" s="17"/>
      <c r="AG59" s="17"/>
      <c r="AH59" s="15" t="s">
        <v>4</v>
      </c>
      <c r="AI59" s="15" t="s">
        <v>4</v>
      </c>
      <c r="AJ59" s="17"/>
      <c r="AK59" s="17"/>
      <c r="AL59" s="66"/>
    </row>
    <row r="60" spans="1:38" ht="181.5" customHeight="1" x14ac:dyDescent="0.25">
      <c r="A60" s="33" t="s">
        <v>91</v>
      </c>
      <c r="B60" s="31" t="s">
        <v>39</v>
      </c>
      <c r="C60" s="27"/>
      <c r="D60" s="27" t="s">
        <v>155</v>
      </c>
      <c r="E60" s="27" t="s">
        <v>38</v>
      </c>
      <c r="F60" s="27" t="s">
        <v>8</v>
      </c>
      <c r="G60" s="22">
        <v>42370</v>
      </c>
      <c r="H60" s="22">
        <v>42735</v>
      </c>
      <c r="I60" s="13">
        <f t="shared" ref="I60" si="9">J60+O60+T60</f>
        <v>2320</v>
      </c>
      <c r="J60" s="13">
        <v>2320</v>
      </c>
      <c r="K60" s="13">
        <v>0</v>
      </c>
      <c r="L60" s="13">
        <v>2320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/>
      <c r="V60" s="13">
        <v>0</v>
      </c>
      <c r="W60" s="13"/>
      <c r="X60" s="13"/>
      <c r="Y60" s="15"/>
      <c r="Z60" s="15" t="s">
        <v>4</v>
      </c>
      <c r="AA60" s="15" t="s">
        <v>4</v>
      </c>
      <c r="AB60" s="15"/>
      <c r="AC60" s="15"/>
      <c r="AD60" s="15" t="s">
        <v>4</v>
      </c>
      <c r="AE60" s="15" t="s">
        <v>4</v>
      </c>
      <c r="AF60" s="15"/>
      <c r="AG60" s="15"/>
      <c r="AH60" s="15" t="s">
        <v>4</v>
      </c>
      <c r="AI60" s="15" t="s">
        <v>4</v>
      </c>
      <c r="AJ60" s="15"/>
      <c r="AK60" s="15"/>
      <c r="AL60" s="66"/>
    </row>
    <row r="61" spans="1:38" ht="151.5" customHeight="1" x14ac:dyDescent="0.25">
      <c r="A61" s="33"/>
      <c r="B61" s="31" t="s">
        <v>45</v>
      </c>
      <c r="C61" s="27"/>
      <c r="D61" s="27" t="s">
        <v>155</v>
      </c>
      <c r="E61" s="27" t="s">
        <v>38</v>
      </c>
      <c r="F61" s="27" t="s">
        <v>94</v>
      </c>
      <c r="G61" s="22">
        <v>42370</v>
      </c>
      <c r="H61" s="22">
        <v>42735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5"/>
      <c r="Z61" s="15" t="s">
        <v>4</v>
      </c>
      <c r="AA61" s="15" t="s">
        <v>4</v>
      </c>
      <c r="AB61" s="15"/>
      <c r="AC61" s="15"/>
      <c r="AD61" s="15" t="s">
        <v>4</v>
      </c>
      <c r="AE61" s="15" t="s">
        <v>4</v>
      </c>
      <c r="AF61" s="15"/>
      <c r="AG61" s="15"/>
      <c r="AH61" s="15" t="s">
        <v>4</v>
      </c>
      <c r="AI61" s="15" t="s">
        <v>4</v>
      </c>
      <c r="AJ61" s="15"/>
      <c r="AK61" s="15"/>
      <c r="AL61" s="66"/>
    </row>
    <row r="62" spans="1:38" ht="38.25" customHeight="1" x14ac:dyDescent="0.25">
      <c r="A62" s="61"/>
      <c r="B62" s="62" t="s">
        <v>40</v>
      </c>
      <c r="C62" s="55"/>
      <c r="D62" s="55"/>
      <c r="E62" s="55"/>
      <c r="F62" s="55"/>
      <c r="G62" s="56"/>
      <c r="H62" s="56"/>
      <c r="I62" s="57">
        <f>J62+O62+T62</f>
        <v>2390</v>
      </c>
      <c r="J62" s="57">
        <f>J55+J60</f>
        <v>2390</v>
      </c>
      <c r="K62" s="57">
        <f t="shared" ref="K62:X62" si="10">K55+K60</f>
        <v>0</v>
      </c>
      <c r="L62" s="57">
        <f t="shared" si="10"/>
        <v>2390</v>
      </c>
      <c r="M62" s="57">
        <f t="shared" si="10"/>
        <v>0</v>
      </c>
      <c r="N62" s="57">
        <f t="shared" si="10"/>
        <v>0</v>
      </c>
      <c r="O62" s="57">
        <f t="shared" si="10"/>
        <v>0</v>
      </c>
      <c r="P62" s="57">
        <f t="shared" si="10"/>
        <v>0</v>
      </c>
      <c r="Q62" s="57">
        <f t="shared" si="10"/>
        <v>0</v>
      </c>
      <c r="R62" s="57">
        <f t="shared" si="10"/>
        <v>0</v>
      </c>
      <c r="S62" s="57">
        <f t="shared" si="10"/>
        <v>0</v>
      </c>
      <c r="T62" s="57">
        <f t="shared" si="10"/>
        <v>0</v>
      </c>
      <c r="U62" s="57">
        <f t="shared" si="10"/>
        <v>0</v>
      </c>
      <c r="V62" s="57">
        <f t="shared" si="10"/>
        <v>0</v>
      </c>
      <c r="W62" s="57">
        <f t="shared" si="10"/>
        <v>0</v>
      </c>
      <c r="X62" s="57">
        <f t="shared" si="10"/>
        <v>0</v>
      </c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66"/>
    </row>
    <row r="63" spans="1:38" ht="23.25" customHeight="1" x14ac:dyDescent="0.25">
      <c r="A63" s="102" t="s">
        <v>103</v>
      </c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6"/>
      <c r="AL63" s="66"/>
    </row>
    <row r="64" spans="1:38" ht="31.5" customHeight="1" x14ac:dyDescent="0.25">
      <c r="A64" s="46"/>
      <c r="B64" s="83" t="s">
        <v>104</v>
      </c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5"/>
      <c r="AL64" s="66"/>
    </row>
    <row r="65" spans="1:38" ht="180.75" customHeight="1" x14ac:dyDescent="0.25">
      <c r="A65" s="78" t="s">
        <v>128</v>
      </c>
      <c r="B65" s="36" t="s">
        <v>95</v>
      </c>
      <c r="C65" s="17"/>
      <c r="D65" s="15" t="s">
        <v>175</v>
      </c>
      <c r="E65" s="15" t="s">
        <v>158</v>
      </c>
      <c r="F65" s="15" t="s">
        <v>96</v>
      </c>
      <c r="G65" s="22">
        <v>42370</v>
      </c>
      <c r="H65" s="22">
        <v>43465</v>
      </c>
      <c r="I65" s="14">
        <f>J65+O65+T65</f>
        <v>240</v>
      </c>
      <c r="J65" s="14">
        <f>K65+L65+M65+N65</f>
        <v>80</v>
      </c>
      <c r="K65" s="14"/>
      <c r="L65" s="14">
        <v>80</v>
      </c>
      <c r="M65" s="14">
        <v>0</v>
      </c>
      <c r="N65" s="14">
        <v>0</v>
      </c>
      <c r="O65" s="14">
        <f t="shared" ref="O65:O86" si="11">P65+Q65+R65+S65</f>
        <v>80</v>
      </c>
      <c r="P65" s="14"/>
      <c r="Q65" s="14">
        <v>80</v>
      </c>
      <c r="R65" s="14">
        <v>0</v>
      </c>
      <c r="S65" s="14">
        <v>0</v>
      </c>
      <c r="T65" s="14">
        <f t="shared" ref="T65:T86" si="12">U65+V65+W65+X65</f>
        <v>80</v>
      </c>
      <c r="U65" s="14"/>
      <c r="V65" s="14">
        <v>80</v>
      </c>
      <c r="W65" s="14">
        <v>0</v>
      </c>
      <c r="X65" s="14">
        <v>0</v>
      </c>
      <c r="Y65" s="15" t="s">
        <v>4</v>
      </c>
      <c r="Z65" s="15" t="s">
        <v>4</v>
      </c>
      <c r="AA65" s="15" t="s">
        <v>4</v>
      </c>
      <c r="AB65" s="15" t="s">
        <v>4</v>
      </c>
      <c r="AC65" s="15" t="s">
        <v>4</v>
      </c>
      <c r="AD65" s="15" t="s">
        <v>4</v>
      </c>
      <c r="AE65" s="15" t="s">
        <v>4</v>
      </c>
      <c r="AF65" s="15" t="s">
        <v>4</v>
      </c>
      <c r="AG65" s="15" t="s">
        <v>4</v>
      </c>
      <c r="AH65" s="15" t="s">
        <v>4</v>
      </c>
      <c r="AI65" s="15" t="s">
        <v>4</v>
      </c>
      <c r="AJ65" s="15"/>
      <c r="AK65" s="17" t="s">
        <v>4</v>
      </c>
      <c r="AL65" s="66"/>
    </row>
    <row r="66" spans="1:38" ht="144" customHeight="1" x14ac:dyDescent="0.25">
      <c r="A66" s="47"/>
      <c r="B66" s="48" t="s">
        <v>129</v>
      </c>
      <c r="C66" s="15"/>
      <c r="D66" s="15" t="s">
        <v>175</v>
      </c>
      <c r="E66" s="15" t="s">
        <v>158</v>
      </c>
      <c r="F66" s="15"/>
      <c r="G66" s="22">
        <v>42370</v>
      </c>
      <c r="H66" s="22">
        <v>43465</v>
      </c>
      <c r="I66" s="13">
        <f t="shared" ref="I66:I86" si="13">J66+O66+T66</f>
        <v>150</v>
      </c>
      <c r="J66" s="13">
        <f t="shared" ref="J66:J86" si="14">K66+L66+M66+N66</f>
        <v>50</v>
      </c>
      <c r="K66" s="13"/>
      <c r="L66" s="13">
        <v>50</v>
      </c>
      <c r="M66" s="13">
        <v>0</v>
      </c>
      <c r="N66" s="13">
        <v>0</v>
      </c>
      <c r="O66" s="13">
        <f t="shared" si="11"/>
        <v>50</v>
      </c>
      <c r="P66" s="13"/>
      <c r="Q66" s="13">
        <v>50</v>
      </c>
      <c r="R66" s="13">
        <v>0</v>
      </c>
      <c r="S66" s="13">
        <v>0</v>
      </c>
      <c r="T66" s="13">
        <f t="shared" si="12"/>
        <v>50</v>
      </c>
      <c r="U66" s="14"/>
      <c r="V66" s="14">
        <v>50</v>
      </c>
      <c r="W66" s="14">
        <v>0</v>
      </c>
      <c r="X66" s="14">
        <v>0</v>
      </c>
      <c r="Y66" s="17"/>
      <c r="Z66" s="15" t="s">
        <v>4</v>
      </c>
      <c r="AA66" s="15" t="s">
        <v>4</v>
      </c>
      <c r="AB66" s="15"/>
      <c r="AC66" s="17"/>
      <c r="AD66" s="15" t="s">
        <v>4</v>
      </c>
      <c r="AE66" s="15" t="s">
        <v>4</v>
      </c>
      <c r="AF66" s="17"/>
      <c r="AG66" s="17"/>
      <c r="AH66" s="15" t="s">
        <v>4</v>
      </c>
      <c r="AI66" s="15" t="s">
        <v>4</v>
      </c>
      <c r="AJ66" s="17"/>
      <c r="AK66" s="17"/>
      <c r="AL66" s="66"/>
    </row>
    <row r="67" spans="1:38" ht="145.5" customHeight="1" x14ac:dyDescent="0.25">
      <c r="A67" s="47"/>
      <c r="B67" s="48" t="s">
        <v>130</v>
      </c>
      <c r="C67" s="15"/>
      <c r="D67" s="15" t="s">
        <v>175</v>
      </c>
      <c r="E67" s="15" t="s">
        <v>158</v>
      </c>
      <c r="F67" s="15"/>
      <c r="G67" s="22">
        <v>42370</v>
      </c>
      <c r="H67" s="22">
        <v>43465</v>
      </c>
      <c r="I67" s="13">
        <f t="shared" si="13"/>
        <v>90</v>
      </c>
      <c r="J67" s="13">
        <f t="shared" si="14"/>
        <v>30</v>
      </c>
      <c r="K67" s="13"/>
      <c r="L67" s="13">
        <v>30</v>
      </c>
      <c r="M67" s="13">
        <v>0</v>
      </c>
      <c r="N67" s="13">
        <v>0</v>
      </c>
      <c r="O67" s="13">
        <f t="shared" si="11"/>
        <v>30</v>
      </c>
      <c r="P67" s="13"/>
      <c r="Q67" s="13">
        <v>30</v>
      </c>
      <c r="R67" s="13">
        <v>0</v>
      </c>
      <c r="S67" s="13">
        <v>0</v>
      </c>
      <c r="T67" s="13">
        <f t="shared" si="12"/>
        <v>30</v>
      </c>
      <c r="U67" s="79"/>
      <c r="V67" s="28">
        <v>30</v>
      </c>
      <c r="W67" s="28">
        <v>0</v>
      </c>
      <c r="X67" s="28">
        <v>0</v>
      </c>
      <c r="Y67" s="17"/>
      <c r="Z67" s="15" t="s">
        <v>4</v>
      </c>
      <c r="AA67" s="15" t="s">
        <v>4</v>
      </c>
      <c r="AB67" s="15"/>
      <c r="AC67" s="17"/>
      <c r="AD67" s="15" t="s">
        <v>4</v>
      </c>
      <c r="AE67" s="15" t="s">
        <v>4</v>
      </c>
      <c r="AF67" s="17"/>
      <c r="AG67" s="17"/>
      <c r="AH67" s="15" t="s">
        <v>4</v>
      </c>
      <c r="AI67" s="15" t="s">
        <v>4</v>
      </c>
      <c r="AJ67" s="17"/>
      <c r="AK67" s="17"/>
      <c r="AL67" s="66"/>
    </row>
    <row r="68" spans="1:38" ht="195" customHeight="1" x14ac:dyDescent="0.25">
      <c r="A68" s="47" t="s">
        <v>131</v>
      </c>
      <c r="B68" s="48" t="s">
        <v>97</v>
      </c>
      <c r="C68" s="15"/>
      <c r="D68" s="15" t="s">
        <v>175</v>
      </c>
      <c r="E68" s="15" t="s">
        <v>158</v>
      </c>
      <c r="F68" s="15" t="s">
        <v>96</v>
      </c>
      <c r="G68" s="15" t="s">
        <v>153</v>
      </c>
      <c r="H68" s="15" t="s">
        <v>152</v>
      </c>
      <c r="I68" s="13">
        <f t="shared" si="13"/>
        <v>0</v>
      </c>
      <c r="J68" s="13">
        <f t="shared" si="14"/>
        <v>0</v>
      </c>
      <c r="K68" s="13"/>
      <c r="L68" s="13">
        <v>0</v>
      </c>
      <c r="M68" s="13">
        <v>0</v>
      </c>
      <c r="N68" s="13">
        <v>0</v>
      </c>
      <c r="O68" s="13">
        <f t="shared" si="11"/>
        <v>0</v>
      </c>
      <c r="P68" s="13"/>
      <c r="Q68" s="13">
        <v>0</v>
      </c>
      <c r="R68" s="13">
        <v>0</v>
      </c>
      <c r="S68" s="13">
        <v>0</v>
      </c>
      <c r="T68" s="13">
        <f t="shared" si="12"/>
        <v>0</v>
      </c>
      <c r="U68" s="79"/>
      <c r="V68" s="28">
        <v>0</v>
      </c>
      <c r="W68" s="28">
        <v>0</v>
      </c>
      <c r="X68" s="28">
        <v>0</v>
      </c>
      <c r="Y68" s="17"/>
      <c r="Z68" s="15" t="s">
        <v>4</v>
      </c>
      <c r="AA68" s="15" t="s">
        <v>4</v>
      </c>
      <c r="AB68" s="15"/>
      <c r="AC68" s="17"/>
      <c r="AD68" s="15" t="s">
        <v>4</v>
      </c>
      <c r="AE68" s="15" t="s">
        <v>4</v>
      </c>
      <c r="AF68" s="17"/>
      <c r="AG68" s="17"/>
      <c r="AH68" s="15" t="s">
        <v>4</v>
      </c>
      <c r="AI68" s="15" t="s">
        <v>4</v>
      </c>
      <c r="AJ68" s="17"/>
      <c r="AK68" s="17"/>
      <c r="AL68" s="66"/>
    </row>
    <row r="69" spans="1:38" ht="30" customHeight="1" x14ac:dyDescent="0.25">
      <c r="A69" s="80" t="s">
        <v>159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2"/>
      <c r="AL69" s="66"/>
    </row>
    <row r="70" spans="1:38" ht="165" customHeight="1" x14ac:dyDescent="0.25">
      <c r="A70" s="78" t="s">
        <v>132</v>
      </c>
      <c r="B70" s="36" t="s">
        <v>162</v>
      </c>
      <c r="C70" s="17"/>
      <c r="D70" s="15" t="s">
        <v>175</v>
      </c>
      <c r="E70" s="15" t="s">
        <v>158</v>
      </c>
      <c r="F70" s="21" t="s">
        <v>98</v>
      </c>
      <c r="G70" s="22">
        <v>42370</v>
      </c>
      <c r="H70" s="22">
        <v>43465</v>
      </c>
      <c r="I70" s="14">
        <f t="shared" si="13"/>
        <v>320</v>
      </c>
      <c r="J70" s="14">
        <f t="shared" si="14"/>
        <v>105</v>
      </c>
      <c r="K70" s="14"/>
      <c r="L70" s="14">
        <v>105</v>
      </c>
      <c r="M70" s="14">
        <v>0</v>
      </c>
      <c r="N70" s="14">
        <v>0</v>
      </c>
      <c r="O70" s="14">
        <f t="shared" si="11"/>
        <v>105</v>
      </c>
      <c r="P70" s="14"/>
      <c r="Q70" s="14">
        <v>105</v>
      </c>
      <c r="R70" s="14">
        <v>0</v>
      </c>
      <c r="S70" s="14">
        <v>0</v>
      </c>
      <c r="T70" s="14">
        <f t="shared" si="12"/>
        <v>110</v>
      </c>
      <c r="U70" s="79"/>
      <c r="V70" s="39">
        <v>110</v>
      </c>
      <c r="W70" s="28">
        <v>0</v>
      </c>
      <c r="X70" s="28">
        <v>0</v>
      </c>
      <c r="Y70" s="17"/>
      <c r="Z70" s="15" t="s">
        <v>4</v>
      </c>
      <c r="AA70" s="15" t="s">
        <v>4</v>
      </c>
      <c r="AB70" s="15"/>
      <c r="AC70" s="17"/>
      <c r="AD70" s="15" t="s">
        <v>4</v>
      </c>
      <c r="AE70" s="15" t="s">
        <v>4</v>
      </c>
      <c r="AF70" s="17"/>
      <c r="AG70" s="17"/>
      <c r="AH70" s="15" t="s">
        <v>4</v>
      </c>
      <c r="AI70" s="15" t="s">
        <v>4</v>
      </c>
      <c r="AJ70" s="17"/>
      <c r="AK70" s="17"/>
      <c r="AL70" s="66"/>
    </row>
    <row r="71" spans="1:38" ht="166.5" customHeight="1" x14ac:dyDescent="0.25">
      <c r="A71" s="47" t="s">
        <v>133</v>
      </c>
      <c r="B71" s="48" t="s">
        <v>134</v>
      </c>
      <c r="C71" s="15"/>
      <c r="D71" s="15" t="s">
        <v>175</v>
      </c>
      <c r="E71" s="15" t="s">
        <v>158</v>
      </c>
      <c r="F71" s="21" t="s">
        <v>98</v>
      </c>
      <c r="G71" s="22">
        <v>42370</v>
      </c>
      <c r="H71" s="22">
        <v>43465</v>
      </c>
      <c r="I71" s="13">
        <f t="shared" si="13"/>
        <v>320</v>
      </c>
      <c r="J71" s="13">
        <f t="shared" si="14"/>
        <v>105</v>
      </c>
      <c r="K71" s="13"/>
      <c r="L71" s="13">
        <v>105</v>
      </c>
      <c r="M71" s="13">
        <v>0</v>
      </c>
      <c r="N71" s="13">
        <v>0</v>
      </c>
      <c r="O71" s="13">
        <f t="shared" si="11"/>
        <v>105</v>
      </c>
      <c r="P71" s="13"/>
      <c r="Q71" s="13">
        <v>105</v>
      </c>
      <c r="R71" s="13">
        <v>0</v>
      </c>
      <c r="S71" s="13">
        <v>0</v>
      </c>
      <c r="T71" s="13">
        <f t="shared" si="12"/>
        <v>110</v>
      </c>
      <c r="U71" s="79"/>
      <c r="V71" s="28">
        <v>110</v>
      </c>
      <c r="W71" s="28">
        <v>0</v>
      </c>
      <c r="X71" s="28">
        <v>0</v>
      </c>
      <c r="Y71" s="17"/>
      <c r="Z71" s="15" t="s">
        <v>4</v>
      </c>
      <c r="AA71" s="15" t="s">
        <v>4</v>
      </c>
      <c r="AB71" s="15"/>
      <c r="AC71" s="17"/>
      <c r="AD71" s="15" t="s">
        <v>4</v>
      </c>
      <c r="AE71" s="15" t="s">
        <v>4</v>
      </c>
      <c r="AF71" s="17"/>
      <c r="AG71" s="17"/>
      <c r="AH71" s="15" t="s">
        <v>4</v>
      </c>
      <c r="AI71" s="15" t="s">
        <v>4</v>
      </c>
      <c r="AJ71" s="17"/>
      <c r="AK71" s="17"/>
      <c r="AL71" s="66"/>
    </row>
    <row r="72" spans="1:38" ht="177" customHeight="1" x14ac:dyDescent="0.25">
      <c r="A72" s="78" t="s">
        <v>135</v>
      </c>
      <c r="B72" s="36" t="s">
        <v>163</v>
      </c>
      <c r="C72" s="15"/>
      <c r="D72" s="15" t="s">
        <v>175</v>
      </c>
      <c r="E72" s="15" t="s">
        <v>158</v>
      </c>
      <c r="F72" s="21" t="s">
        <v>98</v>
      </c>
      <c r="G72" s="22">
        <v>42370</v>
      </c>
      <c r="H72" s="22">
        <v>43465</v>
      </c>
      <c r="I72" s="14">
        <f t="shared" si="13"/>
        <v>240</v>
      </c>
      <c r="J72" s="14">
        <f t="shared" si="14"/>
        <v>80</v>
      </c>
      <c r="K72" s="14"/>
      <c r="L72" s="14">
        <v>80</v>
      </c>
      <c r="M72" s="14">
        <v>0</v>
      </c>
      <c r="N72" s="14">
        <v>0</v>
      </c>
      <c r="O72" s="14">
        <f t="shared" si="11"/>
        <v>80</v>
      </c>
      <c r="P72" s="14"/>
      <c r="Q72" s="14">
        <v>80</v>
      </c>
      <c r="R72" s="14">
        <v>0</v>
      </c>
      <c r="S72" s="14">
        <v>0</v>
      </c>
      <c r="T72" s="14">
        <f t="shared" si="12"/>
        <v>80</v>
      </c>
      <c r="U72" s="79"/>
      <c r="V72" s="39">
        <v>80</v>
      </c>
      <c r="W72" s="28">
        <v>0</v>
      </c>
      <c r="X72" s="28">
        <v>0</v>
      </c>
      <c r="Y72" s="17"/>
      <c r="Z72" s="15" t="s">
        <v>4</v>
      </c>
      <c r="AA72" s="15" t="s">
        <v>4</v>
      </c>
      <c r="AB72" s="15"/>
      <c r="AC72" s="17"/>
      <c r="AD72" s="15" t="s">
        <v>4</v>
      </c>
      <c r="AE72" s="15" t="s">
        <v>4</v>
      </c>
      <c r="AF72" s="17"/>
      <c r="AG72" s="17"/>
      <c r="AH72" s="15" t="s">
        <v>4</v>
      </c>
      <c r="AI72" s="15" t="s">
        <v>4</v>
      </c>
      <c r="AJ72" s="17"/>
      <c r="AK72" s="17"/>
      <c r="AL72" s="66"/>
    </row>
    <row r="73" spans="1:38" ht="161.25" customHeight="1" x14ac:dyDescent="0.25">
      <c r="A73" s="47" t="s">
        <v>136</v>
      </c>
      <c r="B73" s="48" t="s">
        <v>137</v>
      </c>
      <c r="C73" s="15"/>
      <c r="D73" s="15" t="s">
        <v>175</v>
      </c>
      <c r="E73" s="15" t="s">
        <v>158</v>
      </c>
      <c r="F73" s="21" t="s">
        <v>98</v>
      </c>
      <c r="G73" s="22">
        <v>42370</v>
      </c>
      <c r="H73" s="22">
        <v>43465</v>
      </c>
      <c r="I73" s="13">
        <f t="shared" si="13"/>
        <v>90</v>
      </c>
      <c r="J73" s="13">
        <f t="shared" si="14"/>
        <v>30</v>
      </c>
      <c r="K73" s="13"/>
      <c r="L73" s="13">
        <v>30</v>
      </c>
      <c r="M73" s="13">
        <v>0</v>
      </c>
      <c r="N73" s="13">
        <v>0</v>
      </c>
      <c r="O73" s="13">
        <f t="shared" si="11"/>
        <v>30</v>
      </c>
      <c r="P73" s="13"/>
      <c r="Q73" s="13">
        <v>30</v>
      </c>
      <c r="R73" s="13">
        <v>0</v>
      </c>
      <c r="S73" s="13">
        <v>0</v>
      </c>
      <c r="T73" s="13">
        <f t="shared" si="12"/>
        <v>30</v>
      </c>
      <c r="U73" s="79"/>
      <c r="V73" s="28">
        <v>30</v>
      </c>
      <c r="W73" s="28">
        <v>0</v>
      </c>
      <c r="X73" s="28">
        <v>0</v>
      </c>
      <c r="Y73" s="17"/>
      <c r="Z73" s="15" t="s">
        <v>4</v>
      </c>
      <c r="AA73" s="15" t="s">
        <v>4</v>
      </c>
      <c r="AB73" s="15"/>
      <c r="AC73" s="17"/>
      <c r="AD73" s="15" t="s">
        <v>4</v>
      </c>
      <c r="AE73" s="15" t="s">
        <v>4</v>
      </c>
      <c r="AF73" s="17"/>
      <c r="AG73" s="17"/>
      <c r="AH73" s="15" t="s">
        <v>4</v>
      </c>
      <c r="AI73" s="15" t="s">
        <v>4</v>
      </c>
      <c r="AJ73" s="17"/>
      <c r="AK73" s="17"/>
      <c r="AL73" s="66"/>
    </row>
    <row r="74" spans="1:38" ht="167.25" customHeight="1" x14ac:dyDescent="0.25">
      <c r="A74" s="47" t="s">
        <v>138</v>
      </c>
      <c r="B74" s="48" t="s">
        <v>139</v>
      </c>
      <c r="C74" s="15"/>
      <c r="D74" s="15" t="s">
        <v>175</v>
      </c>
      <c r="E74" s="15" t="s">
        <v>158</v>
      </c>
      <c r="F74" s="21" t="s">
        <v>98</v>
      </c>
      <c r="G74" s="22">
        <v>42370</v>
      </c>
      <c r="H74" s="22">
        <v>43465</v>
      </c>
      <c r="I74" s="13">
        <f t="shared" si="13"/>
        <v>150</v>
      </c>
      <c r="J74" s="13">
        <f t="shared" si="14"/>
        <v>50</v>
      </c>
      <c r="K74" s="13"/>
      <c r="L74" s="13">
        <v>50</v>
      </c>
      <c r="M74" s="13">
        <v>0</v>
      </c>
      <c r="N74" s="13">
        <v>0</v>
      </c>
      <c r="O74" s="13">
        <f t="shared" si="11"/>
        <v>50</v>
      </c>
      <c r="P74" s="13"/>
      <c r="Q74" s="13">
        <v>50</v>
      </c>
      <c r="R74" s="13">
        <v>0</v>
      </c>
      <c r="S74" s="13">
        <v>0</v>
      </c>
      <c r="T74" s="13">
        <f t="shared" si="12"/>
        <v>50</v>
      </c>
      <c r="U74" s="79"/>
      <c r="V74" s="28">
        <v>50</v>
      </c>
      <c r="W74" s="28">
        <v>0</v>
      </c>
      <c r="X74" s="28">
        <v>0</v>
      </c>
      <c r="Y74" s="17"/>
      <c r="Z74" s="15" t="s">
        <v>4</v>
      </c>
      <c r="AA74" s="15" t="s">
        <v>4</v>
      </c>
      <c r="AB74" s="15"/>
      <c r="AC74" s="17"/>
      <c r="AD74" s="15" t="s">
        <v>4</v>
      </c>
      <c r="AE74" s="15" t="s">
        <v>4</v>
      </c>
      <c r="AF74" s="17"/>
      <c r="AG74" s="17"/>
      <c r="AH74" s="15" t="s">
        <v>4</v>
      </c>
      <c r="AI74" s="15" t="s">
        <v>4</v>
      </c>
      <c r="AJ74" s="17"/>
      <c r="AK74" s="17"/>
      <c r="AL74" s="66"/>
    </row>
    <row r="75" spans="1:38" ht="118.5" customHeight="1" x14ac:dyDescent="0.25">
      <c r="A75" s="47"/>
      <c r="B75" s="48" t="s">
        <v>140</v>
      </c>
      <c r="C75" s="15"/>
      <c r="D75" s="15"/>
      <c r="E75" s="15"/>
      <c r="F75" s="15"/>
      <c r="G75" s="22">
        <v>42370</v>
      </c>
      <c r="H75" s="22">
        <v>43465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79"/>
      <c r="V75" s="28"/>
      <c r="W75" s="28"/>
      <c r="X75" s="28"/>
      <c r="Y75" s="17"/>
      <c r="Z75" s="15" t="s">
        <v>4</v>
      </c>
      <c r="AA75" s="15" t="s">
        <v>4</v>
      </c>
      <c r="AB75" s="15"/>
      <c r="AC75" s="17"/>
      <c r="AD75" s="15" t="s">
        <v>4</v>
      </c>
      <c r="AE75" s="15" t="s">
        <v>4</v>
      </c>
      <c r="AF75" s="17"/>
      <c r="AG75" s="17"/>
      <c r="AH75" s="15" t="s">
        <v>4</v>
      </c>
      <c r="AI75" s="15" t="s">
        <v>4</v>
      </c>
      <c r="AJ75" s="17"/>
      <c r="AK75" s="17"/>
      <c r="AL75" s="66"/>
    </row>
    <row r="76" spans="1:38" ht="28.5" customHeight="1" x14ac:dyDescent="0.25">
      <c r="A76" s="80" t="s">
        <v>160</v>
      </c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2"/>
      <c r="AL76" s="66"/>
    </row>
    <row r="77" spans="1:38" ht="160.5" customHeight="1" x14ac:dyDescent="0.25">
      <c r="A77" s="78" t="s">
        <v>141</v>
      </c>
      <c r="B77" s="36" t="s">
        <v>164</v>
      </c>
      <c r="C77" s="17"/>
      <c r="D77" s="15" t="s">
        <v>175</v>
      </c>
      <c r="E77" s="15" t="s">
        <v>158</v>
      </c>
      <c r="F77" s="15" t="s">
        <v>99</v>
      </c>
      <c r="G77" s="22">
        <v>42370</v>
      </c>
      <c r="H77" s="22">
        <v>43465</v>
      </c>
      <c r="I77" s="14">
        <f t="shared" si="13"/>
        <v>30750</v>
      </c>
      <c r="J77" s="14">
        <f t="shared" si="14"/>
        <v>9680</v>
      </c>
      <c r="K77" s="14"/>
      <c r="L77" s="14">
        <v>0</v>
      </c>
      <c r="M77" s="14">
        <v>9330</v>
      </c>
      <c r="N77" s="14">
        <v>350</v>
      </c>
      <c r="O77" s="14">
        <f t="shared" si="11"/>
        <v>10485</v>
      </c>
      <c r="P77" s="14"/>
      <c r="Q77" s="14">
        <v>0</v>
      </c>
      <c r="R77" s="14">
        <v>10135</v>
      </c>
      <c r="S77" s="14">
        <v>350</v>
      </c>
      <c r="T77" s="14">
        <f t="shared" si="12"/>
        <v>10585</v>
      </c>
      <c r="U77" s="79"/>
      <c r="V77" s="28">
        <v>0</v>
      </c>
      <c r="W77" s="28">
        <v>10235</v>
      </c>
      <c r="X77" s="28">
        <v>350</v>
      </c>
      <c r="Y77" s="17"/>
      <c r="Z77" s="15" t="s">
        <v>4</v>
      </c>
      <c r="AA77" s="15" t="s">
        <v>4</v>
      </c>
      <c r="AB77" s="15"/>
      <c r="AC77" s="17"/>
      <c r="AD77" s="15" t="s">
        <v>4</v>
      </c>
      <c r="AE77" s="15" t="s">
        <v>4</v>
      </c>
      <c r="AF77" s="17"/>
      <c r="AG77" s="17"/>
      <c r="AH77" s="15" t="s">
        <v>4</v>
      </c>
      <c r="AI77" s="15" t="s">
        <v>4</v>
      </c>
      <c r="AJ77" s="17"/>
      <c r="AK77" s="17"/>
      <c r="AL77" s="66"/>
    </row>
    <row r="78" spans="1:38" ht="155.25" customHeight="1" x14ac:dyDescent="0.25">
      <c r="A78" s="47"/>
      <c r="B78" s="48" t="s">
        <v>165</v>
      </c>
      <c r="C78" s="15"/>
      <c r="D78" s="15" t="s">
        <v>175</v>
      </c>
      <c r="E78" s="15" t="s">
        <v>158</v>
      </c>
      <c r="F78" s="15"/>
      <c r="G78" s="22">
        <v>42370</v>
      </c>
      <c r="H78" s="22">
        <v>43465</v>
      </c>
      <c r="I78" s="13">
        <f t="shared" si="13"/>
        <v>100</v>
      </c>
      <c r="J78" s="13">
        <f t="shared" si="14"/>
        <v>30</v>
      </c>
      <c r="K78" s="13"/>
      <c r="L78" s="13">
        <v>0</v>
      </c>
      <c r="M78" s="13">
        <v>30</v>
      </c>
      <c r="N78" s="13">
        <v>0</v>
      </c>
      <c r="O78" s="13">
        <f t="shared" si="11"/>
        <v>35</v>
      </c>
      <c r="P78" s="13"/>
      <c r="Q78" s="13">
        <v>0</v>
      </c>
      <c r="R78" s="13">
        <v>35</v>
      </c>
      <c r="S78" s="13">
        <v>0</v>
      </c>
      <c r="T78" s="13">
        <f t="shared" si="12"/>
        <v>35</v>
      </c>
      <c r="U78" s="79"/>
      <c r="V78" s="28">
        <v>0</v>
      </c>
      <c r="W78" s="28">
        <v>35</v>
      </c>
      <c r="X78" s="28">
        <v>0</v>
      </c>
      <c r="Y78" s="17"/>
      <c r="Z78" s="15" t="s">
        <v>4</v>
      </c>
      <c r="AA78" s="15" t="s">
        <v>4</v>
      </c>
      <c r="AB78" s="15"/>
      <c r="AC78" s="17"/>
      <c r="AD78" s="15" t="s">
        <v>4</v>
      </c>
      <c r="AE78" s="15" t="s">
        <v>4</v>
      </c>
      <c r="AF78" s="17"/>
      <c r="AG78" s="17"/>
      <c r="AH78" s="15" t="s">
        <v>4</v>
      </c>
      <c r="AI78" s="15" t="s">
        <v>4</v>
      </c>
      <c r="AJ78" s="17"/>
      <c r="AK78" s="17"/>
      <c r="AL78" s="66"/>
    </row>
    <row r="79" spans="1:38" ht="162" customHeight="1" x14ac:dyDescent="0.25">
      <c r="A79" s="47" t="s">
        <v>142</v>
      </c>
      <c r="B79" s="48" t="s">
        <v>166</v>
      </c>
      <c r="C79" s="15"/>
      <c r="D79" s="15" t="s">
        <v>175</v>
      </c>
      <c r="E79" s="15" t="s">
        <v>158</v>
      </c>
      <c r="F79" s="15" t="s">
        <v>99</v>
      </c>
      <c r="G79" s="22">
        <v>42370</v>
      </c>
      <c r="H79" s="22">
        <v>43465</v>
      </c>
      <c r="I79" s="13">
        <f t="shared" si="13"/>
        <v>8850</v>
      </c>
      <c r="J79" s="13">
        <f t="shared" si="14"/>
        <v>2850</v>
      </c>
      <c r="K79" s="13"/>
      <c r="L79" s="13">
        <v>0</v>
      </c>
      <c r="M79" s="13">
        <v>2500</v>
      </c>
      <c r="N79" s="13">
        <v>350</v>
      </c>
      <c r="O79" s="13">
        <f t="shared" si="11"/>
        <v>2950</v>
      </c>
      <c r="P79" s="13"/>
      <c r="Q79" s="13">
        <v>0</v>
      </c>
      <c r="R79" s="13">
        <v>2600</v>
      </c>
      <c r="S79" s="13">
        <v>350</v>
      </c>
      <c r="T79" s="13">
        <f t="shared" si="12"/>
        <v>3050</v>
      </c>
      <c r="U79" s="79"/>
      <c r="V79" s="28">
        <v>0</v>
      </c>
      <c r="W79" s="28">
        <v>2700</v>
      </c>
      <c r="X79" s="28">
        <v>350</v>
      </c>
      <c r="Y79" s="17"/>
      <c r="Z79" s="15" t="s">
        <v>4</v>
      </c>
      <c r="AA79" s="15" t="s">
        <v>4</v>
      </c>
      <c r="AB79" s="15"/>
      <c r="AC79" s="17"/>
      <c r="AD79" s="15" t="s">
        <v>4</v>
      </c>
      <c r="AE79" s="15" t="s">
        <v>4</v>
      </c>
      <c r="AF79" s="17"/>
      <c r="AG79" s="17"/>
      <c r="AH79" s="15" t="s">
        <v>4</v>
      </c>
      <c r="AI79" s="15" t="s">
        <v>4</v>
      </c>
      <c r="AJ79" s="17"/>
      <c r="AK79" s="17"/>
      <c r="AL79" s="66"/>
    </row>
    <row r="80" spans="1:38" ht="157.5" customHeight="1" x14ac:dyDescent="0.25">
      <c r="A80" s="47" t="s">
        <v>143</v>
      </c>
      <c r="B80" s="48" t="s">
        <v>167</v>
      </c>
      <c r="C80" s="15"/>
      <c r="D80" s="15" t="s">
        <v>175</v>
      </c>
      <c r="E80" s="15" t="s">
        <v>158</v>
      </c>
      <c r="F80" s="15" t="s">
        <v>99</v>
      </c>
      <c r="G80" s="22">
        <v>42370</v>
      </c>
      <c r="H80" s="22">
        <v>43465</v>
      </c>
      <c r="I80" s="13">
        <f t="shared" si="13"/>
        <v>3400</v>
      </c>
      <c r="J80" s="13">
        <f t="shared" si="14"/>
        <v>1000</v>
      </c>
      <c r="K80" s="13"/>
      <c r="L80" s="13">
        <v>0</v>
      </c>
      <c r="M80" s="13">
        <v>1000</v>
      </c>
      <c r="N80" s="13">
        <v>0</v>
      </c>
      <c r="O80" s="13">
        <f t="shared" si="11"/>
        <v>1200</v>
      </c>
      <c r="P80" s="13"/>
      <c r="Q80" s="13">
        <v>0</v>
      </c>
      <c r="R80" s="13">
        <v>1200</v>
      </c>
      <c r="S80" s="13">
        <v>0</v>
      </c>
      <c r="T80" s="13">
        <f t="shared" si="12"/>
        <v>1200</v>
      </c>
      <c r="U80" s="79"/>
      <c r="V80" s="28">
        <v>0</v>
      </c>
      <c r="W80" s="28">
        <v>1200</v>
      </c>
      <c r="X80" s="28">
        <v>0</v>
      </c>
      <c r="Y80" s="17"/>
      <c r="Z80" s="15" t="s">
        <v>4</v>
      </c>
      <c r="AA80" s="15" t="s">
        <v>4</v>
      </c>
      <c r="AB80" s="15"/>
      <c r="AC80" s="17"/>
      <c r="AD80" s="15" t="s">
        <v>4</v>
      </c>
      <c r="AE80" s="15" t="s">
        <v>4</v>
      </c>
      <c r="AF80" s="17"/>
      <c r="AG80" s="17"/>
      <c r="AH80" s="15" t="s">
        <v>4</v>
      </c>
      <c r="AI80" s="15" t="s">
        <v>4</v>
      </c>
      <c r="AJ80" s="17"/>
      <c r="AK80" s="17"/>
      <c r="AL80" s="66"/>
    </row>
    <row r="81" spans="1:38" ht="171" customHeight="1" x14ac:dyDescent="0.25">
      <c r="A81" s="47" t="s">
        <v>144</v>
      </c>
      <c r="B81" s="48" t="s">
        <v>168</v>
      </c>
      <c r="C81" s="15"/>
      <c r="D81" s="15" t="s">
        <v>175</v>
      </c>
      <c r="E81" s="15" t="s">
        <v>158</v>
      </c>
      <c r="F81" s="15" t="s">
        <v>99</v>
      </c>
      <c r="G81" s="22">
        <v>42370</v>
      </c>
      <c r="H81" s="22">
        <v>43465</v>
      </c>
      <c r="I81" s="13">
        <f t="shared" si="13"/>
        <v>4900</v>
      </c>
      <c r="J81" s="13">
        <f t="shared" si="14"/>
        <v>1500</v>
      </c>
      <c r="K81" s="13"/>
      <c r="L81" s="13">
        <v>0</v>
      </c>
      <c r="M81" s="13">
        <v>1500</v>
      </c>
      <c r="N81" s="13">
        <v>0</v>
      </c>
      <c r="O81" s="13">
        <f t="shared" si="11"/>
        <v>1700</v>
      </c>
      <c r="P81" s="13"/>
      <c r="Q81" s="13">
        <v>0</v>
      </c>
      <c r="R81" s="13">
        <v>1700</v>
      </c>
      <c r="S81" s="13">
        <v>0</v>
      </c>
      <c r="T81" s="13">
        <f t="shared" si="12"/>
        <v>1700</v>
      </c>
      <c r="U81" s="79"/>
      <c r="V81" s="28">
        <v>0</v>
      </c>
      <c r="W81" s="28">
        <v>1700</v>
      </c>
      <c r="X81" s="28">
        <v>0</v>
      </c>
      <c r="Y81" s="17"/>
      <c r="Z81" s="15" t="s">
        <v>4</v>
      </c>
      <c r="AA81" s="15" t="s">
        <v>4</v>
      </c>
      <c r="AB81" s="15"/>
      <c r="AC81" s="17"/>
      <c r="AD81" s="15" t="s">
        <v>4</v>
      </c>
      <c r="AE81" s="15" t="s">
        <v>4</v>
      </c>
      <c r="AF81" s="17"/>
      <c r="AG81" s="17"/>
      <c r="AH81" s="15" t="s">
        <v>4</v>
      </c>
      <c r="AI81" s="15" t="s">
        <v>4</v>
      </c>
      <c r="AJ81" s="17"/>
      <c r="AK81" s="17"/>
      <c r="AL81" s="66"/>
    </row>
    <row r="82" spans="1:38" ht="157.5" customHeight="1" x14ac:dyDescent="0.25">
      <c r="A82" s="47" t="s">
        <v>145</v>
      </c>
      <c r="B82" s="48" t="s">
        <v>169</v>
      </c>
      <c r="C82" s="15"/>
      <c r="D82" s="15" t="s">
        <v>175</v>
      </c>
      <c r="E82" s="15" t="s">
        <v>158</v>
      </c>
      <c r="F82" s="15" t="s">
        <v>99</v>
      </c>
      <c r="G82" s="22">
        <v>42370</v>
      </c>
      <c r="H82" s="22">
        <v>43465</v>
      </c>
      <c r="I82" s="13">
        <f t="shared" si="13"/>
        <v>3400</v>
      </c>
      <c r="J82" s="13">
        <f t="shared" si="14"/>
        <v>1000</v>
      </c>
      <c r="K82" s="13"/>
      <c r="L82" s="13">
        <v>0</v>
      </c>
      <c r="M82" s="13">
        <v>1000</v>
      </c>
      <c r="N82" s="13">
        <v>0</v>
      </c>
      <c r="O82" s="13">
        <f t="shared" si="11"/>
        <v>1200</v>
      </c>
      <c r="P82" s="13"/>
      <c r="Q82" s="13">
        <v>0</v>
      </c>
      <c r="R82" s="13">
        <v>1200</v>
      </c>
      <c r="S82" s="13">
        <v>0</v>
      </c>
      <c r="T82" s="13">
        <f t="shared" si="12"/>
        <v>1200</v>
      </c>
      <c r="U82" s="79"/>
      <c r="V82" s="28">
        <v>0</v>
      </c>
      <c r="W82" s="28">
        <v>1200</v>
      </c>
      <c r="X82" s="28">
        <v>0</v>
      </c>
      <c r="Y82" s="17"/>
      <c r="Z82" s="15" t="s">
        <v>4</v>
      </c>
      <c r="AA82" s="15" t="s">
        <v>4</v>
      </c>
      <c r="AB82" s="15"/>
      <c r="AC82" s="17"/>
      <c r="AD82" s="15" t="s">
        <v>4</v>
      </c>
      <c r="AE82" s="15" t="s">
        <v>4</v>
      </c>
      <c r="AF82" s="17"/>
      <c r="AG82" s="17"/>
      <c r="AH82" s="15" t="s">
        <v>4</v>
      </c>
      <c r="AI82" s="15" t="s">
        <v>4</v>
      </c>
      <c r="AJ82" s="17"/>
      <c r="AK82" s="17"/>
      <c r="AL82" s="66"/>
    </row>
    <row r="83" spans="1:38" ht="165" customHeight="1" x14ac:dyDescent="0.25">
      <c r="A83" s="47" t="s">
        <v>146</v>
      </c>
      <c r="B83" s="48" t="s">
        <v>170</v>
      </c>
      <c r="C83" s="15"/>
      <c r="D83" s="15" t="s">
        <v>175</v>
      </c>
      <c r="E83" s="15" t="s">
        <v>158</v>
      </c>
      <c r="F83" s="15" t="s">
        <v>99</v>
      </c>
      <c r="G83" s="22">
        <v>42370</v>
      </c>
      <c r="H83" s="22">
        <v>43465</v>
      </c>
      <c r="I83" s="13">
        <f t="shared" si="13"/>
        <v>1500</v>
      </c>
      <c r="J83" s="13">
        <f t="shared" si="14"/>
        <v>500</v>
      </c>
      <c r="K83" s="13"/>
      <c r="L83" s="13">
        <v>0</v>
      </c>
      <c r="M83" s="13">
        <v>500</v>
      </c>
      <c r="N83" s="13">
        <v>0</v>
      </c>
      <c r="O83" s="13">
        <f t="shared" si="11"/>
        <v>500</v>
      </c>
      <c r="P83" s="13"/>
      <c r="Q83" s="13">
        <v>0</v>
      </c>
      <c r="R83" s="13">
        <v>500</v>
      </c>
      <c r="S83" s="13">
        <v>0</v>
      </c>
      <c r="T83" s="13">
        <f t="shared" si="12"/>
        <v>500</v>
      </c>
      <c r="U83" s="79"/>
      <c r="V83" s="28">
        <v>0</v>
      </c>
      <c r="W83" s="28">
        <v>500</v>
      </c>
      <c r="X83" s="28">
        <v>0</v>
      </c>
      <c r="Y83" s="17"/>
      <c r="Z83" s="15" t="s">
        <v>4</v>
      </c>
      <c r="AA83" s="15" t="s">
        <v>4</v>
      </c>
      <c r="AB83" s="15"/>
      <c r="AC83" s="17"/>
      <c r="AD83" s="15" t="s">
        <v>4</v>
      </c>
      <c r="AE83" s="15" t="s">
        <v>4</v>
      </c>
      <c r="AF83" s="17"/>
      <c r="AG83" s="17"/>
      <c r="AH83" s="15" t="s">
        <v>4</v>
      </c>
      <c r="AI83" s="15" t="s">
        <v>4</v>
      </c>
      <c r="AJ83" s="17"/>
      <c r="AK83" s="17"/>
      <c r="AL83" s="66"/>
    </row>
    <row r="84" spans="1:38" ht="152.25" customHeight="1" x14ac:dyDescent="0.25">
      <c r="A84" s="47" t="s">
        <v>147</v>
      </c>
      <c r="B84" s="48" t="s">
        <v>171</v>
      </c>
      <c r="C84" s="15"/>
      <c r="D84" s="15" t="s">
        <v>175</v>
      </c>
      <c r="E84" s="15" t="s">
        <v>158</v>
      </c>
      <c r="F84" s="15" t="s">
        <v>99</v>
      </c>
      <c r="G84" s="22">
        <v>42370</v>
      </c>
      <c r="H84" s="22">
        <v>43465</v>
      </c>
      <c r="I84" s="13">
        <f t="shared" si="13"/>
        <v>1500</v>
      </c>
      <c r="J84" s="13">
        <f t="shared" si="14"/>
        <v>500</v>
      </c>
      <c r="K84" s="13"/>
      <c r="L84" s="13">
        <v>0</v>
      </c>
      <c r="M84" s="13">
        <v>500</v>
      </c>
      <c r="N84" s="13">
        <v>0</v>
      </c>
      <c r="O84" s="13">
        <f t="shared" si="11"/>
        <v>500</v>
      </c>
      <c r="P84" s="13"/>
      <c r="Q84" s="13">
        <v>0</v>
      </c>
      <c r="R84" s="13">
        <v>500</v>
      </c>
      <c r="S84" s="13">
        <v>0</v>
      </c>
      <c r="T84" s="13">
        <f t="shared" si="12"/>
        <v>500</v>
      </c>
      <c r="U84" s="79"/>
      <c r="V84" s="28">
        <v>0</v>
      </c>
      <c r="W84" s="28">
        <v>500</v>
      </c>
      <c r="X84" s="28">
        <v>0</v>
      </c>
      <c r="Y84" s="17"/>
      <c r="Z84" s="15" t="s">
        <v>4</v>
      </c>
      <c r="AA84" s="15" t="s">
        <v>4</v>
      </c>
      <c r="AB84" s="15"/>
      <c r="AC84" s="17"/>
      <c r="AD84" s="15" t="s">
        <v>4</v>
      </c>
      <c r="AE84" s="15" t="s">
        <v>4</v>
      </c>
      <c r="AF84" s="17"/>
      <c r="AG84" s="17"/>
      <c r="AH84" s="15" t="s">
        <v>4</v>
      </c>
      <c r="AI84" s="15" t="s">
        <v>4</v>
      </c>
      <c r="AJ84" s="17"/>
      <c r="AK84" s="17"/>
      <c r="AL84" s="66"/>
    </row>
    <row r="85" spans="1:38" ht="162" customHeight="1" x14ac:dyDescent="0.25">
      <c r="A85" s="47" t="s">
        <v>148</v>
      </c>
      <c r="B85" s="48" t="s">
        <v>172</v>
      </c>
      <c r="C85" s="15"/>
      <c r="D85" s="15" t="s">
        <v>175</v>
      </c>
      <c r="E85" s="15" t="s">
        <v>158</v>
      </c>
      <c r="F85" s="15" t="s">
        <v>99</v>
      </c>
      <c r="G85" s="22">
        <v>42370</v>
      </c>
      <c r="H85" s="22">
        <v>43465</v>
      </c>
      <c r="I85" s="13">
        <f t="shared" si="13"/>
        <v>5600</v>
      </c>
      <c r="J85" s="13">
        <f t="shared" si="14"/>
        <v>1800</v>
      </c>
      <c r="K85" s="13"/>
      <c r="L85" s="13">
        <v>0</v>
      </c>
      <c r="M85" s="13">
        <v>1800</v>
      </c>
      <c r="N85" s="13">
        <v>0</v>
      </c>
      <c r="O85" s="13">
        <f t="shared" si="11"/>
        <v>1900</v>
      </c>
      <c r="P85" s="13"/>
      <c r="Q85" s="13">
        <v>0</v>
      </c>
      <c r="R85" s="13">
        <v>1900</v>
      </c>
      <c r="S85" s="13">
        <v>0</v>
      </c>
      <c r="T85" s="13">
        <f t="shared" si="12"/>
        <v>1900</v>
      </c>
      <c r="U85" s="79"/>
      <c r="V85" s="28">
        <v>0</v>
      </c>
      <c r="W85" s="28">
        <v>1900</v>
      </c>
      <c r="X85" s="28">
        <v>0</v>
      </c>
      <c r="Y85" s="17"/>
      <c r="Z85" s="15" t="s">
        <v>4</v>
      </c>
      <c r="AA85" s="15" t="s">
        <v>4</v>
      </c>
      <c r="AB85" s="15"/>
      <c r="AC85" s="17"/>
      <c r="AD85" s="15" t="s">
        <v>4</v>
      </c>
      <c r="AE85" s="15" t="s">
        <v>4</v>
      </c>
      <c r="AF85" s="17"/>
      <c r="AG85" s="17"/>
      <c r="AH85" s="15" t="s">
        <v>4</v>
      </c>
      <c r="AI85" s="15" t="s">
        <v>4</v>
      </c>
      <c r="AJ85" s="17"/>
      <c r="AK85" s="17"/>
      <c r="AL85" s="66"/>
    </row>
    <row r="86" spans="1:38" ht="149.25" customHeight="1" x14ac:dyDescent="0.25">
      <c r="A86" s="47" t="s">
        <v>149</v>
      </c>
      <c r="B86" s="48" t="s">
        <v>173</v>
      </c>
      <c r="C86" s="15"/>
      <c r="D86" s="15" t="s">
        <v>175</v>
      </c>
      <c r="E86" s="15" t="s">
        <v>158</v>
      </c>
      <c r="F86" s="15" t="s">
        <v>96</v>
      </c>
      <c r="G86" s="22">
        <v>42370</v>
      </c>
      <c r="H86" s="22">
        <v>43465</v>
      </c>
      <c r="I86" s="13">
        <f t="shared" si="13"/>
        <v>1500</v>
      </c>
      <c r="J86" s="13">
        <f t="shared" si="14"/>
        <v>500</v>
      </c>
      <c r="K86" s="13"/>
      <c r="L86" s="13">
        <v>0</v>
      </c>
      <c r="M86" s="13">
        <v>500</v>
      </c>
      <c r="N86" s="13">
        <v>0</v>
      </c>
      <c r="O86" s="13">
        <f t="shared" si="11"/>
        <v>500</v>
      </c>
      <c r="P86" s="13"/>
      <c r="Q86" s="13">
        <v>0</v>
      </c>
      <c r="R86" s="13">
        <v>500</v>
      </c>
      <c r="S86" s="13">
        <v>0</v>
      </c>
      <c r="T86" s="13">
        <f t="shared" si="12"/>
        <v>500</v>
      </c>
      <c r="U86" s="79"/>
      <c r="V86" s="28">
        <v>0</v>
      </c>
      <c r="W86" s="28">
        <v>500</v>
      </c>
      <c r="X86" s="28">
        <v>0</v>
      </c>
      <c r="Y86" s="17"/>
      <c r="Z86" s="15" t="s">
        <v>4</v>
      </c>
      <c r="AA86" s="15" t="s">
        <v>4</v>
      </c>
      <c r="AB86" s="15"/>
      <c r="AC86" s="17"/>
      <c r="AD86" s="15" t="s">
        <v>4</v>
      </c>
      <c r="AE86" s="15" t="s">
        <v>4</v>
      </c>
      <c r="AF86" s="17"/>
      <c r="AG86" s="17"/>
      <c r="AH86" s="15" t="s">
        <v>4</v>
      </c>
      <c r="AI86" s="15" t="s">
        <v>4</v>
      </c>
      <c r="AJ86" s="17"/>
      <c r="AK86" s="17"/>
      <c r="AL86" s="66"/>
    </row>
    <row r="87" spans="1:38" ht="57" customHeight="1" x14ac:dyDescent="0.25">
      <c r="A87" s="47"/>
      <c r="B87" s="50"/>
      <c r="C87" s="15"/>
      <c r="D87" s="15"/>
      <c r="E87" s="15"/>
      <c r="F87" s="15"/>
      <c r="G87" s="15"/>
      <c r="H87" s="15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79"/>
      <c r="V87" s="28"/>
      <c r="W87" s="28"/>
      <c r="X87" s="28"/>
      <c r="Y87" s="17"/>
      <c r="Z87" s="15" t="s">
        <v>4</v>
      </c>
      <c r="AA87" s="15" t="s">
        <v>4</v>
      </c>
      <c r="AB87" s="15"/>
      <c r="AC87" s="17"/>
      <c r="AD87" s="15" t="s">
        <v>4</v>
      </c>
      <c r="AE87" s="15" t="s">
        <v>4</v>
      </c>
      <c r="AF87" s="17"/>
      <c r="AG87" s="17"/>
      <c r="AH87" s="15" t="s">
        <v>4</v>
      </c>
      <c r="AI87" s="15" t="s">
        <v>4</v>
      </c>
      <c r="AJ87" s="17"/>
      <c r="AK87" s="17"/>
      <c r="AL87" s="66"/>
    </row>
    <row r="88" spans="1:38" ht="36" customHeight="1" x14ac:dyDescent="0.25">
      <c r="A88" s="61"/>
      <c r="B88" s="62" t="s">
        <v>102</v>
      </c>
      <c r="C88" s="55"/>
      <c r="D88" s="63"/>
      <c r="E88" s="63"/>
      <c r="F88" s="63"/>
      <c r="G88" s="63"/>
      <c r="H88" s="63"/>
      <c r="I88" s="57">
        <f>J88+O88+T88</f>
        <v>31550</v>
      </c>
      <c r="J88" s="57">
        <f>J65+J70+J72+J77</f>
        <v>9945</v>
      </c>
      <c r="K88" s="57">
        <f t="shared" ref="K88:X88" si="15">K65+K70+K72+K77</f>
        <v>0</v>
      </c>
      <c r="L88" s="57">
        <f t="shared" si="15"/>
        <v>265</v>
      </c>
      <c r="M88" s="57">
        <f t="shared" si="15"/>
        <v>9330</v>
      </c>
      <c r="N88" s="57">
        <f t="shared" si="15"/>
        <v>350</v>
      </c>
      <c r="O88" s="57">
        <f t="shared" si="15"/>
        <v>10750</v>
      </c>
      <c r="P88" s="57">
        <f t="shared" si="15"/>
        <v>0</v>
      </c>
      <c r="Q88" s="57">
        <f t="shared" si="15"/>
        <v>265</v>
      </c>
      <c r="R88" s="57">
        <f t="shared" si="15"/>
        <v>10135</v>
      </c>
      <c r="S88" s="57">
        <f t="shared" si="15"/>
        <v>350</v>
      </c>
      <c r="T88" s="57">
        <f t="shared" si="15"/>
        <v>10855</v>
      </c>
      <c r="U88" s="69">
        <f t="shared" si="15"/>
        <v>0</v>
      </c>
      <c r="V88" s="69">
        <f t="shared" si="15"/>
        <v>270</v>
      </c>
      <c r="W88" s="69">
        <f t="shared" si="15"/>
        <v>10235</v>
      </c>
      <c r="X88" s="69">
        <f t="shared" si="15"/>
        <v>350</v>
      </c>
      <c r="Y88" s="64"/>
      <c r="Z88" s="64"/>
      <c r="AA88" s="64"/>
      <c r="AB88" s="64"/>
      <c r="AC88" s="65"/>
      <c r="AD88" s="65"/>
      <c r="AE88" s="65"/>
      <c r="AF88" s="65"/>
      <c r="AG88" s="64"/>
      <c r="AH88" s="64"/>
      <c r="AI88" s="64"/>
      <c r="AJ88" s="64"/>
      <c r="AK88" s="64"/>
      <c r="AL88" s="66"/>
    </row>
    <row r="89" spans="1:38" ht="39.75" customHeight="1" x14ac:dyDescent="0.25">
      <c r="A89" s="33"/>
      <c r="B89" s="36" t="s">
        <v>41</v>
      </c>
      <c r="C89" s="25"/>
      <c r="D89" s="25"/>
      <c r="E89" s="25"/>
      <c r="F89" s="25"/>
      <c r="G89" s="18"/>
      <c r="H89" s="18"/>
      <c r="I89" s="14">
        <f t="shared" ref="I89:X89" si="16">I18+I44+I52+I62+I88</f>
        <v>77306.399999999994</v>
      </c>
      <c r="J89" s="14">
        <f t="shared" si="16"/>
        <v>30871.4</v>
      </c>
      <c r="K89" s="14">
        <f t="shared" si="16"/>
        <v>0</v>
      </c>
      <c r="L89" s="14">
        <f t="shared" si="16"/>
        <v>21191.4</v>
      </c>
      <c r="M89" s="14">
        <f t="shared" si="16"/>
        <v>9330</v>
      </c>
      <c r="N89" s="14">
        <f t="shared" si="16"/>
        <v>350</v>
      </c>
      <c r="O89" s="14">
        <f t="shared" si="16"/>
        <v>23165</v>
      </c>
      <c r="P89" s="14">
        <f t="shared" si="16"/>
        <v>0</v>
      </c>
      <c r="Q89" s="14">
        <f t="shared" si="16"/>
        <v>12680</v>
      </c>
      <c r="R89" s="14">
        <f t="shared" si="16"/>
        <v>10135</v>
      </c>
      <c r="S89" s="14">
        <f t="shared" si="16"/>
        <v>350</v>
      </c>
      <c r="T89" s="14">
        <f t="shared" si="16"/>
        <v>23270</v>
      </c>
      <c r="U89" s="74">
        <f t="shared" si="16"/>
        <v>0</v>
      </c>
      <c r="V89" s="74">
        <f t="shared" si="16"/>
        <v>12685</v>
      </c>
      <c r="W89" s="74">
        <f t="shared" si="16"/>
        <v>10235</v>
      </c>
      <c r="X89" s="74">
        <f t="shared" si="16"/>
        <v>350</v>
      </c>
      <c r="Y89" s="29"/>
      <c r="Z89" s="29"/>
      <c r="AA89" s="29"/>
      <c r="AB89" s="29"/>
      <c r="AC89" s="49"/>
      <c r="AD89" s="49"/>
      <c r="AE89" s="49"/>
      <c r="AF89" s="49"/>
      <c r="AG89" s="29"/>
      <c r="AH89" s="29"/>
      <c r="AI89" s="29"/>
      <c r="AJ89" s="29"/>
      <c r="AK89" s="29"/>
      <c r="AL89" s="66"/>
    </row>
    <row r="91" spans="1:38" x14ac:dyDescent="0.25"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4" t="s">
        <v>106</v>
      </c>
    </row>
  </sheetData>
  <mergeCells count="38">
    <mergeCell ref="P2:AK2"/>
    <mergeCell ref="AG5:AK6"/>
    <mergeCell ref="A33:AK33"/>
    <mergeCell ref="J6:N6"/>
    <mergeCell ref="O6:S6"/>
    <mergeCell ref="I5:I7"/>
    <mergeCell ref="T6:X6"/>
    <mergeCell ref="J5:X5"/>
    <mergeCell ref="AI7:AJ7"/>
    <mergeCell ref="A8:AK8"/>
    <mergeCell ref="A9:AK9"/>
    <mergeCell ref="A10:AK10"/>
    <mergeCell ref="A19:AK19"/>
    <mergeCell ref="A20:AK20"/>
    <mergeCell ref="A24:AK24"/>
    <mergeCell ref="A54:AK54"/>
    <mergeCell ref="A13:AK13"/>
    <mergeCell ref="A63:AK63"/>
    <mergeCell ref="A46:AK46"/>
    <mergeCell ref="A50:AK50"/>
    <mergeCell ref="B39:AK39"/>
    <mergeCell ref="A45:AK45"/>
    <mergeCell ref="A69:AK69"/>
    <mergeCell ref="A76:AK76"/>
    <mergeCell ref="B64:AK64"/>
    <mergeCell ref="P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53:AK53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2015-12-29T12:45:31Z</cp:lastPrinted>
  <dcterms:created xsi:type="dcterms:W3CDTF">2014-02-04T07:39:47Z</dcterms:created>
  <dcterms:modified xsi:type="dcterms:W3CDTF">2016-01-13T13:37:42Z</dcterms:modified>
</cp:coreProperties>
</file>