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2150"/>
  </bookViews>
  <sheets>
    <sheet name="АПК" sheetId="1" r:id="rId1"/>
  </sheets>
  <definedNames>
    <definedName name="_xlnm.Print_Area" localSheetId="0">АПК!$A$1:$AJ$43</definedName>
  </definedNames>
  <calcPr calcId="144525"/>
</workbook>
</file>

<file path=xl/calcChain.xml><?xml version="1.0" encoding="utf-8"?>
<calcChain xmlns="http://schemas.openxmlformats.org/spreadsheetml/2006/main">
  <c r="X28" i="1" l="1"/>
  <c r="W28" i="1"/>
  <c r="V28" i="1"/>
  <c r="U28" i="1"/>
  <c r="S28" i="1"/>
  <c r="R28" i="1"/>
  <c r="Q28" i="1"/>
  <c r="P28" i="1"/>
  <c r="K28" i="1"/>
  <c r="L28" i="1"/>
  <c r="M28" i="1"/>
  <c r="N28" i="1"/>
  <c r="J30" i="1"/>
  <c r="I30" i="1" s="1"/>
  <c r="J28" i="1" l="1"/>
  <c r="X36" i="1"/>
  <c r="X37" i="1" s="1"/>
  <c r="W36" i="1"/>
  <c r="W37" i="1" s="1"/>
  <c r="V36" i="1"/>
  <c r="V37" i="1" s="1"/>
  <c r="U36" i="1"/>
  <c r="U37" i="1" s="1"/>
  <c r="S36" i="1"/>
  <c r="S37" i="1" s="1"/>
  <c r="R36" i="1"/>
  <c r="R37" i="1" s="1"/>
  <c r="Q36" i="1"/>
  <c r="Q37" i="1" s="1"/>
  <c r="P36" i="1"/>
  <c r="P37" i="1" s="1"/>
  <c r="N36" i="1"/>
  <c r="N37" i="1" s="1"/>
  <c r="M36" i="1"/>
  <c r="M37" i="1" s="1"/>
  <c r="K36" i="1"/>
  <c r="K37" i="1" s="1"/>
  <c r="I24" i="1"/>
  <c r="I19" i="1"/>
  <c r="X32" i="1" l="1"/>
  <c r="W32" i="1"/>
  <c r="V32" i="1"/>
  <c r="U32" i="1"/>
  <c r="S32" i="1"/>
  <c r="R32" i="1"/>
  <c r="Q32" i="1"/>
  <c r="P32" i="1"/>
  <c r="L32" i="1"/>
  <c r="L36" i="1" s="1"/>
  <c r="L37" i="1" s="1"/>
  <c r="M32" i="1"/>
  <c r="N32" i="1"/>
  <c r="K32" i="1"/>
  <c r="T34" i="1" l="1"/>
  <c r="T33" i="1"/>
  <c r="T29" i="1"/>
  <c r="T28" i="1"/>
  <c r="T36" i="1" s="1"/>
  <c r="T37" i="1" s="1"/>
  <c r="T23" i="1"/>
  <c r="X22" i="1"/>
  <c r="W22" i="1"/>
  <c r="V22" i="1"/>
  <c r="U22" i="1"/>
  <c r="T22" i="1" s="1"/>
  <c r="T20" i="1"/>
  <c r="T18" i="1"/>
  <c r="T17" i="1"/>
  <c r="X16" i="1"/>
  <c r="X25" i="1" s="1"/>
  <c r="W16" i="1"/>
  <c r="V16" i="1"/>
  <c r="V25" i="1" s="1"/>
  <c r="U16" i="1"/>
  <c r="U25" i="1" l="1"/>
  <c r="W25" i="1"/>
  <c r="T16" i="1"/>
  <c r="T25" i="1" s="1"/>
  <c r="T32" i="1"/>
  <c r="S22" i="1"/>
  <c r="R22" i="1"/>
  <c r="Q22" i="1"/>
  <c r="P22" i="1"/>
  <c r="N22" i="1"/>
  <c r="M22" i="1"/>
  <c r="L22" i="1"/>
  <c r="K22" i="1"/>
  <c r="J32" i="1" l="1"/>
  <c r="J36" i="1" s="1"/>
  <c r="J37" i="1" s="1"/>
  <c r="K16" i="1" l="1"/>
  <c r="K25" i="1" s="1"/>
  <c r="L16" i="1"/>
  <c r="L25" i="1" s="1"/>
  <c r="M16" i="1"/>
  <c r="M25" i="1" s="1"/>
  <c r="N16" i="1"/>
  <c r="N25" i="1" s="1"/>
  <c r="P16" i="1"/>
  <c r="P25" i="1" s="1"/>
  <c r="Q16" i="1"/>
  <c r="Q25" i="1" s="1"/>
  <c r="R16" i="1"/>
  <c r="R25" i="1" s="1"/>
  <c r="S16" i="1"/>
  <c r="S25" i="1" s="1"/>
  <c r="O34" i="1"/>
  <c r="O33" i="1"/>
  <c r="O32" i="1"/>
  <c r="I32" i="1" s="1"/>
  <c r="O29" i="1"/>
  <c r="O28" i="1"/>
  <c r="O36" i="1" s="1"/>
  <c r="O37" i="1" s="1"/>
  <c r="O23" i="1"/>
  <c r="O22" i="1"/>
  <c r="O20" i="1"/>
  <c r="O17" i="1"/>
  <c r="O18" i="1"/>
  <c r="J34" i="1"/>
  <c r="J33" i="1"/>
  <c r="I33" i="1" s="1"/>
  <c r="J29" i="1"/>
  <c r="I29" i="1" s="1"/>
  <c r="J23" i="1"/>
  <c r="J20" i="1"/>
  <c r="J17" i="1"/>
  <c r="I17" i="1" s="1"/>
  <c r="J18" i="1"/>
  <c r="I28" i="1" l="1"/>
  <c r="I36" i="1" s="1"/>
  <c r="J22" i="1"/>
  <c r="I22" i="1" s="1"/>
  <c r="I23" i="1"/>
  <c r="I18" i="1"/>
  <c r="I20" i="1"/>
  <c r="I34" i="1"/>
  <c r="J16" i="1"/>
  <c r="O16" i="1"/>
  <c r="O25" i="1" s="1"/>
  <c r="J25" i="1" l="1"/>
  <c r="I16" i="1"/>
  <c r="I25" i="1" s="1"/>
  <c r="I37" i="1" s="1"/>
</calcChain>
</file>

<file path=xl/sharedStrings.xml><?xml version="1.0" encoding="utf-8"?>
<sst xmlns="http://schemas.openxmlformats.org/spreadsheetml/2006/main" count="155" uniqueCount="66">
  <si>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</si>
  <si>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</si>
  <si>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</si>
  <si>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</si>
  <si>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</si>
  <si>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</si>
  <si>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</si>
  <si>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</si>
  <si>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</si>
  <si>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</si>
  <si>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</si>
  <si>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</si>
  <si>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</si>
  <si>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</si>
  <si>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</si>
  <si>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</si>
  <si>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</si>
  <si>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</si>
  <si>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</si>
  <si>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</si>
  <si>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</si>
  <si>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Организация культурно-досуговой деятельности населения д. Конецбор</t>
  </si>
  <si>
    <t>1.</t>
  </si>
  <si>
    <t>3.</t>
  </si>
  <si>
    <t>4.</t>
  </si>
  <si>
    <t>4.1.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</si>
  <si>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</si>
  <si>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</si>
  <si>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5.</t>
  </si>
  <si>
    <t>5.2.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</si>
  <si>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</si>
  <si>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</si>
  <si>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</si>
  <si>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</si>
  <si>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</si>
  <si>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4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</si>
  <si>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</si>
  <si>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</si>
  <si>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</si>
  <si>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</si>
  <si>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</si>
  <si>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Михалева О.Г. - заведующий отделом экономики и инвестиций администрации МР  "Печора"</t>
  </si>
  <si>
    <t>Отдел экономики и инвестиций  администрация МР  "Печора"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</si>
  <si>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</si>
  <si>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</si>
  <si>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</si>
  <si>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</si>
  <si>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Мероприятие 2.1.2.3.                              Строительства водопроводных сетей в п. Озерный МО СП "Озерный" МО СП "Озерный"</t>
  </si>
  <si>
    <t>Основное мероприятие 2.1.2.              Строительство объектов инженерной инфраструктуры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</si>
  <si>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</si>
  <si>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</si>
  <si>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</si>
  <si>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50 мест (д. Бызовая)</t>
  </si>
  <si>
    <t>1.2.</t>
  </si>
  <si>
    <t xml:space="preserve">2. </t>
  </si>
  <si>
    <t>3.1.</t>
  </si>
  <si>
    <t>5.1.</t>
  </si>
  <si>
    <t>Мероприятие 2.1.1.2.
Строительство социально-культурного центра с универсальным залом на 50 мест (д.Конецбор)</t>
  </si>
  <si>
    <t>Копачук С.И.-директор  МКУ "Управление капитального строительства"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</si>
  <si>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</si>
  <si>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</si>
  <si>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мероприятие   1.1.4. Реализация малых проектов в сфере сельского хозяйства</t>
  </si>
  <si>
    <r>
      <t xml:space="preserve">Мероприятие 1.1.4.1. </t>
    </r>
    <r>
      <rPr>
        <i/>
        <sz val="14"/>
        <color theme="1"/>
        <rFont val="Times New Roman"/>
        <family val="1"/>
        <charset val="204"/>
      </rPr>
      <t xml:space="preserve">                       </t>
    </r>
    <r>
      <rPr>
        <sz val="14"/>
        <color theme="1"/>
        <rFont val="Times New Roman"/>
        <family val="1"/>
        <charset val="204"/>
      </rPr>
      <t xml:space="preserve"> Субсидирование на приобретение технологического оборудования для оснащения убойной площадки </t>
    </r>
  </si>
  <si>
    <t>Мероприятие 1.1.2.1.                                Проведение ярмарок выходного дня</t>
  </si>
  <si>
    <t>Мероприятие 1.1.2.2.                                     Приобретение призов на викторину итоговой сельскохозяйственной ярмарки</t>
  </si>
  <si>
    <t>Приложение
 к постановлению администрации  МР "Печора" 
 от " 31 " декабря 2015г. №1566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</si>
</sst>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5" fillId="0" borderId="5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9" fillId="0" borderId="7" xfId="0" applyFont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0" fillId="0" borderId="0" xfId="0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/>
    </xf>
    <xf numFmtId="0" fontId="13" fillId="0" borderId="5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center" textRotation="90" wrapText="1"/>
    </xf>
    <xf numFmtId="164" fontId="8" fillId="0" borderId="5" xfId="0" applyNumberFormat="1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left" vertical="center"/>
    </xf>
    <xf numFmtId="165" fontId="8" fillId="0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/>
    </xf>
    <xf numFmtId="165" fontId="11" fillId="2" borderId="5" xfId="0" applyNumberFormat="1" applyFont="1" applyFill="1" applyBorder="1" applyAlignment="1">
      <alignment horizontal="left" vertical="center"/>
    </xf>
    <xf numFmtId="165" fontId="12" fillId="2" borderId="5" xfId="0" applyNumberFormat="1" applyFont="1" applyFill="1" applyBorder="1" applyAlignment="1">
      <alignment horizontal="left" vertical="center"/>
    </xf>
    <xf numFmtId="0" fontId="8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top" wrapText="1"/>
    </xf>
    <xf numFmtId="0" fontId="8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14" fontId="7" fillId="0" borderId="5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left" vertical="top"/>
    </xf>
    <xf numFmtId="0" fontId="8" fillId="0" borderId="11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43"/>
  <sheetViews>
    <sheetView tabSelected="1" view="pageBreakPreview" topLeftCell="E1" zoomScale="60" workbookViewId="0">
      <pane ySplit="12" topLeftCell="A31" activePane="bottomLeft" state="frozen"/>
      <selection pane="bottomLeft" activeCell="V2" sqref="V2:AJ4"/>
    </sheetView>
  </sheetViews>
  <sheetFormatPr defaultRowHeight="12.75" x14ac:dyDescent="0.25"/>
  <cols>
    <col min="1" max="1" width="9.28515625" style="3" customWidth="1"/>
    <col min="2" max="2" width="46" style="3" customWidth="1"/>
    <col min="3" max="3" width="9.28515625" style="3" bestFit="1" customWidth="1"/>
    <col min="4" max="4" width="25.7109375" style="3" customWidth="1"/>
    <col min="5" max="5" width="26.28515625" style="3" customWidth="1"/>
    <col min="6" max="6" width="27.42578125" style="3" customWidth="1"/>
    <col min="7" max="7" width="14.5703125" style="10" customWidth="1"/>
    <col min="8" max="8" width="14.28515625" style="3" customWidth="1"/>
    <col min="9" max="9" width="13.5703125" style="3" customWidth="1"/>
    <col min="10" max="11" width="12.5703125" style="3" customWidth="1"/>
    <col min="12" max="12" width="11.140625" style="3" customWidth="1"/>
    <col min="13" max="13" width="10.42578125" style="3" customWidth="1"/>
    <col min="14" max="24" width="9.28515625" style="3" customWidth="1"/>
    <col min="25" max="25" width="4.42578125" style="3" customWidth="1"/>
    <col min="26" max="26" width="5" style="3" customWidth="1"/>
    <col min="27" max="27" width="4.140625" style="3" customWidth="1"/>
    <col min="28" max="28" width="4.5703125" style="3" customWidth="1"/>
    <col min="29" max="30" width="4.28515625" style="3" customWidth="1"/>
    <col min="31" max="31" width="4.7109375" style="3" customWidth="1"/>
    <col min="32" max="32" width="3.5703125" style="3" customWidth="1"/>
    <col min="33" max="33" width="3.140625" style="3" customWidth="1"/>
    <col min="34" max="34" width="3.5703125" style="3" customWidth="1"/>
    <col min="35" max="35" width="3.42578125" style="3" customWidth="1"/>
    <col min="36" max="36" width="4.140625" style="3" customWidth="1"/>
    <col min="37" max="16384" width="9.140625" style="3"/>
  </cols>
  <sheetData>
    <row r="2" spans="1:37" s="1" customFormat="1" ht="15.75" customHeight="1" x14ac:dyDescent="0.25">
      <c r="G2" s="11"/>
      <c r="V2" s="54" t="s">
        <v>65</v>
      </c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</row>
    <row r="3" spans="1:37" s="1" customFormat="1" ht="15.75" customHeight="1" x14ac:dyDescent="0.25">
      <c r="G3" s="11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7" s="1" customFormat="1" ht="41.25" customHeight="1" x14ac:dyDescent="0.25">
      <c r="G4" s="11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</row>
    <row r="5" spans="1:37" s="1" customFormat="1" ht="23.25" customHeight="1" x14ac:dyDescent="0.25">
      <c r="G5" s="11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</row>
    <row r="7" spans="1:37" ht="33" customHeight="1" x14ac:dyDescent="0.25">
      <c r="A7" s="55" t="s">
        <v>51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7"/>
      <c r="AK7" s="2"/>
    </row>
    <row r="8" spans="1:37" s="5" customFormat="1" ht="51" customHeight="1" x14ac:dyDescent="0.25">
      <c r="A8" s="75" t="s">
        <v>0</v>
      </c>
      <c r="B8" s="75" t="s">
        <v>7</v>
      </c>
      <c r="C8" s="75" t="s">
        <v>8</v>
      </c>
      <c r="D8" s="75" t="s">
        <v>9</v>
      </c>
      <c r="E8" s="75" t="s">
        <v>10</v>
      </c>
      <c r="F8" s="75" t="s">
        <v>1</v>
      </c>
      <c r="G8" s="75" t="s">
        <v>2</v>
      </c>
      <c r="H8" s="75" t="s">
        <v>3</v>
      </c>
      <c r="I8" s="64" t="s">
        <v>4</v>
      </c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6"/>
      <c r="Y8" s="64" t="s">
        <v>5</v>
      </c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6"/>
      <c r="AK8" s="4"/>
    </row>
    <row r="9" spans="1:37" s="5" customFormat="1" ht="7.5" customHeight="1" x14ac:dyDescent="0.25">
      <c r="A9" s="76"/>
      <c r="B9" s="76"/>
      <c r="C9" s="76"/>
      <c r="D9" s="76"/>
      <c r="E9" s="76"/>
      <c r="F9" s="76"/>
      <c r="G9" s="76"/>
      <c r="H9" s="76"/>
      <c r="I9" s="79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1"/>
      <c r="Y9" s="67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9"/>
      <c r="AK9" s="4"/>
    </row>
    <row r="10" spans="1:37" ht="24" customHeight="1" x14ac:dyDescent="0.25">
      <c r="A10" s="76"/>
      <c r="B10" s="76"/>
      <c r="C10" s="76"/>
      <c r="D10" s="76"/>
      <c r="E10" s="76"/>
      <c r="F10" s="76"/>
      <c r="G10" s="76"/>
      <c r="H10" s="76"/>
      <c r="I10" s="84" t="s">
        <v>6</v>
      </c>
      <c r="J10" s="58" t="s">
        <v>15</v>
      </c>
      <c r="K10" s="70"/>
      <c r="L10" s="70"/>
      <c r="M10" s="70"/>
      <c r="N10" s="71"/>
      <c r="O10" s="58" t="s">
        <v>16</v>
      </c>
      <c r="P10" s="70"/>
      <c r="Q10" s="70"/>
      <c r="R10" s="70"/>
      <c r="S10" s="71"/>
      <c r="T10" s="58" t="s">
        <v>50</v>
      </c>
      <c r="U10" s="70"/>
      <c r="V10" s="70"/>
      <c r="W10" s="70"/>
      <c r="X10" s="71"/>
      <c r="Y10" s="78" t="s">
        <v>15</v>
      </c>
      <c r="Z10" s="59"/>
      <c r="AA10" s="59"/>
      <c r="AB10" s="60"/>
      <c r="AC10" s="58" t="s">
        <v>16</v>
      </c>
      <c r="AD10" s="70"/>
      <c r="AE10" s="70"/>
      <c r="AF10" s="71"/>
      <c r="AG10" s="58" t="s">
        <v>50</v>
      </c>
      <c r="AH10" s="59"/>
      <c r="AI10" s="59"/>
      <c r="AJ10" s="60"/>
      <c r="AK10" s="7"/>
    </row>
    <row r="11" spans="1:37" ht="12.75" customHeight="1" x14ac:dyDescent="0.25">
      <c r="A11" s="76"/>
      <c r="B11" s="76"/>
      <c r="C11" s="76"/>
      <c r="D11" s="76"/>
      <c r="E11" s="76"/>
      <c r="F11" s="76"/>
      <c r="G11" s="76"/>
      <c r="H11" s="76"/>
      <c r="I11" s="85"/>
      <c r="J11" s="72"/>
      <c r="K11" s="73"/>
      <c r="L11" s="73"/>
      <c r="M11" s="73"/>
      <c r="N11" s="74"/>
      <c r="O11" s="72"/>
      <c r="P11" s="73"/>
      <c r="Q11" s="73"/>
      <c r="R11" s="73"/>
      <c r="S11" s="74"/>
      <c r="T11" s="72"/>
      <c r="U11" s="73"/>
      <c r="V11" s="73"/>
      <c r="W11" s="73"/>
      <c r="X11" s="74"/>
      <c r="Y11" s="61"/>
      <c r="Z11" s="62"/>
      <c r="AA11" s="62"/>
      <c r="AB11" s="63"/>
      <c r="AC11" s="72"/>
      <c r="AD11" s="73"/>
      <c r="AE11" s="73"/>
      <c r="AF11" s="74"/>
      <c r="AG11" s="61"/>
      <c r="AH11" s="62"/>
      <c r="AI11" s="62"/>
      <c r="AJ11" s="63"/>
      <c r="AK11" s="7"/>
    </row>
    <row r="12" spans="1:37" ht="152.25" customHeight="1" x14ac:dyDescent="0.25">
      <c r="A12" s="77"/>
      <c r="B12" s="77"/>
      <c r="C12" s="77"/>
      <c r="D12" s="77"/>
      <c r="E12" s="77"/>
      <c r="F12" s="77"/>
      <c r="G12" s="77"/>
      <c r="H12" s="77"/>
      <c r="I12" s="86"/>
      <c r="J12" s="34" t="s">
        <v>45</v>
      </c>
      <c r="K12" s="32" t="s">
        <v>11</v>
      </c>
      <c r="L12" s="32" t="s">
        <v>12</v>
      </c>
      <c r="M12" s="32" t="s">
        <v>13</v>
      </c>
      <c r="N12" s="32" t="s">
        <v>14</v>
      </c>
      <c r="O12" s="35" t="s">
        <v>45</v>
      </c>
      <c r="P12" s="32" t="s">
        <v>11</v>
      </c>
      <c r="Q12" s="32" t="s">
        <v>12</v>
      </c>
      <c r="R12" s="32" t="s">
        <v>13</v>
      </c>
      <c r="S12" s="32" t="s">
        <v>14</v>
      </c>
      <c r="T12" s="35" t="s">
        <v>45</v>
      </c>
      <c r="U12" s="32" t="s">
        <v>11</v>
      </c>
      <c r="V12" s="32" t="s">
        <v>12</v>
      </c>
      <c r="W12" s="32" t="s">
        <v>13</v>
      </c>
      <c r="X12" s="32" t="s">
        <v>14</v>
      </c>
      <c r="Y12" s="31">
        <v>1</v>
      </c>
      <c r="Z12" s="31">
        <v>2</v>
      </c>
      <c r="AA12" s="31">
        <v>3</v>
      </c>
      <c r="AB12" s="31">
        <v>4</v>
      </c>
      <c r="AC12" s="31">
        <v>1</v>
      </c>
      <c r="AD12" s="31">
        <v>2</v>
      </c>
      <c r="AE12" s="31">
        <v>3</v>
      </c>
      <c r="AF12" s="31">
        <v>4</v>
      </c>
      <c r="AG12" s="31">
        <v>1</v>
      </c>
      <c r="AH12" s="31">
        <v>2</v>
      </c>
      <c r="AI12" s="31">
        <v>3</v>
      </c>
      <c r="AJ12" s="31">
        <v>4</v>
      </c>
      <c r="AK12" s="7"/>
    </row>
    <row r="13" spans="1:37" s="10" customFormat="1" x14ac:dyDescent="0.25">
      <c r="A13" s="8">
        <v>1</v>
      </c>
      <c r="B13" s="8">
        <v>2</v>
      </c>
      <c r="C13" s="6">
        <v>3</v>
      </c>
      <c r="D13" s="8">
        <v>4</v>
      </c>
      <c r="E13" s="8">
        <v>5</v>
      </c>
      <c r="F13" s="6">
        <v>6</v>
      </c>
      <c r="G13" s="8">
        <v>7</v>
      </c>
      <c r="H13" s="8">
        <v>8</v>
      </c>
      <c r="I13" s="6">
        <v>9</v>
      </c>
      <c r="J13" s="6"/>
      <c r="K13" s="6">
        <v>14</v>
      </c>
      <c r="L13" s="6">
        <v>15</v>
      </c>
      <c r="M13" s="6">
        <v>16</v>
      </c>
      <c r="N13" s="6">
        <v>17</v>
      </c>
      <c r="O13" s="6"/>
      <c r="P13" s="6">
        <v>18</v>
      </c>
      <c r="Q13" s="6">
        <v>19</v>
      </c>
      <c r="R13" s="6">
        <v>20</v>
      </c>
      <c r="S13" s="6">
        <v>21</v>
      </c>
      <c r="T13" s="6"/>
      <c r="U13" s="6">
        <v>18</v>
      </c>
      <c r="V13" s="6">
        <v>19</v>
      </c>
      <c r="W13" s="6">
        <v>20</v>
      </c>
      <c r="X13" s="6">
        <v>21</v>
      </c>
      <c r="Y13" s="8">
        <v>22</v>
      </c>
      <c r="Z13" s="8">
        <v>23</v>
      </c>
      <c r="AA13" s="6">
        <v>24</v>
      </c>
      <c r="AB13" s="8">
        <v>25</v>
      </c>
      <c r="AC13" s="8">
        <v>26</v>
      </c>
      <c r="AD13" s="6">
        <v>27</v>
      </c>
      <c r="AE13" s="8">
        <v>28</v>
      </c>
      <c r="AF13" s="8">
        <v>29</v>
      </c>
      <c r="AG13" s="6">
        <v>30</v>
      </c>
      <c r="AH13" s="8">
        <v>31</v>
      </c>
      <c r="AI13" s="8">
        <v>32</v>
      </c>
      <c r="AJ13" s="6">
        <v>33</v>
      </c>
      <c r="AK13" s="9"/>
    </row>
    <row r="14" spans="1:37" ht="27" customHeight="1" x14ac:dyDescent="0.25">
      <c r="A14" s="82" t="s">
        <v>46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7"/>
    </row>
    <row r="15" spans="1:37" ht="29.25" customHeight="1" x14ac:dyDescent="0.25">
      <c r="A15" s="83" t="s">
        <v>17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</row>
    <row r="16" spans="1:37" s="12" customFormat="1" ht="67.5" customHeight="1" x14ac:dyDescent="0.25">
      <c r="A16" s="14" t="s">
        <v>22</v>
      </c>
      <c r="B16" s="18" t="s">
        <v>59</v>
      </c>
      <c r="C16" s="52"/>
      <c r="D16" s="87" t="s">
        <v>49</v>
      </c>
      <c r="E16" s="87" t="s">
        <v>44</v>
      </c>
      <c r="F16" s="91" t="s">
        <v>34</v>
      </c>
      <c r="G16" s="47">
        <v>2016</v>
      </c>
      <c r="H16" s="47">
        <v>2018</v>
      </c>
      <c r="I16" s="42">
        <f>J16+O16+T16</f>
        <v>360</v>
      </c>
      <c r="J16" s="42">
        <f>K16+L16+M16+N16</f>
        <v>120</v>
      </c>
      <c r="K16" s="42">
        <f t="shared" ref="K16:S16" si="0">K17+K18</f>
        <v>0</v>
      </c>
      <c r="L16" s="42">
        <f t="shared" si="0"/>
        <v>0</v>
      </c>
      <c r="M16" s="42">
        <f t="shared" si="0"/>
        <v>120</v>
      </c>
      <c r="N16" s="42">
        <f t="shared" si="0"/>
        <v>0</v>
      </c>
      <c r="O16" s="42">
        <f>P16+Q16+R16+S16</f>
        <v>120</v>
      </c>
      <c r="P16" s="42">
        <f t="shared" si="0"/>
        <v>0</v>
      </c>
      <c r="Q16" s="42">
        <f t="shared" si="0"/>
        <v>0</v>
      </c>
      <c r="R16" s="42">
        <f t="shared" si="0"/>
        <v>120</v>
      </c>
      <c r="S16" s="42">
        <f t="shared" si="0"/>
        <v>0</v>
      </c>
      <c r="T16" s="42">
        <f>U16+V16+W16+X16</f>
        <v>120</v>
      </c>
      <c r="U16" s="42">
        <f t="shared" ref="U16:X16" si="1">U17+U18</f>
        <v>0</v>
      </c>
      <c r="V16" s="42">
        <f t="shared" si="1"/>
        <v>0</v>
      </c>
      <c r="W16" s="42">
        <f t="shared" si="1"/>
        <v>120</v>
      </c>
      <c r="X16" s="42">
        <f t="shared" si="1"/>
        <v>0</v>
      </c>
      <c r="Y16" s="42" t="s">
        <v>20</v>
      </c>
      <c r="Z16" s="42" t="s">
        <v>20</v>
      </c>
      <c r="AA16" s="42" t="s">
        <v>20</v>
      </c>
      <c r="AB16" s="42" t="s">
        <v>20</v>
      </c>
      <c r="AC16" s="42" t="s">
        <v>20</v>
      </c>
      <c r="AD16" s="42" t="s">
        <v>20</v>
      </c>
      <c r="AE16" s="42" t="s">
        <v>20</v>
      </c>
      <c r="AF16" s="42" t="s">
        <v>20</v>
      </c>
      <c r="AG16" s="42" t="s">
        <v>20</v>
      </c>
      <c r="AH16" s="42" t="s">
        <v>20</v>
      </c>
      <c r="AI16" s="42" t="s">
        <v>20</v>
      </c>
      <c r="AJ16" s="42" t="s">
        <v>20</v>
      </c>
    </row>
    <row r="17" spans="1:36" ht="144.75" customHeight="1" x14ac:dyDescent="0.25">
      <c r="A17" s="13" t="s">
        <v>30</v>
      </c>
      <c r="B17" s="16" t="s">
        <v>63</v>
      </c>
      <c r="C17" s="40"/>
      <c r="D17" s="88"/>
      <c r="E17" s="88"/>
      <c r="F17" s="96"/>
      <c r="G17" s="48">
        <v>2016</v>
      </c>
      <c r="H17" s="48">
        <v>2018</v>
      </c>
      <c r="I17" s="43">
        <f t="shared" ref="I17:I24" si="2">J17+O17+T17</f>
        <v>300</v>
      </c>
      <c r="J17" s="43">
        <f t="shared" ref="J17:J18" si="3">K17+L17+M17+N17</f>
        <v>100</v>
      </c>
      <c r="K17" s="43">
        <v>0</v>
      </c>
      <c r="L17" s="43">
        <v>0</v>
      </c>
      <c r="M17" s="43">
        <v>100</v>
      </c>
      <c r="N17" s="43">
        <v>0</v>
      </c>
      <c r="O17" s="43">
        <f t="shared" ref="O17:O18" si="4">P17+Q17+R17+S17</f>
        <v>100</v>
      </c>
      <c r="P17" s="43">
        <v>0</v>
      </c>
      <c r="Q17" s="43">
        <v>0</v>
      </c>
      <c r="R17" s="43">
        <v>100</v>
      </c>
      <c r="S17" s="43">
        <v>0</v>
      </c>
      <c r="T17" s="43">
        <f t="shared" ref="T17:T18" si="5">U17+V17+W17+X17</f>
        <v>100</v>
      </c>
      <c r="U17" s="43">
        <v>0</v>
      </c>
      <c r="V17" s="43">
        <v>0</v>
      </c>
      <c r="W17" s="43">
        <v>100</v>
      </c>
      <c r="X17" s="43">
        <v>0</v>
      </c>
      <c r="Y17" s="43" t="s">
        <v>20</v>
      </c>
      <c r="Z17" s="43" t="s">
        <v>20</v>
      </c>
      <c r="AA17" s="43" t="s">
        <v>20</v>
      </c>
      <c r="AB17" s="43" t="s">
        <v>20</v>
      </c>
      <c r="AC17" s="43" t="s">
        <v>20</v>
      </c>
      <c r="AD17" s="43" t="s">
        <v>20</v>
      </c>
      <c r="AE17" s="43" t="s">
        <v>20</v>
      </c>
      <c r="AF17" s="43" t="s">
        <v>20</v>
      </c>
      <c r="AG17" s="43" t="s">
        <v>20</v>
      </c>
      <c r="AH17" s="43" t="s">
        <v>20</v>
      </c>
      <c r="AI17" s="43" t="s">
        <v>20</v>
      </c>
      <c r="AJ17" s="43" t="s">
        <v>20</v>
      </c>
    </row>
    <row r="18" spans="1:36" ht="175.5" customHeight="1" x14ac:dyDescent="0.25">
      <c r="A18" s="13" t="s">
        <v>53</v>
      </c>
      <c r="B18" s="16" t="s">
        <v>64</v>
      </c>
      <c r="C18" s="40"/>
      <c r="D18" s="39" t="s">
        <v>49</v>
      </c>
      <c r="E18" s="39" t="s">
        <v>44</v>
      </c>
      <c r="F18" s="96"/>
      <c r="G18" s="48"/>
      <c r="H18" s="48"/>
      <c r="I18" s="43">
        <f t="shared" si="2"/>
        <v>60</v>
      </c>
      <c r="J18" s="43">
        <f t="shared" si="3"/>
        <v>20</v>
      </c>
      <c r="K18" s="43">
        <v>0</v>
      </c>
      <c r="L18" s="43">
        <v>0</v>
      </c>
      <c r="M18" s="43">
        <v>20</v>
      </c>
      <c r="N18" s="43">
        <v>0</v>
      </c>
      <c r="O18" s="43">
        <f t="shared" si="4"/>
        <v>20</v>
      </c>
      <c r="P18" s="43">
        <v>0</v>
      </c>
      <c r="Q18" s="43">
        <v>0</v>
      </c>
      <c r="R18" s="43">
        <v>20</v>
      </c>
      <c r="S18" s="43">
        <v>0</v>
      </c>
      <c r="T18" s="43">
        <f t="shared" si="5"/>
        <v>20</v>
      </c>
      <c r="U18" s="43">
        <v>0</v>
      </c>
      <c r="V18" s="43">
        <v>0</v>
      </c>
      <c r="W18" s="43">
        <v>20</v>
      </c>
      <c r="X18" s="43">
        <v>0</v>
      </c>
      <c r="Y18" s="43"/>
      <c r="Z18" s="43"/>
      <c r="AA18" s="43"/>
      <c r="AB18" s="43" t="s">
        <v>20</v>
      </c>
      <c r="AC18" s="43"/>
      <c r="AD18" s="43"/>
      <c r="AE18" s="43"/>
      <c r="AF18" s="43"/>
      <c r="AG18" s="43"/>
      <c r="AH18" s="43"/>
      <c r="AI18" s="43"/>
      <c r="AJ18" s="43"/>
    </row>
    <row r="19" spans="1:36" ht="42.75" customHeight="1" x14ac:dyDescent="0.25">
      <c r="A19" s="30"/>
      <c r="B19" s="15" t="s">
        <v>35</v>
      </c>
      <c r="C19" s="40">
        <v>0</v>
      </c>
      <c r="D19" s="40"/>
      <c r="E19" s="40"/>
      <c r="F19" s="92"/>
      <c r="G19" s="48">
        <v>2016</v>
      </c>
      <c r="H19" s="48">
        <v>2018</v>
      </c>
      <c r="I19" s="43">
        <f t="shared" si="2"/>
        <v>0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5"/>
      <c r="Z19" s="45"/>
      <c r="AA19" s="45"/>
      <c r="AB19" s="43" t="s">
        <v>20</v>
      </c>
      <c r="AC19" s="45"/>
      <c r="AD19" s="45"/>
      <c r="AE19" s="45"/>
      <c r="AF19" s="43" t="s">
        <v>20</v>
      </c>
      <c r="AG19" s="45"/>
      <c r="AH19" s="45"/>
      <c r="AI19" s="45"/>
      <c r="AJ19" s="43" t="s">
        <v>20</v>
      </c>
    </row>
    <row r="20" spans="1:36" s="2" customFormat="1" ht="141.75" customHeight="1" x14ac:dyDescent="0.25">
      <c r="A20" s="13" t="s">
        <v>54</v>
      </c>
      <c r="B20" s="50" t="s">
        <v>60</v>
      </c>
      <c r="C20" s="40"/>
      <c r="D20" s="37" t="s">
        <v>41</v>
      </c>
      <c r="E20" s="37" t="s">
        <v>42</v>
      </c>
      <c r="F20" s="92"/>
      <c r="G20" s="48">
        <v>2016</v>
      </c>
      <c r="H20" s="48">
        <v>2018</v>
      </c>
      <c r="I20" s="42">
        <f t="shared" si="2"/>
        <v>60</v>
      </c>
      <c r="J20" s="42">
        <f>K20+L20+M20+N20</f>
        <v>20</v>
      </c>
      <c r="K20" s="42">
        <v>0</v>
      </c>
      <c r="L20" s="42">
        <v>0</v>
      </c>
      <c r="M20" s="42">
        <v>20</v>
      </c>
      <c r="N20" s="42">
        <v>0</v>
      </c>
      <c r="O20" s="42">
        <f>P20+Q20+R20+S20</f>
        <v>20</v>
      </c>
      <c r="P20" s="42">
        <v>0</v>
      </c>
      <c r="Q20" s="42">
        <v>0</v>
      </c>
      <c r="R20" s="42">
        <v>20</v>
      </c>
      <c r="S20" s="42">
        <v>0</v>
      </c>
      <c r="T20" s="42">
        <f>U20+V20+W20+X20</f>
        <v>20</v>
      </c>
      <c r="U20" s="42">
        <v>0</v>
      </c>
      <c r="V20" s="42">
        <v>0</v>
      </c>
      <c r="W20" s="42">
        <v>20</v>
      </c>
      <c r="X20" s="42">
        <v>0</v>
      </c>
      <c r="Y20" s="43" t="s">
        <v>20</v>
      </c>
      <c r="Z20" s="43" t="s">
        <v>20</v>
      </c>
      <c r="AA20" s="43" t="s">
        <v>20</v>
      </c>
      <c r="AB20" s="43" t="s">
        <v>20</v>
      </c>
      <c r="AC20" s="43" t="s">
        <v>20</v>
      </c>
      <c r="AD20" s="43" t="s">
        <v>20</v>
      </c>
      <c r="AE20" s="43" t="s">
        <v>20</v>
      </c>
      <c r="AF20" s="43" t="s">
        <v>20</v>
      </c>
      <c r="AG20" s="43" t="s">
        <v>20</v>
      </c>
      <c r="AH20" s="43" t="s">
        <v>20</v>
      </c>
      <c r="AI20" s="43" t="s">
        <v>20</v>
      </c>
      <c r="AJ20" s="43" t="s">
        <v>20</v>
      </c>
    </row>
    <row r="21" spans="1:36" s="2" customFormat="1" ht="116.25" customHeight="1" x14ac:dyDescent="0.25">
      <c r="A21" s="30"/>
      <c r="B21" s="15" t="s">
        <v>36</v>
      </c>
      <c r="C21" s="40">
        <v>0</v>
      </c>
      <c r="D21" s="37"/>
      <c r="E21" s="37"/>
      <c r="F21" s="92"/>
      <c r="G21" s="48">
        <v>2016</v>
      </c>
      <c r="H21" s="48">
        <v>2018</v>
      </c>
      <c r="I21" s="43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5"/>
      <c r="Z21" s="45"/>
      <c r="AA21" s="45"/>
      <c r="AB21" s="43" t="s">
        <v>20</v>
      </c>
      <c r="AC21" s="45"/>
      <c r="AD21" s="45"/>
      <c r="AE21" s="45"/>
      <c r="AF21" s="43" t="s">
        <v>20</v>
      </c>
      <c r="AG21" s="45"/>
      <c r="AH21" s="45"/>
      <c r="AI21" s="45"/>
      <c r="AJ21" s="43" t="s">
        <v>20</v>
      </c>
    </row>
    <row r="22" spans="1:36" s="2" customFormat="1" ht="78.75" customHeight="1" x14ac:dyDescent="0.25">
      <c r="A22" s="13" t="s">
        <v>23</v>
      </c>
      <c r="B22" s="50" t="s">
        <v>61</v>
      </c>
      <c r="C22" s="40"/>
      <c r="D22" s="87" t="s">
        <v>41</v>
      </c>
      <c r="E22" s="87" t="s">
        <v>42</v>
      </c>
      <c r="F22" s="92"/>
      <c r="G22" s="48">
        <v>2016</v>
      </c>
      <c r="H22" s="48">
        <v>2016</v>
      </c>
      <c r="I22" s="42">
        <f t="shared" si="2"/>
        <v>70</v>
      </c>
      <c r="J22" s="42">
        <f t="shared" ref="J22" si="6">J23</f>
        <v>70</v>
      </c>
      <c r="K22" s="42">
        <f>K23</f>
        <v>0</v>
      </c>
      <c r="L22" s="42">
        <f t="shared" ref="L22" si="7">L23</f>
        <v>0</v>
      </c>
      <c r="M22" s="42">
        <f t="shared" ref="M22" si="8">M23</f>
        <v>70</v>
      </c>
      <c r="N22" s="42">
        <f t="shared" ref="N22" si="9">N23</f>
        <v>0</v>
      </c>
      <c r="O22" s="42">
        <f>P22+Q22+R22+S22</f>
        <v>0</v>
      </c>
      <c r="P22" s="42">
        <f>P23</f>
        <v>0</v>
      </c>
      <c r="Q22" s="42">
        <f t="shared" ref="Q22" si="10">Q23</f>
        <v>0</v>
      </c>
      <c r="R22" s="42">
        <f t="shared" ref="R22" si="11">R23</f>
        <v>0</v>
      </c>
      <c r="S22" s="42">
        <f t="shared" ref="S22" si="12">S23</f>
        <v>0</v>
      </c>
      <c r="T22" s="42">
        <f>U22+V22+W22+X22</f>
        <v>0</v>
      </c>
      <c r="U22" s="42">
        <f>U23</f>
        <v>0</v>
      </c>
      <c r="V22" s="42">
        <f t="shared" ref="V22:X22" si="13">V23</f>
        <v>0</v>
      </c>
      <c r="W22" s="42">
        <f t="shared" si="13"/>
        <v>0</v>
      </c>
      <c r="X22" s="42">
        <f t="shared" si="13"/>
        <v>0</v>
      </c>
      <c r="Y22" s="43"/>
      <c r="Z22" s="43" t="s">
        <v>20</v>
      </c>
      <c r="AA22" s="43" t="s">
        <v>20</v>
      </c>
      <c r="AB22" s="43"/>
      <c r="AC22" s="43"/>
      <c r="AD22" s="43"/>
      <c r="AE22" s="43"/>
      <c r="AF22" s="43"/>
      <c r="AG22" s="43"/>
      <c r="AH22" s="43"/>
      <c r="AI22" s="43"/>
      <c r="AJ22" s="43"/>
    </row>
    <row r="23" spans="1:36" s="2" customFormat="1" ht="77.25" customHeight="1" x14ac:dyDescent="0.25">
      <c r="A23" s="13" t="s">
        <v>55</v>
      </c>
      <c r="B23" s="15" t="s">
        <v>62</v>
      </c>
      <c r="C23" s="40"/>
      <c r="D23" s="88"/>
      <c r="E23" s="88"/>
      <c r="F23" s="92"/>
      <c r="G23" s="48">
        <v>2016</v>
      </c>
      <c r="H23" s="48">
        <v>2016</v>
      </c>
      <c r="I23" s="43">
        <f t="shared" si="2"/>
        <v>70</v>
      </c>
      <c r="J23" s="43">
        <f>K23+L23+M23+N23</f>
        <v>70</v>
      </c>
      <c r="K23" s="43">
        <v>0</v>
      </c>
      <c r="L23" s="43">
        <v>0</v>
      </c>
      <c r="M23" s="43">
        <v>70</v>
      </c>
      <c r="N23" s="43">
        <v>0</v>
      </c>
      <c r="O23" s="43">
        <f>P23+Q23+R23+S23</f>
        <v>0</v>
      </c>
      <c r="P23" s="43">
        <v>0</v>
      </c>
      <c r="Q23" s="43">
        <v>0</v>
      </c>
      <c r="R23" s="43">
        <v>0</v>
      </c>
      <c r="S23" s="43">
        <v>0</v>
      </c>
      <c r="T23" s="43">
        <f>U23+V23+W23+X23</f>
        <v>0</v>
      </c>
      <c r="U23" s="43">
        <v>0</v>
      </c>
      <c r="V23" s="43">
        <v>0</v>
      </c>
      <c r="W23" s="43">
        <v>0</v>
      </c>
      <c r="X23" s="43">
        <v>0</v>
      </c>
      <c r="Y23" s="43"/>
      <c r="Z23" s="43" t="s">
        <v>20</v>
      </c>
      <c r="AA23" s="43" t="s">
        <v>20</v>
      </c>
      <c r="AB23" s="43"/>
      <c r="AC23" s="43"/>
      <c r="AD23" s="43"/>
      <c r="AE23" s="43"/>
      <c r="AF23" s="43"/>
      <c r="AG23" s="43"/>
      <c r="AH23" s="43"/>
      <c r="AI23" s="43"/>
      <c r="AJ23" s="43"/>
    </row>
    <row r="24" spans="1:36" s="2" customFormat="1" ht="84" customHeight="1" x14ac:dyDescent="0.25">
      <c r="A24" s="13"/>
      <c r="B24" s="16" t="s">
        <v>37</v>
      </c>
      <c r="C24" s="40">
        <v>0</v>
      </c>
      <c r="D24" s="37"/>
      <c r="E24" s="37"/>
      <c r="F24" s="92"/>
      <c r="G24" s="48">
        <v>2016</v>
      </c>
      <c r="H24" s="48">
        <v>2016</v>
      </c>
      <c r="I24" s="43">
        <f t="shared" si="2"/>
        <v>0</v>
      </c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 t="s">
        <v>20</v>
      </c>
      <c r="AB24" s="43"/>
      <c r="AC24" s="43"/>
      <c r="AD24" s="43"/>
      <c r="AE24" s="43"/>
      <c r="AF24" s="43"/>
      <c r="AG24" s="43"/>
      <c r="AH24" s="43"/>
      <c r="AI24" s="43"/>
      <c r="AJ24" s="43"/>
    </row>
    <row r="25" spans="1:36" s="2" customFormat="1" ht="39" customHeight="1" x14ac:dyDescent="0.25">
      <c r="A25" s="13"/>
      <c r="B25" s="18" t="s">
        <v>31</v>
      </c>
      <c r="C25" s="13"/>
      <c r="D25" s="16"/>
      <c r="E25" s="16"/>
      <c r="F25" s="77"/>
      <c r="G25" s="48"/>
      <c r="H25" s="49"/>
      <c r="I25" s="42">
        <f>I16+I20+I22</f>
        <v>490</v>
      </c>
      <c r="J25" s="42">
        <f t="shared" ref="J25:X25" si="14">J16+J20+J22</f>
        <v>210</v>
      </c>
      <c r="K25" s="42">
        <f t="shared" si="14"/>
        <v>0</v>
      </c>
      <c r="L25" s="42">
        <f t="shared" si="14"/>
        <v>0</v>
      </c>
      <c r="M25" s="42">
        <f t="shared" si="14"/>
        <v>210</v>
      </c>
      <c r="N25" s="42">
        <f t="shared" si="14"/>
        <v>0</v>
      </c>
      <c r="O25" s="42">
        <f t="shared" si="14"/>
        <v>140</v>
      </c>
      <c r="P25" s="42">
        <f t="shared" si="14"/>
        <v>0</v>
      </c>
      <c r="Q25" s="42">
        <f t="shared" si="14"/>
        <v>0</v>
      </c>
      <c r="R25" s="42">
        <f t="shared" si="14"/>
        <v>140</v>
      </c>
      <c r="S25" s="42">
        <f t="shared" si="14"/>
        <v>0</v>
      </c>
      <c r="T25" s="42">
        <f t="shared" si="14"/>
        <v>140</v>
      </c>
      <c r="U25" s="42">
        <f t="shared" si="14"/>
        <v>0</v>
      </c>
      <c r="V25" s="42">
        <f t="shared" si="14"/>
        <v>0</v>
      </c>
      <c r="W25" s="42">
        <f t="shared" si="14"/>
        <v>140</v>
      </c>
      <c r="X25" s="42">
        <f t="shared" si="14"/>
        <v>0</v>
      </c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</row>
    <row r="26" spans="1:36" ht="34.5" customHeight="1" x14ac:dyDescent="0.25">
      <c r="A26" s="93" t="s">
        <v>18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5"/>
    </row>
    <row r="27" spans="1:36" ht="36.75" customHeight="1" x14ac:dyDescent="0.25">
      <c r="A27" s="19" t="s">
        <v>40</v>
      </c>
      <c r="B27" s="20"/>
      <c r="C27" s="20"/>
      <c r="D27" s="20"/>
      <c r="E27" s="20"/>
      <c r="F27" s="20"/>
      <c r="G27" s="21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2"/>
    </row>
    <row r="28" spans="1:36" s="12" customFormat="1" ht="119.25" customHeight="1" x14ac:dyDescent="0.25">
      <c r="A28" s="33" t="s">
        <v>24</v>
      </c>
      <c r="B28" s="18" t="s">
        <v>19</v>
      </c>
      <c r="C28" s="51"/>
      <c r="D28" s="36" t="s">
        <v>58</v>
      </c>
      <c r="E28" s="36" t="s">
        <v>43</v>
      </c>
      <c r="F28" s="89" t="s">
        <v>21</v>
      </c>
      <c r="G28" s="47">
        <v>2016</v>
      </c>
      <c r="H28" s="47">
        <v>2016</v>
      </c>
      <c r="I28" s="42">
        <f>J28+O28+T28</f>
        <v>894.7</v>
      </c>
      <c r="J28" s="42">
        <f>J29+J30</f>
        <v>894.7</v>
      </c>
      <c r="K28" s="42">
        <f t="shared" ref="K28:N28" si="15">K29+K30</f>
        <v>0</v>
      </c>
      <c r="L28" s="42">
        <f t="shared" si="15"/>
        <v>0</v>
      </c>
      <c r="M28" s="42">
        <f t="shared" si="15"/>
        <v>894.7</v>
      </c>
      <c r="N28" s="42">
        <f t="shared" si="15"/>
        <v>0</v>
      </c>
      <c r="O28" s="42">
        <f>P28+Q28+R28+S28</f>
        <v>0</v>
      </c>
      <c r="P28" s="42">
        <f t="shared" ref="P28" si="16">P29+P30</f>
        <v>0</v>
      </c>
      <c r="Q28" s="42">
        <f t="shared" ref="Q28" si="17">Q29+Q30</f>
        <v>0</v>
      </c>
      <c r="R28" s="42">
        <f t="shared" ref="R28" si="18">R29+R30</f>
        <v>0</v>
      </c>
      <c r="S28" s="42">
        <f t="shared" ref="S28" si="19">S29+S30</f>
        <v>0</v>
      </c>
      <c r="T28" s="42">
        <f>U28+V28+W28+X28</f>
        <v>0</v>
      </c>
      <c r="U28" s="42">
        <f t="shared" ref="U28" si="20">U29+U30</f>
        <v>0</v>
      </c>
      <c r="V28" s="42">
        <f t="shared" ref="V28" si="21">V29+V30</f>
        <v>0</v>
      </c>
      <c r="W28" s="42">
        <f t="shared" ref="W28" si="22">W29+W30</f>
        <v>0</v>
      </c>
      <c r="X28" s="42">
        <f t="shared" ref="X28" si="23">X29+X30</f>
        <v>0</v>
      </c>
      <c r="Y28" s="41"/>
      <c r="Z28" s="41"/>
      <c r="AA28" s="41" t="s">
        <v>20</v>
      </c>
      <c r="AB28" s="41" t="s">
        <v>20</v>
      </c>
      <c r="AC28" s="41"/>
      <c r="AD28" s="41"/>
      <c r="AE28" s="41"/>
      <c r="AF28" s="41"/>
      <c r="AG28" s="41"/>
      <c r="AH28" s="41"/>
      <c r="AI28" s="41"/>
      <c r="AJ28" s="41"/>
    </row>
    <row r="29" spans="1:36" ht="155.25" customHeight="1" x14ac:dyDescent="0.25">
      <c r="A29" s="23" t="s">
        <v>25</v>
      </c>
      <c r="B29" s="16" t="s">
        <v>52</v>
      </c>
      <c r="C29" s="38"/>
      <c r="D29" s="37" t="s">
        <v>58</v>
      </c>
      <c r="E29" s="37" t="s">
        <v>43</v>
      </c>
      <c r="F29" s="90"/>
      <c r="G29" s="48">
        <v>2016</v>
      </c>
      <c r="H29" s="48">
        <v>2016</v>
      </c>
      <c r="I29" s="43">
        <f>J29+O29+T29</f>
        <v>0</v>
      </c>
      <c r="J29" s="43">
        <f>K29+L29+M29+N29</f>
        <v>0</v>
      </c>
      <c r="K29" s="43">
        <v>0</v>
      </c>
      <c r="L29" s="43">
        <v>0</v>
      </c>
      <c r="M29" s="43">
        <v>0</v>
      </c>
      <c r="N29" s="43">
        <v>0</v>
      </c>
      <c r="O29" s="43">
        <f>P29+Q29+R29+S29</f>
        <v>0</v>
      </c>
      <c r="P29" s="43">
        <v>0</v>
      </c>
      <c r="Q29" s="43">
        <v>0</v>
      </c>
      <c r="R29" s="43">
        <v>0</v>
      </c>
      <c r="S29" s="43">
        <v>0</v>
      </c>
      <c r="T29" s="43">
        <f>U29+V29+W29+X29</f>
        <v>0</v>
      </c>
      <c r="U29" s="43">
        <v>0</v>
      </c>
      <c r="V29" s="43">
        <v>0</v>
      </c>
      <c r="W29" s="43">
        <v>0</v>
      </c>
      <c r="X29" s="43">
        <v>0</v>
      </c>
      <c r="Y29" s="43"/>
      <c r="Z29" s="43"/>
      <c r="AA29" s="44"/>
      <c r="AB29" s="44"/>
      <c r="AC29" s="44"/>
      <c r="AD29" s="44"/>
      <c r="AE29" s="44"/>
      <c r="AF29" s="44"/>
      <c r="AG29" s="44"/>
      <c r="AH29" s="44"/>
      <c r="AI29" s="44"/>
      <c r="AJ29" s="44"/>
    </row>
    <row r="30" spans="1:36" ht="155.25" customHeight="1" x14ac:dyDescent="0.25">
      <c r="A30" s="23"/>
      <c r="B30" s="16" t="s">
        <v>57</v>
      </c>
      <c r="C30" s="38"/>
      <c r="D30" s="53" t="s">
        <v>58</v>
      </c>
      <c r="E30" s="53" t="s">
        <v>43</v>
      </c>
      <c r="F30" s="90"/>
      <c r="G30" s="48">
        <v>2016</v>
      </c>
      <c r="H30" s="48">
        <v>2016</v>
      </c>
      <c r="I30" s="43">
        <f>J30+O30+T30</f>
        <v>894.7</v>
      </c>
      <c r="J30" s="43">
        <f>K30+L30+M30+N30</f>
        <v>894.7</v>
      </c>
      <c r="K30" s="43">
        <v>0</v>
      </c>
      <c r="L30" s="43">
        <v>0</v>
      </c>
      <c r="M30" s="43">
        <v>894.7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/>
      <c r="Z30" s="43"/>
      <c r="AA30" s="44" t="s">
        <v>20</v>
      </c>
      <c r="AB30" s="44" t="s">
        <v>20</v>
      </c>
      <c r="AC30" s="44"/>
      <c r="AD30" s="44"/>
      <c r="AE30" s="44"/>
      <c r="AF30" s="44"/>
      <c r="AG30" s="44"/>
      <c r="AH30" s="44"/>
      <c r="AI30" s="44"/>
      <c r="AJ30" s="44"/>
    </row>
    <row r="31" spans="1:36" ht="71.25" customHeight="1" x14ac:dyDescent="0.25">
      <c r="A31" s="13"/>
      <c r="B31" s="16" t="s">
        <v>38</v>
      </c>
      <c r="C31" s="40">
        <v>0</v>
      </c>
      <c r="D31" s="40"/>
      <c r="E31" s="40"/>
      <c r="F31" s="68"/>
      <c r="G31" s="48">
        <v>2016</v>
      </c>
      <c r="H31" s="48">
        <v>2016</v>
      </c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5"/>
      <c r="Z31" s="45"/>
      <c r="AA31" s="45"/>
      <c r="AB31" s="45"/>
      <c r="AC31" s="45"/>
      <c r="AD31" s="43"/>
      <c r="AE31" s="43"/>
      <c r="AF31" s="43" t="s">
        <v>20</v>
      </c>
      <c r="AG31" s="45"/>
      <c r="AH31" s="45"/>
      <c r="AI31" s="45"/>
      <c r="AJ31" s="43"/>
    </row>
    <row r="32" spans="1:36" s="12" customFormat="1" ht="103.5" customHeight="1" x14ac:dyDescent="0.25">
      <c r="A32" s="14" t="s">
        <v>28</v>
      </c>
      <c r="B32" s="18" t="s">
        <v>48</v>
      </c>
      <c r="C32" s="51"/>
      <c r="D32" s="36" t="s">
        <v>58</v>
      </c>
      <c r="E32" s="36" t="s">
        <v>43</v>
      </c>
      <c r="F32" s="91" t="s">
        <v>27</v>
      </c>
      <c r="G32" s="47">
        <v>2016</v>
      </c>
      <c r="H32" s="47">
        <v>2016</v>
      </c>
      <c r="I32" s="42">
        <f t="shared" ref="I32:I34" si="24">J32+O32+T32</f>
        <v>1978.1</v>
      </c>
      <c r="J32" s="42">
        <f>K32+L32+M32+N32</f>
        <v>1978.1</v>
      </c>
      <c r="K32" s="42">
        <f>K33+K34</f>
        <v>0</v>
      </c>
      <c r="L32" s="42">
        <f t="shared" ref="L32:N32" si="25">L33+L34</f>
        <v>0</v>
      </c>
      <c r="M32" s="42">
        <f t="shared" si="25"/>
        <v>1978.1</v>
      </c>
      <c r="N32" s="42">
        <f t="shared" si="25"/>
        <v>0</v>
      </c>
      <c r="O32" s="42">
        <f>P32+Q32+R32+S32</f>
        <v>0</v>
      </c>
      <c r="P32" s="42">
        <f>P33+P34</f>
        <v>0</v>
      </c>
      <c r="Q32" s="42">
        <f t="shared" ref="Q32" si="26">Q33+Q34</f>
        <v>0</v>
      </c>
      <c r="R32" s="42">
        <f t="shared" ref="R32" si="27">R33+R34</f>
        <v>0</v>
      </c>
      <c r="S32" s="42">
        <f t="shared" ref="S32" si="28">S33+S34</f>
        <v>0</v>
      </c>
      <c r="T32" s="42">
        <f>U32+V32+W32+X32</f>
        <v>0</v>
      </c>
      <c r="U32" s="42">
        <f>U33+U34</f>
        <v>0</v>
      </c>
      <c r="V32" s="42">
        <f t="shared" ref="V32" si="29">V33+V34</f>
        <v>0</v>
      </c>
      <c r="W32" s="42">
        <f t="shared" ref="W32" si="30">W33+W34</f>
        <v>0</v>
      </c>
      <c r="X32" s="42">
        <f t="shared" ref="X32" si="31">X33+X34</f>
        <v>0</v>
      </c>
      <c r="Y32" s="41" t="s">
        <v>20</v>
      </c>
      <c r="Z32" s="41" t="s">
        <v>20</v>
      </c>
      <c r="AA32" s="41"/>
      <c r="AB32" s="41"/>
      <c r="AC32" s="41"/>
      <c r="AD32" s="41" t="s">
        <v>20</v>
      </c>
      <c r="AE32" s="41" t="s">
        <v>20</v>
      </c>
      <c r="AF32" s="41" t="s">
        <v>20</v>
      </c>
      <c r="AG32" s="41"/>
      <c r="AH32" s="41"/>
      <c r="AI32" s="41"/>
      <c r="AJ32" s="41"/>
    </row>
    <row r="33" spans="1:36" ht="123" customHeight="1" x14ac:dyDescent="0.25">
      <c r="A33" s="13" t="s">
        <v>56</v>
      </c>
      <c r="B33" s="16" t="s">
        <v>26</v>
      </c>
      <c r="C33" s="38"/>
      <c r="D33" s="37" t="s">
        <v>58</v>
      </c>
      <c r="E33" s="37" t="s">
        <v>43</v>
      </c>
      <c r="F33" s="92"/>
      <c r="G33" s="48">
        <v>2016</v>
      </c>
      <c r="H33" s="48">
        <v>2016</v>
      </c>
      <c r="I33" s="43">
        <f t="shared" si="24"/>
        <v>0</v>
      </c>
      <c r="J33" s="43">
        <f>K33+L33+M33+N33</f>
        <v>0</v>
      </c>
      <c r="K33" s="43">
        <v>0</v>
      </c>
      <c r="L33" s="43">
        <v>0</v>
      </c>
      <c r="M33" s="43">
        <v>0</v>
      </c>
      <c r="N33" s="43">
        <v>0</v>
      </c>
      <c r="O33" s="43">
        <f>P33+Q33+R33+S33</f>
        <v>0</v>
      </c>
      <c r="P33" s="43">
        <v>0</v>
      </c>
      <c r="Q33" s="43">
        <v>0</v>
      </c>
      <c r="R33" s="43">
        <v>0</v>
      </c>
      <c r="S33" s="43">
        <v>0</v>
      </c>
      <c r="T33" s="43">
        <f>U33+V33+W33+X33</f>
        <v>0</v>
      </c>
      <c r="U33" s="43">
        <v>0</v>
      </c>
      <c r="V33" s="43">
        <v>0</v>
      </c>
      <c r="W33" s="43">
        <v>0</v>
      </c>
      <c r="X33" s="43">
        <v>0</v>
      </c>
      <c r="Y33" s="43" t="s">
        <v>20</v>
      </c>
      <c r="Z33" s="43" t="s">
        <v>20</v>
      </c>
      <c r="AA33" s="44"/>
      <c r="AB33" s="44"/>
      <c r="AC33" s="44"/>
      <c r="AD33" s="44"/>
      <c r="AE33" s="44"/>
      <c r="AF33" s="44"/>
      <c r="AG33" s="44"/>
      <c r="AH33" s="44"/>
      <c r="AI33" s="44"/>
      <c r="AJ33" s="44"/>
    </row>
    <row r="34" spans="1:36" ht="99" customHeight="1" x14ac:dyDescent="0.25">
      <c r="A34" s="13" t="s">
        <v>29</v>
      </c>
      <c r="B34" s="16" t="s">
        <v>47</v>
      </c>
      <c r="C34" s="38"/>
      <c r="D34" s="37" t="s">
        <v>58</v>
      </c>
      <c r="E34" s="37" t="s">
        <v>43</v>
      </c>
      <c r="F34" s="92"/>
      <c r="G34" s="48">
        <v>2016</v>
      </c>
      <c r="H34" s="48">
        <v>2016</v>
      </c>
      <c r="I34" s="43">
        <f t="shared" si="24"/>
        <v>1978.1</v>
      </c>
      <c r="J34" s="43">
        <f>K34+L34+M34+N34</f>
        <v>1978.1</v>
      </c>
      <c r="K34" s="43">
        <v>0</v>
      </c>
      <c r="L34" s="43">
        <v>0</v>
      </c>
      <c r="M34" s="43">
        <v>1978.1</v>
      </c>
      <c r="N34" s="43">
        <v>0</v>
      </c>
      <c r="O34" s="43">
        <f>P34+Q34+R34+S34</f>
        <v>0</v>
      </c>
      <c r="P34" s="43">
        <v>0</v>
      </c>
      <c r="Q34" s="43">
        <v>0</v>
      </c>
      <c r="R34" s="43">
        <v>0</v>
      </c>
      <c r="S34" s="43">
        <v>0</v>
      </c>
      <c r="T34" s="43">
        <f>U34+V34+W34+X34</f>
        <v>0</v>
      </c>
      <c r="U34" s="43">
        <v>0</v>
      </c>
      <c r="V34" s="43">
        <v>0</v>
      </c>
      <c r="W34" s="43">
        <v>0</v>
      </c>
      <c r="X34" s="43">
        <v>0</v>
      </c>
      <c r="Y34" s="43"/>
      <c r="Z34" s="43"/>
      <c r="AA34" s="44"/>
      <c r="AB34" s="44"/>
      <c r="AC34" s="44"/>
      <c r="AD34" s="43" t="s">
        <v>20</v>
      </c>
      <c r="AE34" s="43" t="s">
        <v>20</v>
      </c>
      <c r="AF34" s="44"/>
      <c r="AG34" s="44"/>
      <c r="AH34" s="44"/>
      <c r="AI34" s="44"/>
      <c r="AJ34" s="44"/>
    </row>
    <row r="35" spans="1:36" ht="69.75" customHeight="1" x14ac:dyDescent="0.25">
      <c r="A35" s="17"/>
      <c r="B35" s="16" t="s">
        <v>39</v>
      </c>
      <c r="C35" s="40">
        <v>0</v>
      </c>
      <c r="D35" s="17"/>
      <c r="E35" s="17"/>
      <c r="F35" s="77"/>
      <c r="G35" s="48">
        <v>2016</v>
      </c>
      <c r="H35" s="48">
        <v>2016</v>
      </c>
      <c r="I35" s="43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3" t="s">
        <v>20</v>
      </c>
      <c r="AG35" s="44"/>
      <c r="AH35" s="44"/>
      <c r="AI35" s="44"/>
      <c r="AJ35" s="44"/>
    </row>
    <row r="36" spans="1:36" ht="38.25" customHeight="1" x14ac:dyDescent="0.25">
      <c r="A36" s="17"/>
      <c r="B36" s="18" t="s">
        <v>32</v>
      </c>
      <c r="C36" s="13"/>
      <c r="D36" s="17"/>
      <c r="E36" s="17"/>
      <c r="F36" s="24"/>
      <c r="G36" s="48"/>
      <c r="H36" s="49"/>
      <c r="I36" s="42">
        <f>I28+I32</f>
        <v>2872.8</v>
      </c>
      <c r="J36" s="42">
        <f t="shared" ref="J36:X36" si="32">J28+J32</f>
        <v>2872.8</v>
      </c>
      <c r="K36" s="42">
        <f t="shared" si="32"/>
        <v>0</v>
      </c>
      <c r="L36" s="42">
        <f t="shared" si="32"/>
        <v>0</v>
      </c>
      <c r="M36" s="42">
        <f t="shared" si="32"/>
        <v>2872.8</v>
      </c>
      <c r="N36" s="42">
        <f t="shared" si="32"/>
        <v>0</v>
      </c>
      <c r="O36" s="42">
        <f t="shared" si="32"/>
        <v>0</v>
      </c>
      <c r="P36" s="42">
        <f t="shared" si="32"/>
        <v>0</v>
      </c>
      <c r="Q36" s="42">
        <f t="shared" si="32"/>
        <v>0</v>
      </c>
      <c r="R36" s="42">
        <f t="shared" si="32"/>
        <v>0</v>
      </c>
      <c r="S36" s="42">
        <f t="shared" si="32"/>
        <v>0</v>
      </c>
      <c r="T36" s="42">
        <f t="shared" si="32"/>
        <v>0</v>
      </c>
      <c r="U36" s="42">
        <f t="shared" si="32"/>
        <v>0</v>
      </c>
      <c r="V36" s="42">
        <f t="shared" si="32"/>
        <v>0</v>
      </c>
      <c r="W36" s="42">
        <f t="shared" si="32"/>
        <v>0</v>
      </c>
      <c r="X36" s="42">
        <f t="shared" si="32"/>
        <v>0</v>
      </c>
      <c r="Y36" s="44"/>
      <c r="Z36" s="44"/>
      <c r="AA36" s="44"/>
      <c r="AB36" s="44"/>
      <c r="AC36" s="44"/>
      <c r="AD36" s="44"/>
      <c r="AE36" s="44"/>
      <c r="AF36" s="43"/>
      <c r="AG36" s="44"/>
      <c r="AH36" s="44"/>
      <c r="AI36" s="44"/>
      <c r="AJ36" s="44"/>
    </row>
    <row r="37" spans="1:36" s="12" customFormat="1" ht="30" customHeight="1" x14ac:dyDescent="0.25">
      <c r="A37" s="25"/>
      <c r="B37" s="25" t="s">
        <v>33</v>
      </c>
      <c r="C37" s="25"/>
      <c r="D37" s="25"/>
      <c r="E37" s="25"/>
      <c r="F37" s="25"/>
      <c r="G37" s="42"/>
      <c r="H37" s="41"/>
      <c r="I37" s="42">
        <f>I25+I36</f>
        <v>3362.8</v>
      </c>
      <c r="J37" s="42">
        <f t="shared" ref="J37:X37" si="33">J25+J36</f>
        <v>3082.8</v>
      </c>
      <c r="K37" s="42">
        <f t="shared" si="33"/>
        <v>0</v>
      </c>
      <c r="L37" s="42">
        <f t="shared" si="33"/>
        <v>0</v>
      </c>
      <c r="M37" s="42">
        <f t="shared" si="33"/>
        <v>3082.8</v>
      </c>
      <c r="N37" s="42">
        <f t="shared" si="33"/>
        <v>0</v>
      </c>
      <c r="O37" s="42">
        <f t="shared" si="33"/>
        <v>140</v>
      </c>
      <c r="P37" s="42">
        <f t="shared" si="33"/>
        <v>0</v>
      </c>
      <c r="Q37" s="42">
        <f t="shared" si="33"/>
        <v>0</v>
      </c>
      <c r="R37" s="42">
        <f t="shared" si="33"/>
        <v>140</v>
      </c>
      <c r="S37" s="42">
        <f t="shared" si="33"/>
        <v>0</v>
      </c>
      <c r="T37" s="42">
        <f t="shared" si="33"/>
        <v>140</v>
      </c>
      <c r="U37" s="42">
        <f t="shared" si="33"/>
        <v>0</v>
      </c>
      <c r="V37" s="42">
        <f t="shared" si="33"/>
        <v>0</v>
      </c>
      <c r="W37" s="42">
        <f t="shared" si="33"/>
        <v>140</v>
      </c>
      <c r="X37" s="42">
        <f t="shared" si="33"/>
        <v>0</v>
      </c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</row>
    <row r="39" spans="1:36" x14ac:dyDescent="0.25"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36" x14ac:dyDescent="0.25">
      <c r="F40" s="27"/>
      <c r="G40" s="29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"/>
      <c r="V40" s="2"/>
      <c r="W40" s="2"/>
      <c r="X40" s="2"/>
    </row>
    <row r="42" spans="1:36" x14ac:dyDescent="0.25">
      <c r="F42" s="2"/>
      <c r="G42" s="28"/>
      <c r="H42" s="2"/>
      <c r="I42" s="2"/>
      <c r="J42" s="2"/>
      <c r="K42" s="2"/>
      <c r="L42" s="2"/>
      <c r="M42" s="2"/>
      <c r="N42" s="2"/>
      <c r="O42" s="2"/>
      <c r="T42" s="2"/>
    </row>
    <row r="43" spans="1:36" x14ac:dyDescent="0.25">
      <c r="F43" s="27"/>
      <c r="G43" s="29"/>
      <c r="H43" s="27"/>
      <c r="I43" s="27"/>
      <c r="J43" s="27"/>
      <c r="K43" s="27"/>
      <c r="L43" s="27"/>
      <c r="M43" s="27"/>
      <c r="N43" s="27"/>
      <c r="O43" s="27"/>
      <c r="T43" s="2"/>
    </row>
  </sheetData>
  <mergeCells count="29">
    <mergeCell ref="E16:E17"/>
    <mergeCell ref="D22:D23"/>
    <mergeCell ref="E22:E23"/>
    <mergeCell ref="F28:F31"/>
    <mergeCell ref="F32:F35"/>
    <mergeCell ref="A26:AJ26"/>
    <mergeCell ref="F16:F25"/>
    <mergeCell ref="D16:D17"/>
    <mergeCell ref="A14:AJ14"/>
    <mergeCell ref="A15:AJ15"/>
    <mergeCell ref="I10:I12"/>
    <mergeCell ref="A8:A12"/>
    <mergeCell ref="B8:B12"/>
    <mergeCell ref="C8:C12"/>
    <mergeCell ref="D8:D12"/>
    <mergeCell ref="E8:E12"/>
    <mergeCell ref="F8:F12"/>
    <mergeCell ref="G8:G12"/>
    <mergeCell ref="V2:AJ4"/>
    <mergeCell ref="A7:AJ7"/>
    <mergeCell ref="AG10:AJ11"/>
    <mergeCell ref="Y8:AJ9"/>
    <mergeCell ref="J10:N11"/>
    <mergeCell ref="O10:S11"/>
    <mergeCell ref="H8:H12"/>
    <mergeCell ref="Y10:AB11"/>
    <mergeCell ref="AC10:AF11"/>
    <mergeCell ref="T10:X11"/>
    <mergeCell ref="I8:X9"/>
  </mergeCells>
  <pageMargins left="0.42" right="0.39" top="0.97" bottom="0.28999999999999998" header="0.23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2015-12-31T07:31:35Z</cp:lastPrinted>
  <dcterms:created xsi:type="dcterms:W3CDTF">2014-09-11T06:26:00Z</dcterms:created>
  <dcterms:modified xsi:type="dcterms:W3CDTF">2016-01-13T12:58:33Z</dcterms:modified>
</cp:coreProperties>
</file>