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6" windowWidth="15576" windowHeight="12156"/>
  </bookViews>
  <sheets>
    <sheet name="АПК" sheetId="1" r:id="rId1"/>
  </sheets>
  <definedNames>
    <definedName name="_xlnm.Print_Area" localSheetId="0">АПК!$A$1:$AJ$48</definedName>
  </definedNames>
  <calcPr calcId="144525"/>
</workbook>
</file>

<file path=xl/calcChain.xml><?xml version="1.0" encoding="utf-8"?>
<calcChain xmlns="http://schemas.openxmlformats.org/spreadsheetml/2006/main">
  <c r="J27" i="1" l="1"/>
  <c r="X27" i="1"/>
  <c r="W27" i="1"/>
  <c r="V27" i="1"/>
  <c r="U27" i="1"/>
  <c r="S27" i="1"/>
  <c r="R27" i="1"/>
  <c r="Q27" i="1"/>
  <c r="P27" i="1"/>
  <c r="L27" i="1"/>
  <c r="M27" i="1"/>
  <c r="N27" i="1"/>
  <c r="K27" i="1"/>
  <c r="L30" i="1" l="1"/>
  <c r="M30" i="1"/>
  <c r="N30" i="1"/>
  <c r="K30" i="1"/>
  <c r="T32" i="1"/>
  <c r="O32" i="1"/>
  <c r="J32" i="1"/>
  <c r="I32" i="1" s="1"/>
  <c r="I23" i="1" l="1"/>
  <c r="I18" i="1"/>
  <c r="X30" i="1" l="1"/>
  <c r="X35" i="1" s="1"/>
  <c r="W30" i="1"/>
  <c r="W35" i="1" s="1"/>
  <c r="V30" i="1"/>
  <c r="V35" i="1" s="1"/>
  <c r="U30" i="1"/>
  <c r="U35" i="1" s="1"/>
  <c r="S30" i="1"/>
  <c r="S35" i="1" s="1"/>
  <c r="R30" i="1"/>
  <c r="R35" i="1" s="1"/>
  <c r="Q30" i="1"/>
  <c r="Q35" i="1" s="1"/>
  <c r="P30" i="1"/>
  <c r="P35" i="1" s="1"/>
  <c r="L35" i="1"/>
  <c r="M35" i="1"/>
  <c r="N35" i="1"/>
  <c r="K35" i="1"/>
  <c r="T33" i="1" l="1"/>
  <c r="T31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6" i="1" s="1"/>
  <c r="X24" i="1"/>
  <c r="X36" i="1" s="1"/>
  <c r="T21" i="1"/>
  <c r="U24" i="1"/>
  <c r="U36" i="1" s="1"/>
  <c r="W24" i="1"/>
  <c r="W36" i="1" s="1"/>
  <c r="T15" i="1"/>
  <c r="T24" i="1" s="1"/>
  <c r="T30" i="1"/>
  <c r="T35" i="1" s="1"/>
  <c r="T36" i="1" s="1"/>
  <c r="S21" i="1"/>
  <c r="R21" i="1"/>
  <c r="Q21" i="1"/>
  <c r="P21" i="1"/>
  <c r="N21" i="1"/>
  <c r="M21" i="1"/>
  <c r="L21" i="1"/>
  <c r="K21" i="1"/>
  <c r="J30" i="1" l="1"/>
  <c r="K15" i="1" l="1"/>
  <c r="K24" i="1" s="1"/>
  <c r="K36" i="1" s="1"/>
  <c r="L15" i="1"/>
  <c r="L24" i="1" s="1"/>
  <c r="L36" i="1" s="1"/>
  <c r="M15" i="1"/>
  <c r="M24" i="1" s="1"/>
  <c r="M36" i="1" s="1"/>
  <c r="N15" i="1"/>
  <c r="N24" i="1" s="1"/>
  <c r="N36" i="1" s="1"/>
  <c r="P15" i="1"/>
  <c r="P24" i="1" s="1"/>
  <c r="P36" i="1" s="1"/>
  <c r="Q15" i="1"/>
  <c r="Q24" i="1" s="1"/>
  <c r="Q36" i="1" s="1"/>
  <c r="R15" i="1"/>
  <c r="R24" i="1" s="1"/>
  <c r="R36" i="1" s="1"/>
  <c r="S15" i="1"/>
  <c r="S24" i="1" s="1"/>
  <c r="S36" i="1" s="1"/>
  <c r="O33" i="1"/>
  <c r="O31" i="1"/>
  <c r="O30" i="1"/>
  <c r="I30" i="1" s="1"/>
  <c r="O28" i="1"/>
  <c r="O27" i="1"/>
  <c r="O35" i="1" s="1"/>
  <c r="O22" i="1"/>
  <c r="O21" i="1"/>
  <c r="O19" i="1"/>
  <c r="O16" i="1"/>
  <c r="O17" i="1"/>
  <c r="J33" i="1"/>
  <c r="J31" i="1"/>
  <c r="I31" i="1" s="1"/>
  <c r="J28" i="1"/>
  <c r="J22" i="1"/>
  <c r="J19" i="1"/>
  <c r="J16" i="1"/>
  <c r="J17" i="1"/>
  <c r="I16" i="1" l="1"/>
  <c r="I28" i="1"/>
  <c r="J35" i="1"/>
  <c r="J21" i="1"/>
  <c r="I21" i="1" s="1"/>
  <c r="I22" i="1"/>
  <c r="I17" i="1"/>
  <c r="I19" i="1"/>
  <c r="I33" i="1"/>
  <c r="J15" i="1"/>
  <c r="O15" i="1"/>
  <c r="O24" i="1" s="1"/>
  <c r="O36" i="1" s="1"/>
  <c r="I27" i="1" l="1"/>
  <c r="I35" i="1" s="1"/>
  <c r="J24" i="1"/>
  <c r="J36" i="1" s="1"/>
  <c r="I15" i="1"/>
  <c r="I24" i="1" s="1"/>
  <c r="I36" i="1" l="1"/>
</calcChain>
</file>

<file path=xl/sharedStrings.xml><?xml version="1.0" encoding="utf-8"?>
<sst xmlns="http://schemas.openxmlformats.org/spreadsheetml/2006/main" count="155" uniqueCount="67">
  <si>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</si>
  <si>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</si>
  <si>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</si>
  <si>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</si>
  <si>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</si>
  <si>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</si>
  <si>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</si>
  <si>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</si>
  <si>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</si>
  <si>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</si>
  <si>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</si>
  <si>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</si>
  <si>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</si>
  <si>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</si>
  <si>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</si>
  <si>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</si>
  <si>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</si>
  <si>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</si>
  <si>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</si>
  <si>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</si>
  <si>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</si>
  <si>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</si>
  <si>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</si>
  <si>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</si>
  <si>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</si>
  <si>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</si>
  <si>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</si>
  <si>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</si>
  <si>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</si>
  <si>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</si>
  <si>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</si>
  <si>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</si>
  <si>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</si>
  <si>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</si>
  <si>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</si>
  <si>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</si>
  <si>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</si>
  <si>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</si>
  <si>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</si>
  <si>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</si>
  <si>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</si>
  <si>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</si>
  <si>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</si>
  <si>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</si>
  <si>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</si>
  <si>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</si>
  <si>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</si>
  <si>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</si>
  <si>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</si>
  <si>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</si>
  <si>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</si>
  <si>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</si>
  <si>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</si>
  <si>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</si>
  <si>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</si>
  <si>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</si>
  <si>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</si>
  <si>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</si>
  <si>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</si>
  <si>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</si>
  <si>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</si>
  <si>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</si>
  <si>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</si>
  <si>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</si>
  <si>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</si>
  <si>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</si>
  <si>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t>Приложение
к постановлению администрации МР "Печора"
от " 01 "марта 2016 г. № 148
"Приложение
 к постановлению администрации  МР "Печора" 
 от " 31 " декабря 2015г. №1566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</si>
</sst>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4"/>
  <sheetViews>
    <sheetView tabSelected="1" view="pageBreakPreview" topLeftCell="G1" zoomScale="60" workbookViewId="0">
      <pane ySplit="11" topLeftCell="A12" activePane="bottomLeft" state="frozen"/>
      <selection pane="bottomLeft" activeCell="V2" sqref="V2:AJ4"/>
    </sheetView>
  </sheetViews>
  <sheetFormatPr defaultColWidth="9.109375" defaultRowHeight="21" x14ac:dyDescent="0.3"/>
  <cols>
    <col min="1" max="1" width="5.6640625" style="1" customWidth="1"/>
    <col min="2" max="2" width="37.88671875" style="1" customWidth="1"/>
    <col min="3" max="3" width="9.33203125" style="1" bestFit="1" customWidth="1"/>
    <col min="4" max="4" width="21.44140625" style="1" customWidth="1"/>
    <col min="5" max="5" width="20.44140625" style="1" customWidth="1"/>
    <col min="6" max="6" width="20" style="1" customWidth="1"/>
    <col min="7" max="7" width="12.6640625" style="36" customWidth="1"/>
    <col min="8" max="8" width="12.109375" style="37" customWidth="1"/>
    <col min="9" max="10" width="11.33203125" style="37" bestFit="1" customWidth="1"/>
    <col min="11" max="11" width="9.44140625" style="37" customWidth="1"/>
    <col min="12" max="12" width="9" style="37" customWidth="1"/>
    <col min="13" max="13" width="11.33203125" style="37" bestFit="1" customWidth="1"/>
    <col min="14" max="14" width="7.109375" style="37" customWidth="1"/>
    <col min="15" max="15" width="9" style="37" bestFit="1" customWidth="1"/>
    <col min="16" max="16" width="7.109375" style="37" customWidth="1"/>
    <col min="17" max="17" width="8.33203125" style="37" customWidth="1"/>
    <col min="18" max="18" width="8.5546875" style="37" customWidth="1"/>
    <col min="19" max="19" width="7.88671875" style="37" customWidth="1"/>
    <col min="20" max="20" width="8.5546875" style="37" customWidth="1"/>
    <col min="21" max="21" width="8.109375" style="37" customWidth="1"/>
    <col min="22" max="22" width="7.44140625" style="37" customWidth="1"/>
    <col min="23" max="23" width="9.33203125" style="37" customWidth="1"/>
    <col min="24" max="24" width="8.33203125" style="37" customWidth="1"/>
    <col min="25" max="36" width="3.6640625" style="1" customWidth="1"/>
    <col min="37" max="16384" width="9.109375" style="1"/>
  </cols>
  <sheetData>
    <row r="2" spans="1:37" ht="15.75" customHeight="1" x14ac:dyDescent="0.3">
      <c r="V2" s="58" t="s">
        <v>66</v>
      </c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</row>
    <row r="3" spans="1:37" ht="15.75" customHeight="1" x14ac:dyDescent="0.3"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</row>
    <row r="4" spans="1:37" ht="140.25" customHeight="1" x14ac:dyDescent="0.3"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6" spans="1:37" ht="33" customHeight="1" x14ac:dyDescent="0.3">
      <c r="A6" s="59" t="s">
        <v>44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1"/>
      <c r="AK6" s="4"/>
    </row>
    <row r="7" spans="1:37" s="6" customFormat="1" ht="51" customHeight="1" x14ac:dyDescent="0.3">
      <c r="A7" s="100" t="s">
        <v>0</v>
      </c>
      <c r="B7" s="100" t="s">
        <v>7</v>
      </c>
      <c r="C7" s="100" t="s">
        <v>8</v>
      </c>
      <c r="D7" s="100" t="s">
        <v>9</v>
      </c>
      <c r="E7" s="100" t="s">
        <v>10</v>
      </c>
      <c r="F7" s="100" t="s">
        <v>1</v>
      </c>
      <c r="G7" s="80" t="s">
        <v>2</v>
      </c>
      <c r="H7" s="80" t="s">
        <v>3</v>
      </c>
      <c r="I7" s="89" t="s">
        <v>4</v>
      </c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1"/>
      <c r="Y7" s="68" t="s">
        <v>5</v>
      </c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70"/>
      <c r="AK7" s="5"/>
    </row>
    <row r="8" spans="1:37" s="6" customFormat="1" ht="7.5" customHeight="1" x14ac:dyDescent="0.3">
      <c r="A8" s="101"/>
      <c r="B8" s="101"/>
      <c r="C8" s="101"/>
      <c r="D8" s="101"/>
      <c r="E8" s="101"/>
      <c r="F8" s="101"/>
      <c r="G8" s="81"/>
      <c r="H8" s="81"/>
      <c r="I8" s="92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4"/>
      <c r="Y8" s="71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3"/>
      <c r="AK8" s="5"/>
    </row>
    <row r="9" spans="1:37" ht="24" customHeight="1" x14ac:dyDescent="0.3">
      <c r="A9" s="101"/>
      <c r="B9" s="101"/>
      <c r="C9" s="101"/>
      <c r="D9" s="101"/>
      <c r="E9" s="101"/>
      <c r="F9" s="101"/>
      <c r="G9" s="81"/>
      <c r="H9" s="81"/>
      <c r="I9" s="97" t="s">
        <v>6</v>
      </c>
      <c r="J9" s="74" t="s">
        <v>15</v>
      </c>
      <c r="K9" s="75"/>
      <c r="L9" s="75"/>
      <c r="M9" s="75"/>
      <c r="N9" s="76"/>
      <c r="O9" s="74" t="s">
        <v>16</v>
      </c>
      <c r="P9" s="75"/>
      <c r="Q9" s="75"/>
      <c r="R9" s="75"/>
      <c r="S9" s="76"/>
      <c r="T9" s="74" t="s">
        <v>43</v>
      </c>
      <c r="U9" s="75"/>
      <c r="V9" s="75"/>
      <c r="W9" s="75"/>
      <c r="X9" s="76"/>
      <c r="Y9" s="83" t="s">
        <v>15</v>
      </c>
      <c r="Z9" s="63"/>
      <c r="AA9" s="63"/>
      <c r="AB9" s="64"/>
      <c r="AC9" s="62" t="s">
        <v>16</v>
      </c>
      <c r="AD9" s="84"/>
      <c r="AE9" s="84"/>
      <c r="AF9" s="85"/>
      <c r="AG9" s="62" t="s">
        <v>43</v>
      </c>
      <c r="AH9" s="63"/>
      <c r="AI9" s="63"/>
      <c r="AJ9" s="64"/>
      <c r="AK9" s="3"/>
    </row>
    <row r="10" spans="1:37" ht="12.75" customHeight="1" x14ac:dyDescent="0.3">
      <c r="A10" s="101"/>
      <c r="B10" s="101"/>
      <c r="C10" s="101"/>
      <c r="D10" s="101"/>
      <c r="E10" s="101"/>
      <c r="F10" s="101"/>
      <c r="G10" s="81"/>
      <c r="H10" s="81"/>
      <c r="I10" s="98"/>
      <c r="J10" s="77"/>
      <c r="K10" s="78"/>
      <c r="L10" s="78"/>
      <c r="M10" s="78"/>
      <c r="N10" s="79"/>
      <c r="O10" s="77"/>
      <c r="P10" s="78"/>
      <c r="Q10" s="78"/>
      <c r="R10" s="78"/>
      <c r="S10" s="79"/>
      <c r="T10" s="77"/>
      <c r="U10" s="78"/>
      <c r="V10" s="78"/>
      <c r="W10" s="78"/>
      <c r="X10" s="79"/>
      <c r="Y10" s="65"/>
      <c r="Z10" s="66"/>
      <c r="AA10" s="66"/>
      <c r="AB10" s="67"/>
      <c r="AC10" s="86"/>
      <c r="AD10" s="87"/>
      <c r="AE10" s="87"/>
      <c r="AF10" s="88"/>
      <c r="AG10" s="65"/>
      <c r="AH10" s="66"/>
      <c r="AI10" s="66"/>
      <c r="AJ10" s="67"/>
      <c r="AK10" s="3"/>
    </row>
    <row r="11" spans="1:37" ht="152.25" customHeight="1" x14ac:dyDescent="0.3">
      <c r="A11" s="102"/>
      <c r="B11" s="102"/>
      <c r="C11" s="102"/>
      <c r="D11" s="102"/>
      <c r="E11" s="102"/>
      <c r="F11" s="102"/>
      <c r="G11" s="82"/>
      <c r="H11" s="82"/>
      <c r="I11" s="99"/>
      <c r="J11" s="38" t="s">
        <v>39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39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39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ht="20.2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3">
      <c r="A13" s="95" t="s">
        <v>40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3"/>
    </row>
    <row r="14" spans="1:37" ht="24" customHeight="1" x14ac:dyDescent="0.3">
      <c r="A14" s="96" t="s">
        <v>17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</row>
    <row r="15" spans="1:37" s="14" customFormat="1" ht="91.5" customHeight="1" x14ac:dyDescent="0.3">
      <c r="A15" s="10" t="s">
        <v>21</v>
      </c>
      <c r="B15" s="11" t="s">
        <v>50</v>
      </c>
      <c r="C15" s="12"/>
      <c r="D15" s="103" t="s">
        <v>42</v>
      </c>
      <c r="E15" s="103" t="s">
        <v>38</v>
      </c>
      <c r="F15" s="110" t="s">
        <v>33</v>
      </c>
      <c r="G15" s="42">
        <v>2016</v>
      </c>
      <c r="H15" s="42">
        <v>2018</v>
      </c>
      <c r="I15" s="43">
        <f>J15+O15+T15</f>
        <v>360</v>
      </c>
      <c r="J15" s="43">
        <f>K15+L15+M15+N15</f>
        <v>120</v>
      </c>
      <c r="K15" s="43">
        <f t="shared" ref="K15:S15" si="0">K16+K17</f>
        <v>0</v>
      </c>
      <c r="L15" s="43">
        <f t="shared" si="0"/>
        <v>0</v>
      </c>
      <c r="M15" s="43">
        <f t="shared" si="0"/>
        <v>120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3">
      <c r="A16" s="15" t="s">
        <v>29</v>
      </c>
      <c r="B16" s="16" t="s">
        <v>53</v>
      </c>
      <c r="C16" s="17"/>
      <c r="D16" s="104"/>
      <c r="E16" s="104"/>
      <c r="F16" s="111"/>
      <c r="G16" s="44">
        <v>2016</v>
      </c>
      <c r="H16" s="44">
        <v>2018</v>
      </c>
      <c r="I16" s="45">
        <f t="shared" ref="I16:I23" si="2">J16+O16+T16</f>
        <v>300</v>
      </c>
      <c r="J16" s="45">
        <f t="shared" ref="J16:J17" si="3">K16+L16+M16+N16</f>
        <v>100</v>
      </c>
      <c r="K16" s="45">
        <v>0</v>
      </c>
      <c r="L16" s="45">
        <v>0</v>
      </c>
      <c r="M16" s="45">
        <v>100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3">
      <c r="A17" s="15" t="s">
        <v>45</v>
      </c>
      <c r="B17" s="16" t="s">
        <v>54</v>
      </c>
      <c r="C17" s="17"/>
      <c r="D17" s="19" t="s">
        <v>42</v>
      </c>
      <c r="E17" s="19" t="s">
        <v>38</v>
      </c>
      <c r="F17" s="111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3">
      <c r="A18" s="20"/>
      <c r="B18" s="21" t="s">
        <v>56</v>
      </c>
      <c r="C18" s="17">
        <v>0</v>
      </c>
      <c r="D18" s="17"/>
      <c r="E18" s="17"/>
      <c r="F18" s="112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4" customFormat="1" ht="150.75" customHeight="1" x14ac:dyDescent="0.3">
      <c r="A19" s="15" t="s">
        <v>46</v>
      </c>
      <c r="B19" s="24" t="s">
        <v>51</v>
      </c>
      <c r="C19" s="17"/>
      <c r="D19" s="25" t="s">
        <v>35</v>
      </c>
      <c r="E19" s="25" t="s">
        <v>36</v>
      </c>
      <c r="F19" s="112"/>
      <c r="G19" s="44">
        <v>2016</v>
      </c>
      <c r="H19" s="44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8" t="s">
        <v>20</v>
      </c>
      <c r="Z19" s="18" t="s">
        <v>20</v>
      </c>
      <c r="AA19" s="18" t="s">
        <v>20</v>
      </c>
      <c r="AB19" s="18" t="s">
        <v>20</v>
      </c>
      <c r="AC19" s="18" t="s">
        <v>20</v>
      </c>
      <c r="AD19" s="18" t="s">
        <v>20</v>
      </c>
      <c r="AE19" s="18" t="s">
        <v>20</v>
      </c>
      <c r="AF19" s="18" t="s">
        <v>20</v>
      </c>
      <c r="AG19" s="18" t="s">
        <v>20</v>
      </c>
      <c r="AH19" s="18" t="s">
        <v>20</v>
      </c>
      <c r="AI19" s="18" t="s">
        <v>20</v>
      </c>
      <c r="AJ19" s="18" t="s">
        <v>20</v>
      </c>
    </row>
    <row r="20" spans="1:36" s="4" customFormat="1" ht="87.75" customHeight="1" x14ac:dyDescent="0.3">
      <c r="A20" s="20"/>
      <c r="B20" s="21" t="s">
        <v>57</v>
      </c>
      <c r="C20" s="17">
        <v>0</v>
      </c>
      <c r="D20" s="25"/>
      <c r="E20" s="25"/>
      <c r="F20" s="112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3">
      <c r="A21" s="15" t="s">
        <v>22</v>
      </c>
      <c r="B21" s="24" t="s">
        <v>52</v>
      </c>
      <c r="C21" s="17"/>
      <c r="D21" s="103" t="s">
        <v>35</v>
      </c>
      <c r="E21" s="103" t="s">
        <v>36</v>
      </c>
      <c r="F21" s="112"/>
      <c r="G21" s="44">
        <v>2016</v>
      </c>
      <c r="H21" s="44">
        <v>2016</v>
      </c>
      <c r="I21" s="43">
        <f t="shared" si="2"/>
        <v>70</v>
      </c>
      <c r="J21" s="43">
        <f t="shared" ref="J21" si="6">J22</f>
        <v>70</v>
      </c>
      <c r="K21" s="43">
        <f>K22</f>
        <v>0</v>
      </c>
      <c r="L21" s="43">
        <f t="shared" ref="L21" si="7">L22</f>
        <v>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89.25" customHeight="1" x14ac:dyDescent="0.3">
      <c r="A22" s="15" t="s">
        <v>47</v>
      </c>
      <c r="B22" s="21" t="s">
        <v>58</v>
      </c>
      <c r="C22" s="17"/>
      <c r="D22" s="104"/>
      <c r="E22" s="104"/>
      <c r="F22" s="112"/>
      <c r="G22" s="44">
        <v>2016</v>
      </c>
      <c r="H22" s="44">
        <v>2016</v>
      </c>
      <c r="I22" s="45">
        <f t="shared" si="2"/>
        <v>70</v>
      </c>
      <c r="J22" s="45">
        <f>K22+L22+M22+N22</f>
        <v>70</v>
      </c>
      <c r="K22" s="45">
        <v>0</v>
      </c>
      <c r="L22" s="45">
        <v>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3">
      <c r="A23" s="15"/>
      <c r="B23" s="16" t="s">
        <v>59</v>
      </c>
      <c r="C23" s="17">
        <v>0</v>
      </c>
      <c r="D23" s="25"/>
      <c r="E23" s="25"/>
      <c r="F23" s="112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3">
      <c r="A24" s="15"/>
      <c r="B24" s="11" t="s">
        <v>30</v>
      </c>
      <c r="C24" s="15"/>
      <c r="D24" s="16"/>
      <c r="E24" s="16"/>
      <c r="F24" s="102"/>
      <c r="G24" s="44"/>
      <c r="H24" s="47"/>
      <c r="I24" s="43">
        <f>I15+I19+I21</f>
        <v>490</v>
      </c>
      <c r="J24" s="43">
        <f t="shared" ref="J24:X24" si="14">J15+J19+J21</f>
        <v>210</v>
      </c>
      <c r="K24" s="43">
        <f t="shared" si="14"/>
        <v>0</v>
      </c>
      <c r="L24" s="43">
        <f t="shared" si="14"/>
        <v>0</v>
      </c>
      <c r="M24" s="43">
        <f t="shared" si="14"/>
        <v>210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3">
      <c r="A25" s="107" t="s">
        <v>18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9"/>
    </row>
    <row r="26" spans="1:36" ht="34.5" customHeight="1" x14ac:dyDescent="0.3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3">
      <c r="A27" s="27" t="s">
        <v>23</v>
      </c>
      <c r="B27" s="11" t="s">
        <v>19</v>
      </c>
      <c r="C27" s="28"/>
      <c r="D27" s="29" t="s">
        <v>49</v>
      </c>
      <c r="E27" s="29" t="s">
        <v>37</v>
      </c>
      <c r="F27" s="105" t="s">
        <v>64</v>
      </c>
      <c r="G27" s="42">
        <v>2016</v>
      </c>
      <c r="H27" s="42">
        <v>2016</v>
      </c>
      <c r="I27" s="43">
        <f>J27+O27+T27</f>
        <v>1266.0999999999999</v>
      </c>
      <c r="J27" s="43">
        <f>J28</f>
        <v>1266.0999999999999</v>
      </c>
      <c r="K27" s="43">
        <f>K28</f>
        <v>0</v>
      </c>
      <c r="L27" s="43">
        <f t="shared" ref="L27:N27" si="15">L28</f>
        <v>0</v>
      </c>
      <c r="M27" s="43">
        <f t="shared" si="15"/>
        <v>1266.0999999999999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3">
      <c r="A28" s="31" t="s">
        <v>24</v>
      </c>
      <c r="B28" s="16" t="s">
        <v>55</v>
      </c>
      <c r="C28" s="32"/>
      <c r="D28" s="25" t="s">
        <v>49</v>
      </c>
      <c r="E28" s="25" t="s">
        <v>37</v>
      </c>
      <c r="F28" s="106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ht="71.25" customHeight="1" x14ac:dyDescent="0.3">
      <c r="A29" s="15"/>
      <c r="B29" s="16" t="s">
        <v>60</v>
      </c>
      <c r="C29" s="17">
        <v>0</v>
      </c>
      <c r="D29" s="17"/>
      <c r="E29" s="17"/>
      <c r="F29" s="72"/>
      <c r="G29" s="44">
        <v>2016</v>
      </c>
      <c r="H29" s="44">
        <v>2016</v>
      </c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23"/>
      <c r="Z29" s="23"/>
      <c r="AA29" s="23"/>
      <c r="AB29" s="23"/>
      <c r="AC29" s="23"/>
      <c r="AD29" s="18"/>
      <c r="AE29" s="18"/>
      <c r="AF29" s="18" t="s">
        <v>20</v>
      </c>
      <c r="AG29" s="23"/>
      <c r="AH29" s="23"/>
      <c r="AI29" s="23"/>
      <c r="AJ29" s="18"/>
    </row>
    <row r="30" spans="1:36" s="14" customFormat="1" ht="103.5" customHeight="1" x14ac:dyDescent="0.3">
      <c r="A30" s="10" t="s">
        <v>27</v>
      </c>
      <c r="B30" s="11" t="s">
        <v>41</v>
      </c>
      <c r="C30" s="28"/>
      <c r="D30" s="29" t="s">
        <v>49</v>
      </c>
      <c r="E30" s="29" t="s">
        <v>37</v>
      </c>
      <c r="F30" s="21" t="s">
        <v>26</v>
      </c>
      <c r="G30" s="42">
        <v>2016</v>
      </c>
      <c r="H30" s="42">
        <v>2016</v>
      </c>
      <c r="I30" s="43">
        <f t="shared" ref="I30:I33" si="22">J30+O30+T30</f>
        <v>4630.7</v>
      </c>
      <c r="J30" s="43">
        <f>K30+L30+M30+N30</f>
        <v>4630.7</v>
      </c>
      <c r="K30" s="43">
        <f>K31+K32+K33</f>
        <v>0</v>
      </c>
      <c r="L30" s="43">
        <f t="shared" ref="L30:N30" si="23">L31+L32+L33</f>
        <v>0</v>
      </c>
      <c r="M30" s="43">
        <f t="shared" si="23"/>
        <v>4630.7</v>
      </c>
      <c r="N30" s="43">
        <f t="shared" si="23"/>
        <v>0</v>
      </c>
      <c r="O30" s="43">
        <f>P30+Q30+R30+S30</f>
        <v>0</v>
      </c>
      <c r="P30" s="43">
        <f>P31+P33</f>
        <v>0</v>
      </c>
      <c r="Q30" s="43">
        <f t="shared" ref="Q30" si="24">Q31+Q33</f>
        <v>0</v>
      </c>
      <c r="R30" s="43">
        <f t="shared" ref="R30" si="25">R31+R33</f>
        <v>0</v>
      </c>
      <c r="S30" s="43">
        <f t="shared" ref="S30" si="26">S31+S33</f>
        <v>0</v>
      </c>
      <c r="T30" s="43">
        <f>U30+V30+W30+X30</f>
        <v>0</v>
      </c>
      <c r="U30" s="43">
        <f>U31+U33</f>
        <v>0</v>
      </c>
      <c r="V30" s="43">
        <f t="shared" ref="V30" si="27">V31+V33</f>
        <v>0</v>
      </c>
      <c r="W30" s="43">
        <f t="shared" ref="W30" si="28">W31+W33</f>
        <v>0</v>
      </c>
      <c r="X30" s="43">
        <f t="shared" ref="X30" si="29">X31+X33</f>
        <v>0</v>
      </c>
      <c r="Y30" s="30" t="s">
        <v>20</v>
      </c>
      <c r="Z30" s="30" t="s">
        <v>20</v>
      </c>
      <c r="AA30" s="30"/>
      <c r="AB30" s="30"/>
      <c r="AC30" s="30"/>
      <c r="AD30" s="30" t="s">
        <v>20</v>
      </c>
      <c r="AE30" s="30" t="s">
        <v>20</v>
      </c>
      <c r="AF30" s="30" t="s">
        <v>20</v>
      </c>
      <c r="AG30" s="30"/>
      <c r="AH30" s="30"/>
      <c r="AI30" s="30"/>
      <c r="AJ30" s="30"/>
    </row>
    <row r="31" spans="1:36" ht="140.25" customHeight="1" x14ac:dyDescent="0.3">
      <c r="A31" s="15" t="s">
        <v>48</v>
      </c>
      <c r="B31" s="16" t="s">
        <v>25</v>
      </c>
      <c r="C31" s="32"/>
      <c r="D31" s="25" t="s">
        <v>49</v>
      </c>
      <c r="E31" s="25" t="s">
        <v>37</v>
      </c>
      <c r="F31" s="53"/>
      <c r="G31" s="44">
        <v>2016</v>
      </c>
      <c r="H31" s="44">
        <v>2016</v>
      </c>
      <c r="I31" s="45">
        <f t="shared" si="22"/>
        <v>2553</v>
      </c>
      <c r="J31" s="45">
        <f>K31+L31+M31+N31</f>
        <v>2553</v>
      </c>
      <c r="K31" s="45">
        <v>0</v>
      </c>
      <c r="L31" s="45">
        <v>0</v>
      </c>
      <c r="M31" s="45">
        <v>2553</v>
      </c>
      <c r="N31" s="45">
        <v>0</v>
      </c>
      <c r="O31" s="45">
        <f>P31+Q31+R31+S31</f>
        <v>0</v>
      </c>
      <c r="P31" s="45">
        <v>0</v>
      </c>
      <c r="Q31" s="45">
        <v>0</v>
      </c>
      <c r="R31" s="45">
        <v>0</v>
      </c>
      <c r="S31" s="45">
        <v>0</v>
      </c>
      <c r="T31" s="45">
        <f>U31+V31+W31+X31</f>
        <v>0</v>
      </c>
      <c r="U31" s="45">
        <v>0</v>
      </c>
      <c r="V31" s="45">
        <v>0</v>
      </c>
      <c r="W31" s="45">
        <v>0</v>
      </c>
      <c r="X31" s="45">
        <v>0</v>
      </c>
      <c r="Y31" s="18" t="s">
        <v>20</v>
      </c>
      <c r="Z31" s="18" t="s">
        <v>20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ht="140.25" customHeight="1" x14ac:dyDescent="0.3">
      <c r="A32" s="15" t="s">
        <v>28</v>
      </c>
      <c r="B32" s="16" t="s">
        <v>63</v>
      </c>
      <c r="C32" s="32"/>
      <c r="D32" s="25" t="s">
        <v>49</v>
      </c>
      <c r="E32" s="25" t="s">
        <v>37</v>
      </c>
      <c r="F32" s="53"/>
      <c r="G32" s="44">
        <v>2016</v>
      </c>
      <c r="H32" s="44">
        <v>2016</v>
      </c>
      <c r="I32" s="45">
        <f t="shared" si="22"/>
        <v>99.6</v>
      </c>
      <c r="J32" s="45">
        <f>K32+L32+M32+N32</f>
        <v>99.6</v>
      </c>
      <c r="K32" s="45">
        <v>0</v>
      </c>
      <c r="L32" s="45">
        <v>0</v>
      </c>
      <c r="M32" s="45">
        <v>99.6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11.75" customHeight="1" x14ac:dyDescent="0.3">
      <c r="A33" s="15" t="s">
        <v>62</v>
      </c>
      <c r="B33" s="16" t="s">
        <v>65</v>
      </c>
      <c r="C33" s="32"/>
      <c r="D33" s="25" t="s">
        <v>49</v>
      </c>
      <c r="E33" s="25" t="s">
        <v>37</v>
      </c>
      <c r="F33" s="53"/>
      <c r="G33" s="44">
        <v>2016</v>
      </c>
      <c r="H33" s="44">
        <v>2016</v>
      </c>
      <c r="I33" s="45">
        <f t="shared" si="22"/>
        <v>1978.1</v>
      </c>
      <c r="J33" s="45">
        <f>K33+L33+M33+N33</f>
        <v>1978.1</v>
      </c>
      <c r="K33" s="45">
        <v>0</v>
      </c>
      <c r="L33" s="45">
        <v>0</v>
      </c>
      <c r="M33" s="45">
        <v>1978.1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/>
      <c r="Z33" s="18"/>
      <c r="AA33" s="22"/>
      <c r="AB33" s="22"/>
      <c r="AC33" s="22"/>
      <c r="AD33" s="18" t="s">
        <v>20</v>
      </c>
      <c r="AE33" s="18" t="s">
        <v>20</v>
      </c>
      <c r="AF33" s="22"/>
      <c r="AG33" s="22"/>
      <c r="AH33" s="22"/>
      <c r="AI33" s="22"/>
      <c r="AJ33" s="22"/>
    </row>
    <row r="34" spans="1:36" ht="69.75" customHeight="1" x14ac:dyDescent="0.3">
      <c r="A34" s="20"/>
      <c r="B34" s="16" t="s">
        <v>61</v>
      </c>
      <c r="C34" s="17">
        <v>0</v>
      </c>
      <c r="D34" s="20"/>
      <c r="E34" s="20"/>
      <c r="F34" s="53"/>
      <c r="G34" s="44">
        <v>2016</v>
      </c>
      <c r="H34" s="44">
        <v>2016</v>
      </c>
      <c r="I34" s="45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22"/>
      <c r="Z34" s="22"/>
      <c r="AA34" s="22"/>
      <c r="AB34" s="22"/>
      <c r="AC34" s="22"/>
      <c r="AD34" s="22"/>
      <c r="AE34" s="22"/>
      <c r="AF34" s="18" t="s">
        <v>20</v>
      </c>
      <c r="AG34" s="22"/>
      <c r="AH34" s="22"/>
      <c r="AI34" s="22"/>
      <c r="AJ34" s="22"/>
    </row>
    <row r="35" spans="1:36" ht="38.25" customHeight="1" x14ac:dyDescent="0.3">
      <c r="A35" s="20"/>
      <c r="B35" s="56" t="s">
        <v>31</v>
      </c>
      <c r="C35" s="15"/>
      <c r="D35" s="20"/>
      <c r="E35" s="20"/>
      <c r="F35" s="33"/>
      <c r="G35" s="44"/>
      <c r="H35" s="47"/>
      <c r="I35" s="43">
        <f t="shared" ref="I35:X35" si="30">I27+I30</f>
        <v>5896.7999999999993</v>
      </c>
      <c r="J35" s="43">
        <f t="shared" si="30"/>
        <v>5896.7999999999993</v>
      </c>
      <c r="K35" s="43">
        <f t="shared" si="30"/>
        <v>0</v>
      </c>
      <c r="L35" s="43">
        <f t="shared" si="30"/>
        <v>0</v>
      </c>
      <c r="M35" s="43">
        <f t="shared" si="30"/>
        <v>5896.7999999999993</v>
      </c>
      <c r="N35" s="43">
        <f t="shared" si="30"/>
        <v>0</v>
      </c>
      <c r="O35" s="43">
        <f t="shared" si="30"/>
        <v>0</v>
      </c>
      <c r="P35" s="43">
        <f t="shared" si="30"/>
        <v>0</v>
      </c>
      <c r="Q35" s="43">
        <f t="shared" si="30"/>
        <v>0</v>
      </c>
      <c r="R35" s="43">
        <f t="shared" si="30"/>
        <v>0</v>
      </c>
      <c r="S35" s="43">
        <f t="shared" si="30"/>
        <v>0</v>
      </c>
      <c r="T35" s="43">
        <f t="shared" si="30"/>
        <v>0</v>
      </c>
      <c r="U35" s="43">
        <f t="shared" si="30"/>
        <v>0</v>
      </c>
      <c r="V35" s="43">
        <f t="shared" si="30"/>
        <v>0</v>
      </c>
      <c r="W35" s="43">
        <f t="shared" si="30"/>
        <v>0</v>
      </c>
      <c r="X35" s="43">
        <f t="shared" si="30"/>
        <v>0</v>
      </c>
      <c r="Y35" s="22"/>
      <c r="Z35" s="22"/>
      <c r="AA35" s="22"/>
      <c r="AB35" s="22"/>
      <c r="AC35" s="22"/>
      <c r="AD35" s="22"/>
      <c r="AE35" s="22"/>
      <c r="AF35" s="18"/>
      <c r="AG35" s="22"/>
      <c r="AH35" s="22"/>
      <c r="AI35" s="22"/>
      <c r="AJ35" s="22"/>
    </row>
    <row r="36" spans="1:36" s="14" customFormat="1" ht="30" customHeight="1" x14ac:dyDescent="0.3">
      <c r="A36" s="34"/>
      <c r="B36" s="57" t="s">
        <v>32</v>
      </c>
      <c r="C36" s="34"/>
      <c r="D36" s="34"/>
      <c r="E36" s="34"/>
      <c r="F36" s="34"/>
      <c r="G36" s="43"/>
      <c r="H36" s="50"/>
      <c r="I36" s="43">
        <f t="shared" ref="I36:X36" si="31">I24+I35</f>
        <v>6386.7999999999993</v>
      </c>
      <c r="J36" s="43">
        <f t="shared" si="31"/>
        <v>6106.7999999999993</v>
      </c>
      <c r="K36" s="43">
        <f t="shared" si="31"/>
        <v>0</v>
      </c>
      <c r="L36" s="43">
        <f t="shared" si="31"/>
        <v>0</v>
      </c>
      <c r="M36" s="43">
        <f t="shared" si="31"/>
        <v>6106.7999999999993</v>
      </c>
      <c r="N36" s="43">
        <f t="shared" si="31"/>
        <v>0</v>
      </c>
      <c r="O36" s="43">
        <f t="shared" si="31"/>
        <v>140</v>
      </c>
      <c r="P36" s="43">
        <f t="shared" si="31"/>
        <v>0</v>
      </c>
      <c r="Q36" s="43">
        <f t="shared" si="31"/>
        <v>0</v>
      </c>
      <c r="R36" s="43">
        <f t="shared" si="31"/>
        <v>140</v>
      </c>
      <c r="S36" s="43">
        <f t="shared" si="31"/>
        <v>0</v>
      </c>
      <c r="T36" s="43">
        <f t="shared" si="31"/>
        <v>140</v>
      </c>
      <c r="U36" s="43">
        <f t="shared" si="31"/>
        <v>0</v>
      </c>
      <c r="V36" s="43">
        <f t="shared" si="31"/>
        <v>0</v>
      </c>
      <c r="W36" s="43">
        <f t="shared" si="31"/>
        <v>140</v>
      </c>
      <c r="X36" s="43">
        <f t="shared" si="31"/>
        <v>0</v>
      </c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</row>
    <row r="38" spans="1:36" x14ac:dyDescent="0.3"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</row>
    <row r="39" spans="1:36" x14ac:dyDescent="0.3">
      <c r="F39" s="26"/>
      <c r="G39" s="48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1"/>
      <c r="V39" s="51"/>
      <c r="W39" s="51"/>
      <c r="X39" s="51"/>
    </row>
    <row r="41" spans="1:36" x14ac:dyDescent="0.3">
      <c r="F41" s="4"/>
      <c r="G41" s="52"/>
      <c r="H41" s="51"/>
      <c r="I41" s="51"/>
      <c r="J41" s="51"/>
      <c r="K41" s="51"/>
      <c r="L41" s="51"/>
      <c r="M41" s="51"/>
      <c r="N41" s="51"/>
      <c r="O41" s="51"/>
      <c r="T41" s="51"/>
    </row>
    <row r="42" spans="1:36" x14ac:dyDescent="0.3">
      <c r="F42" s="4"/>
      <c r="G42" s="52"/>
      <c r="H42" s="51"/>
      <c r="I42" s="51"/>
      <c r="J42" s="51"/>
      <c r="K42" s="51"/>
      <c r="L42" s="51"/>
      <c r="M42" s="51"/>
      <c r="N42" s="51"/>
      <c r="O42" s="51"/>
      <c r="P42" s="51"/>
      <c r="Q42" s="51"/>
      <c r="T42" s="51"/>
    </row>
    <row r="43" spans="1:36" x14ac:dyDescent="0.3">
      <c r="F43" s="4"/>
      <c r="G43" s="52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36" x14ac:dyDescent="0.3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mergeCells count="28">
    <mergeCell ref="E15:E16"/>
    <mergeCell ref="D21:D22"/>
    <mergeCell ref="E21:E22"/>
    <mergeCell ref="F27:F29"/>
    <mergeCell ref="A25:AJ25"/>
    <mergeCell ref="F15:F24"/>
    <mergeCell ref="D15:D16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</mergeCells>
  <pageMargins left="0.42" right="0.39" top="1.0900000000000001" bottom="0.61" header="0.23" footer="0.25"/>
  <pageSetup paperSize="9" scale="4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2016-03-03T12:25:49Z</cp:lastPrinted>
  <dcterms:created xsi:type="dcterms:W3CDTF">2014-09-11T06:26:00Z</dcterms:created>
  <dcterms:modified xsi:type="dcterms:W3CDTF">2016-03-12T06:04:35Z</dcterms:modified>
</cp:coreProperties>
</file>