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5" windowWidth="15480" windowHeight="991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БЖД!$A$1:$AK$90</definedName>
  </definedNames>
  <calcPr calcId="144525"/>
</workbook>
</file>

<file path=xl/calcChain.xml><?xml version="1.0" encoding="utf-8"?>
<calcChain xmlns="http://schemas.openxmlformats.org/spreadsheetml/2006/main">
  <c r="X41" i="27" l="1"/>
  <c r="W41" i="27"/>
  <c r="V41" i="27"/>
  <c r="U41" i="27"/>
  <c r="T41" i="27"/>
  <c r="S41" i="27"/>
  <c r="R41" i="27"/>
  <c r="Q41" i="27"/>
  <c r="P41" i="27"/>
  <c r="O41" i="27"/>
  <c r="N41" i="27"/>
  <c r="M41" i="27"/>
  <c r="L41" i="27"/>
  <c r="K41" i="27"/>
  <c r="L52" i="27" l="1"/>
  <c r="J31" i="27"/>
  <c r="L11" i="27" l="1"/>
  <c r="I55" i="27" l="1"/>
  <c r="I54" i="27"/>
  <c r="J57" i="27"/>
  <c r="I57" i="27" l="1"/>
  <c r="S18" i="27" l="1"/>
  <c r="R18" i="27"/>
  <c r="P18" i="27"/>
  <c r="N18" i="27"/>
  <c r="M18" i="27"/>
  <c r="L18" i="27"/>
  <c r="K18" i="27"/>
  <c r="I16" i="27"/>
  <c r="I15" i="27"/>
  <c r="T14" i="27"/>
  <c r="T18" i="27" s="1"/>
  <c r="V14" i="27"/>
  <c r="V18" i="27" s="1"/>
  <c r="O14" i="27"/>
  <c r="O18" i="27" s="1"/>
  <c r="Q14" i="27"/>
  <c r="Q18" i="27" s="1"/>
  <c r="I14" i="27" l="1"/>
  <c r="X87" i="27"/>
  <c r="W87" i="27"/>
  <c r="V87" i="27"/>
  <c r="U87" i="27"/>
  <c r="S87" i="27"/>
  <c r="R87" i="27"/>
  <c r="Q87" i="27"/>
  <c r="P87" i="27"/>
  <c r="N87" i="27"/>
  <c r="M87" i="27"/>
  <c r="L87" i="27"/>
  <c r="K87" i="27"/>
  <c r="X61" i="27"/>
  <c r="W61" i="27"/>
  <c r="V61" i="27"/>
  <c r="U61" i="27"/>
  <c r="S61" i="27"/>
  <c r="S88" i="27" s="1"/>
  <c r="R61" i="27"/>
  <c r="R88" i="27" s="1"/>
  <c r="Q61" i="27"/>
  <c r="P61" i="27"/>
  <c r="N61" i="27"/>
  <c r="N88" i="27" s="1"/>
  <c r="M61" i="27"/>
  <c r="M88" i="27" s="1"/>
  <c r="L61" i="27"/>
  <c r="K61" i="27"/>
  <c r="I59" i="27"/>
  <c r="I22" i="27"/>
  <c r="I58" i="27"/>
  <c r="I31" i="27"/>
  <c r="I21" i="27"/>
  <c r="T85" i="27"/>
  <c r="T84" i="27"/>
  <c r="T83" i="27"/>
  <c r="T82" i="27"/>
  <c r="T81" i="27"/>
  <c r="T80" i="27"/>
  <c r="T79" i="27"/>
  <c r="T78" i="27"/>
  <c r="T77" i="27"/>
  <c r="T76" i="27"/>
  <c r="T73" i="27"/>
  <c r="T72" i="27"/>
  <c r="T71" i="27"/>
  <c r="T70" i="27"/>
  <c r="T69" i="27"/>
  <c r="T67" i="27"/>
  <c r="T66" i="27"/>
  <c r="T65" i="27"/>
  <c r="T64" i="27"/>
  <c r="T87" i="27" s="1"/>
  <c r="O85" i="27"/>
  <c r="O84" i="27"/>
  <c r="O83" i="27"/>
  <c r="O82" i="27"/>
  <c r="O81" i="27"/>
  <c r="O80" i="27"/>
  <c r="O79" i="27"/>
  <c r="O78" i="27"/>
  <c r="O77" i="27"/>
  <c r="O76" i="27"/>
  <c r="O73" i="27"/>
  <c r="O72" i="27"/>
  <c r="O71" i="27"/>
  <c r="O70" i="27"/>
  <c r="O69" i="27"/>
  <c r="O67" i="27"/>
  <c r="O66" i="27"/>
  <c r="O65" i="27"/>
  <c r="O64" i="27"/>
  <c r="O87" i="27" s="1"/>
  <c r="J85" i="27"/>
  <c r="I85" i="27"/>
  <c r="J84" i="27"/>
  <c r="I84" i="27"/>
  <c r="J83" i="27"/>
  <c r="I83" i="27"/>
  <c r="J82" i="27"/>
  <c r="I82" i="27"/>
  <c r="J81" i="27"/>
  <c r="I81" i="27"/>
  <c r="J80" i="27"/>
  <c r="I80" i="27"/>
  <c r="J79" i="27"/>
  <c r="I79" i="27"/>
  <c r="J78" i="27"/>
  <c r="I78" i="27"/>
  <c r="J77" i="27"/>
  <c r="I77" i="27"/>
  <c r="J76" i="27"/>
  <c r="I76" i="27"/>
  <c r="J73" i="27"/>
  <c r="I73" i="27"/>
  <c r="J72" i="27"/>
  <c r="I72" i="27"/>
  <c r="J71" i="27"/>
  <c r="I71" i="27"/>
  <c r="J70" i="27"/>
  <c r="I70" i="27"/>
  <c r="J69" i="27"/>
  <c r="I69" i="27"/>
  <c r="J67" i="27"/>
  <c r="I67" i="27"/>
  <c r="J66" i="27"/>
  <c r="I66" i="27"/>
  <c r="J65" i="27"/>
  <c r="I65" i="27"/>
  <c r="J64" i="27"/>
  <c r="J87" i="27" s="1"/>
  <c r="I87" i="27" s="1"/>
  <c r="I64" i="27"/>
  <c r="T52" i="27"/>
  <c r="T61" i="27" s="1"/>
  <c r="J12" i="27"/>
  <c r="I12" i="27"/>
  <c r="J11" i="27"/>
  <c r="J18" i="27" s="1"/>
  <c r="I11" i="27"/>
  <c r="I18" i="27" s="1"/>
  <c r="X14" i="27"/>
  <c r="W14" i="27"/>
  <c r="U14" i="27"/>
  <c r="L15" i="27"/>
  <c r="J53" i="27"/>
  <c r="I53" i="27"/>
  <c r="O52" i="27"/>
  <c r="O61" i="27" s="1"/>
  <c r="J52" i="27"/>
  <c r="J61" i="27" s="1"/>
  <c r="I61" i="27" s="1"/>
  <c r="I52" i="27"/>
  <c r="J39" i="27"/>
  <c r="I39" i="27"/>
  <c r="J38" i="27"/>
  <c r="J41" i="27" s="1"/>
  <c r="I41" i="27" s="1"/>
  <c r="I38" i="27"/>
  <c r="L16" i="27"/>
  <c r="K88" i="27" l="1"/>
  <c r="P88" i="27"/>
  <c r="Q88" i="27"/>
  <c r="U18" i="27"/>
  <c r="U88" i="27" s="1"/>
  <c r="W18" i="27"/>
  <c r="W88" i="27" s="1"/>
  <c r="X18" i="27"/>
  <c r="X88" i="27" s="1"/>
  <c r="T88" i="27"/>
  <c r="V88" i="27"/>
  <c r="O88" i="27"/>
  <c r="L88" i="27"/>
  <c r="J88" i="27"/>
  <c r="I88" i="27" l="1"/>
</calcChain>
</file>

<file path=xl/sharedStrings.xml><?xml version="1.0" encoding="utf-8"?>
<sst xmlns="http://schemas.openxmlformats.org/spreadsheetml/2006/main" count="670" uniqueCount="186">
  <si>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</si>
  <si>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</si>
  <si>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</si>
  <si>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</si>
  <si>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</si>
  <si>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</si>
  <si>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</si>
  <si>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</si>
  <si>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</si>
  <si>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</si>
  <si>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</si>
  <si>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</si>
  <si>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</si>
  <si>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</si>
  <si>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</si>
  <si>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</si>
  <si>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</si>
  <si>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</si>
  <si>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</si>
  <si>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</si>
  <si>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</si>
  <si>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</si>
  <si>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</si>
  <si>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</si>
  <si>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</si>
  <si>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</si>
  <si>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</si>
  <si>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</si>
  <si>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</si>
  <si>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</si>
  <si>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</si>
  <si>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</si>
  <si>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</si>
  <si>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</si>
  <si>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</si>
  <si>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</si>
  <si>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</si>
  <si>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</si>
  <si>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</si>
  <si>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</si>
  <si>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</si>
  <si>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</si>
  <si>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</si>
  <si>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</si>
  <si>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</si>
  <si>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</si>
  <si>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</si>
  <si>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</si>
  <si>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</si>
  <si>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</si>
  <si>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</si>
  <si>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</si>
  <si>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</si>
  <si>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</si>
  <si>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</si>
  <si>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</si>
  <si>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</si>
  <si>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</si>
  <si>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</si>
  <si>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</si>
  <si>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</si>
  <si>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</si>
  <si>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</si>
  <si>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</si>
  <si>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</si>
  <si>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</si>
  <si>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</si>
  <si>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</si>
  <si>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9.</t>
  </si>
  <si>
    <t>10.</t>
  </si>
  <si>
    <t>11.</t>
  </si>
  <si>
    <t>11.1.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</si>
  <si>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</si>
  <si>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</si>
  <si>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</si>
  <si>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</si>
  <si>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</si>
  <si>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</si>
  <si>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</si>
  <si>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</si>
  <si>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</si>
  <si>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</si>
  <si>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</si>
  <si>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</si>
  <si>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</si>
  <si>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</si>
  <si>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</si>
  <si>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</si>
  <si>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</si>
  <si>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</si>
  <si>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</si>
  <si>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</si>
  <si>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</si>
  <si>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</si>
  <si>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</si>
  <si>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Приобретение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</si>
  <si>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Приобретение наборов химических имитаторов запахов наркотических веществ  для кинологической службы            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</si>
  <si>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</si>
  <si>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</si>
  <si>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</si>
  <si>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</si>
  <si>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</si>
  <si>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</si>
  <si>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</si>
  <si>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</si>
  <si>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</si>
  <si>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</si>
  <si>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</si>
  <si>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</si>
  <si>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</si>
  <si>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Контрольное событие по п 5.1.3 Проведение мероприятий с детьми, по профилактике детского дорожно-транспортного травматизма и обучению безопасному участию в дорожном движении 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</si>
  <si>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</si>
  <si>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</si>
  <si>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2018 г</t>
  </si>
  <si>
    <t>2016 г.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</si>
  <si>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</si>
  <si>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</si>
  <si>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</si>
  <si>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</si>
  <si>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</si>
  <si>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</si>
  <si>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</si>
  <si>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</si>
  <si>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</si>
  <si>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</si>
  <si>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</si>
  <si>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</si>
  <si>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</si>
  <si>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</si>
  <si>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5.3.1.4.  Обустройство пешеходных переходов светофорными объектами, 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</si>
  <si>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</si>
  <si>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</si>
  <si>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5.3.1.7. .Вырубка деревьев  и кустарника, скашивание травы в полосе отвода  улично-дорожной сети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</si>
  <si>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</si>
  <si>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</si>
  <si>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</si>
  <si>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</si>
  <si>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</si>
  <si>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Монтаж систем видеонаблюдения.</t>
  </si>
  <si>
    <t>Мероприятие 4.1.1.1. Обеспечение технической укрепленности объектов вероятных террористических стремлений,  приобретение оборудования для видеонаблюдения.</t>
  </si>
  <si>
    <t xml:space="preserve">Мероприятие 4.1.1.3. Проведение текущего ремонта систем видеонаблюдения и модернизация. </t>
  </si>
  <si>
    <t xml:space="preserve">Контрольное событие                                                                      Приобретение 2-х камер видеонаблюдения для антитеррористической  укрепленности объектов. </t>
  </si>
  <si>
    <t>Мероприятие 4.1.1.4.  Оказание услуг связи для системы видеонаблюдения.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</si>
  <si>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МР "Печора"                                                                                                                                                                                            от 31.12.2015 г.  № 1563</t>
  </si>
  <si>
    <t xml:space="preserve">Ведущий эксперт 
администрации МР «Печора»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</si>
  <si>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</si>
  <si>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</si>
  <si>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</si>
  <si>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</si>
  <si>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</si>
  <si>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</si>
  <si>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</si>
  <si>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</si>
  <si>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</si>
  <si>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</si>
  <si>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</si>
  <si>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</si>
  <si>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</si>
  <si>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7.1.</t>
  </si>
  <si>
    <t>11.2.</t>
  </si>
  <si>
    <t>11.3.</t>
  </si>
  <si>
    <t>11.4.</t>
  </si>
  <si>
    <t>12.1.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</si>
  <si>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</si>
  <si>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</si>
  <si>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</si>
  <si>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</si>
  <si>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</si>
  <si>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</si>
  <si>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</si>
  <si>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</si>
  <si>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</si>
  <si>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</si>
  <si>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</si>
  <si>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</si>
  <si>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</si>
  <si>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</si>
  <si>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</si>
  <si>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</si>
  <si>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5.1.1.1. 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</si>
  <si>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5.1.1.2. Приобритение и распространение световозвращающих приспособлений среди учащихся младших классов образовательных организаций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</si>
  <si>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</si>
  <si>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</si>
  <si>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</si>
  <si>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</si>
  <si>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____ " мая 2016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</si>
</sst>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2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0"/>
  <sheetViews>
    <sheetView tabSelected="1" view="pageBreakPreview" zoomScale="70" zoomScaleNormal="100" zoomScaleSheetLayoutView="70" workbookViewId="0">
      <pane xSplit="2" ySplit="10" topLeftCell="E84" activePane="bottomRight" state="frozen"/>
      <selection pane="topRight" activeCell="C1" sqref="C1"/>
      <selection pane="bottomLeft" activeCell="A10" sqref="A10"/>
      <selection pane="bottomRight" activeCell="M83" sqref="M83"/>
    </sheetView>
  </sheetViews>
  <sheetFormatPr defaultRowHeight="15" x14ac:dyDescent="0.25"/>
  <cols>
    <col min="1" max="1" width="8.140625" style="4" customWidth="1"/>
    <col min="2" max="2" width="45.28515625" style="4" customWidth="1"/>
    <col min="3" max="3" width="5.7109375" style="4" customWidth="1"/>
    <col min="4" max="4" width="20" style="4" customWidth="1"/>
    <col min="5" max="5" width="18.28515625" style="4" customWidth="1"/>
    <col min="6" max="6" width="19.7109375" style="4" customWidth="1"/>
    <col min="7" max="7" width="16" style="4" customWidth="1"/>
    <col min="8" max="8" width="13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4" width="8.7109375" style="4" customWidth="1"/>
    <col min="15" max="15" width="10.5703125" style="4" customWidth="1"/>
    <col min="16" max="16" width="7.4257812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7" style="4" customWidth="1"/>
    <col min="25" max="25" width="3.28515625" style="11" customWidth="1"/>
    <col min="26" max="26" width="2.5703125" style="11" customWidth="1"/>
    <col min="27" max="27" width="2.7109375" style="11" customWidth="1"/>
    <col min="28" max="28" width="2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2.5703125" style="1" customWidth="1"/>
    <col min="33" max="33" width="2.7109375" style="11" customWidth="1"/>
    <col min="34" max="35" width="2.570312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3" t="s">
        <v>185</v>
      </c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3" t="s">
        <v>143</v>
      </c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</row>
    <row r="3" spans="1:38" x14ac:dyDescent="0.25">
      <c r="A3" s="118" t="s">
        <v>137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20" t="s">
        <v>16</v>
      </c>
      <c r="B5" s="120" t="s">
        <v>14</v>
      </c>
      <c r="C5" s="123" t="s">
        <v>17</v>
      </c>
      <c r="D5" s="124" t="s">
        <v>101</v>
      </c>
      <c r="E5" s="124" t="s">
        <v>15</v>
      </c>
      <c r="F5" s="124" t="s">
        <v>0</v>
      </c>
      <c r="G5" s="124" t="s">
        <v>1</v>
      </c>
      <c r="H5" s="124" t="s">
        <v>2</v>
      </c>
      <c r="I5" s="92" t="s">
        <v>13</v>
      </c>
      <c r="J5" s="88" t="s">
        <v>3</v>
      </c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93"/>
      <c r="Y5" s="85">
        <v>2016</v>
      </c>
      <c r="Z5" s="85"/>
      <c r="AA5" s="85"/>
      <c r="AB5" s="85"/>
      <c r="AC5" s="125">
        <v>2017</v>
      </c>
      <c r="AD5" s="125"/>
      <c r="AE5" s="125"/>
      <c r="AF5" s="125"/>
      <c r="AG5" s="85">
        <v>2018</v>
      </c>
      <c r="AH5" s="85"/>
      <c r="AI5" s="85"/>
      <c r="AJ5" s="85"/>
      <c r="AK5" s="85"/>
    </row>
    <row r="6" spans="1:38" ht="21.75" customHeight="1" x14ac:dyDescent="0.25">
      <c r="A6" s="121"/>
      <c r="B6" s="121"/>
      <c r="C6" s="123"/>
      <c r="D6" s="124"/>
      <c r="E6" s="124"/>
      <c r="F6" s="124"/>
      <c r="G6" s="124"/>
      <c r="H6" s="124"/>
      <c r="I6" s="92"/>
      <c r="J6" s="88">
        <v>2016</v>
      </c>
      <c r="K6" s="89"/>
      <c r="L6" s="89"/>
      <c r="M6" s="90"/>
      <c r="N6" s="91"/>
      <c r="O6" s="88">
        <v>2017</v>
      </c>
      <c r="P6" s="89"/>
      <c r="Q6" s="89"/>
      <c r="R6" s="90"/>
      <c r="S6" s="91"/>
      <c r="T6" s="88">
        <v>2018</v>
      </c>
      <c r="U6" s="89"/>
      <c r="V6" s="89"/>
      <c r="W6" s="89"/>
      <c r="X6" s="93"/>
      <c r="Y6" s="85"/>
      <c r="Z6" s="85"/>
      <c r="AA6" s="85"/>
      <c r="AB6" s="85"/>
      <c r="AC6" s="125"/>
      <c r="AD6" s="125"/>
      <c r="AE6" s="125"/>
      <c r="AF6" s="125"/>
      <c r="AG6" s="85"/>
      <c r="AH6" s="85"/>
      <c r="AI6" s="85"/>
      <c r="AJ6" s="85"/>
      <c r="AK6" s="85"/>
    </row>
    <row r="7" spans="1:38" ht="134.25" customHeight="1" x14ac:dyDescent="0.25">
      <c r="A7" s="122"/>
      <c r="B7" s="122"/>
      <c r="C7" s="123"/>
      <c r="D7" s="124"/>
      <c r="E7" s="124"/>
      <c r="F7" s="124"/>
      <c r="G7" s="124"/>
      <c r="H7" s="124"/>
      <c r="I7" s="92"/>
      <c r="J7" s="7" t="s">
        <v>13</v>
      </c>
      <c r="K7" s="7" t="s">
        <v>12</v>
      </c>
      <c r="L7" s="7" t="s">
        <v>11</v>
      </c>
      <c r="M7" s="7" t="s">
        <v>83</v>
      </c>
      <c r="N7" s="7" t="s">
        <v>84</v>
      </c>
      <c r="O7" s="7" t="s">
        <v>13</v>
      </c>
      <c r="P7" s="7" t="s">
        <v>12</v>
      </c>
      <c r="Q7" s="7" t="s">
        <v>11</v>
      </c>
      <c r="R7" s="7" t="s">
        <v>83</v>
      </c>
      <c r="S7" s="7" t="s">
        <v>84</v>
      </c>
      <c r="T7" s="12" t="s">
        <v>13</v>
      </c>
      <c r="U7" s="12" t="s">
        <v>12</v>
      </c>
      <c r="V7" s="12" t="s">
        <v>11</v>
      </c>
      <c r="W7" s="12" t="s">
        <v>83</v>
      </c>
      <c r="X7" s="12" t="s">
        <v>84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85">
        <v>3</v>
      </c>
      <c r="AJ7" s="85"/>
      <c r="AK7" s="2">
        <v>4</v>
      </c>
    </row>
    <row r="8" spans="1:38" ht="36" customHeight="1" x14ac:dyDescent="0.25">
      <c r="A8" s="94" t="s">
        <v>18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6"/>
    </row>
    <row r="9" spans="1:38" ht="23.25" customHeight="1" x14ac:dyDescent="0.25">
      <c r="A9" s="97" t="s">
        <v>19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8" ht="26.25" customHeight="1" x14ac:dyDescent="0.25">
      <c r="A10" s="97" t="s">
        <v>88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</row>
    <row r="11" spans="1:38" ht="130.5" customHeight="1" x14ac:dyDescent="0.25">
      <c r="A11" s="15" t="s">
        <v>102</v>
      </c>
      <c r="B11" s="16" t="s">
        <v>103</v>
      </c>
      <c r="C11" s="17">
        <v>0</v>
      </c>
      <c r="D11" s="17" t="s">
        <v>135</v>
      </c>
      <c r="E11" s="17" t="s">
        <v>104</v>
      </c>
      <c r="F11" s="17" t="s">
        <v>105</v>
      </c>
      <c r="G11" s="30" t="s">
        <v>122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f>L12</f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25">
      <c r="A12" s="19" t="s">
        <v>106</v>
      </c>
      <c r="B12" s="20" t="s">
        <v>107</v>
      </c>
      <c r="C12" s="21"/>
      <c r="D12" s="15" t="s">
        <v>135</v>
      </c>
      <c r="E12" s="15" t="s">
        <v>104</v>
      </c>
      <c r="F12" s="15" t="s">
        <v>108</v>
      </c>
      <c r="G12" s="22" t="s">
        <v>122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5"/>
      <c r="AB12" s="15"/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24.75" customHeight="1" x14ac:dyDescent="0.25">
      <c r="A13" s="104" t="s">
        <v>20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66"/>
    </row>
    <row r="14" spans="1:38" ht="136.5" customHeight="1" x14ac:dyDescent="0.25">
      <c r="A14" s="23" t="s">
        <v>145</v>
      </c>
      <c r="B14" s="24" t="s">
        <v>41</v>
      </c>
      <c r="C14" s="17">
        <v>0</v>
      </c>
      <c r="D14" s="25" t="s">
        <v>92</v>
      </c>
      <c r="E14" s="25" t="s">
        <v>91</v>
      </c>
      <c r="F14" s="25" t="s">
        <v>6</v>
      </c>
      <c r="G14" s="18">
        <v>42370</v>
      </c>
      <c r="H14" s="18">
        <v>43465</v>
      </c>
      <c r="I14" s="14">
        <f>J14+O14+T14</f>
        <v>120</v>
      </c>
      <c r="J14" s="14">
        <v>60</v>
      </c>
      <c r="K14" s="14">
        <v>0</v>
      </c>
      <c r="L14" s="14">
        <v>60</v>
      </c>
      <c r="M14" s="14">
        <v>0</v>
      </c>
      <c r="N14" s="14">
        <v>0</v>
      </c>
      <c r="O14" s="14">
        <f>O15+O16</f>
        <v>30</v>
      </c>
      <c r="P14" s="14">
        <v>0</v>
      </c>
      <c r="Q14" s="14">
        <f>Q15+Q16</f>
        <v>30</v>
      </c>
      <c r="R14" s="14">
        <v>0</v>
      </c>
      <c r="S14" s="14">
        <v>0</v>
      </c>
      <c r="T14" s="14">
        <f>T15+T16</f>
        <v>30</v>
      </c>
      <c r="U14" s="14">
        <f t="shared" ref="U14:X14" si="1">U15+U16</f>
        <v>0</v>
      </c>
      <c r="V14" s="14">
        <f>V15+V16</f>
        <v>30</v>
      </c>
      <c r="W14" s="14">
        <f t="shared" si="1"/>
        <v>0</v>
      </c>
      <c r="X14" s="14">
        <f t="shared" si="1"/>
        <v>0</v>
      </c>
      <c r="Y14" s="19"/>
      <c r="Z14" s="19" t="s">
        <v>4</v>
      </c>
      <c r="AA14" s="19" t="s">
        <v>4</v>
      </c>
      <c r="AB14" s="19"/>
      <c r="AC14" s="19"/>
      <c r="AD14" s="19" t="s">
        <v>4</v>
      </c>
      <c r="AE14" s="19" t="s">
        <v>4</v>
      </c>
      <c r="AF14" s="19"/>
      <c r="AG14" s="19"/>
      <c r="AH14" s="19" t="s">
        <v>4</v>
      </c>
      <c r="AI14" s="19" t="s">
        <v>4</v>
      </c>
      <c r="AJ14" s="19"/>
      <c r="AK14" s="19"/>
      <c r="AL14" s="66"/>
    </row>
    <row r="15" spans="1:38" ht="147" customHeight="1" x14ac:dyDescent="0.25">
      <c r="A15" s="23" t="s">
        <v>146</v>
      </c>
      <c r="B15" s="26" t="s">
        <v>42</v>
      </c>
      <c r="C15" s="21"/>
      <c r="D15" s="27" t="s">
        <v>93</v>
      </c>
      <c r="E15" s="27" t="s">
        <v>91</v>
      </c>
      <c r="F15" s="27" t="s">
        <v>21</v>
      </c>
      <c r="G15" s="18">
        <v>42370</v>
      </c>
      <c r="H15" s="18">
        <v>43465</v>
      </c>
      <c r="I15" s="13">
        <f>J15+O15+T15</f>
        <v>60</v>
      </c>
      <c r="J15" s="13">
        <v>30</v>
      </c>
      <c r="K15" s="28">
        <v>0</v>
      </c>
      <c r="L15" s="13">
        <f>J15</f>
        <v>30</v>
      </c>
      <c r="M15" s="13">
        <v>0</v>
      </c>
      <c r="N15" s="13">
        <v>0</v>
      </c>
      <c r="O15" s="13">
        <v>15</v>
      </c>
      <c r="P15" s="13">
        <v>0</v>
      </c>
      <c r="Q15" s="13">
        <v>15</v>
      </c>
      <c r="R15" s="13">
        <v>0</v>
      </c>
      <c r="S15" s="13">
        <v>0</v>
      </c>
      <c r="T15" s="13">
        <v>15</v>
      </c>
      <c r="U15" s="13">
        <v>0</v>
      </c>
      <c r="V15" s="13">
        <v>15</v>
      </c>
      <c r="W15" s="13">
        <v>0</v>
      </c>
      <c r="X15" s="13">
        <v>0</v>
      </c>
      <c r="Y15" s="15"/>
      <c r="Z15" s="15" t="s">
        <v>4</v>
      </c>
      <c r="AA15" s="15" t="s">
        <v>4</v>
      </c>
      <c r="AB15" s="15"/>
      <c r="AC15" s="15"/>
      <c r="AD15" s="15" t="s">
        <v>4</v>
      </c>
      <c r="AE15" s="15" t="s">
        <v>4</v>
      </c>
      <c r="AF15" s="15"/>
      <c r="AG15" s="15"/>
      <c r="AH15" s="15" t="s">
        <v>4</v>
      </c>
      <c r="AI15" s="15" t="s">
        <v>4</v>
      </c>
      <c r="AJ15" s="15"/>
      <c r="AK15" s="15"/>
      <c r="AL15" s="66"/>
    </row>
    <row r="16" spans="1:38" ht="135.75" customHeight="1" x14ac:dyDescent="0.25">
      <c r="A16" s="23" t="s">
        <v>147</v>
      </c>
      <c r="B16" s="20" t="s">
        <v>44</v>
      </c>
      <c r="C16" s="21"/>
      <c r="D16" s="27" t="s">
        <v>94</v>
      </c>
      <c r="E16" s="27" t="s">
        <v>91</v>
      </c>
      <c r="F16" s="27" t="s">
        <v>21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5"/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" customHeight="1" x14ac:dyDescent="0.25">
      <c r="A17" s="23"/>
      <c r="B17" s="20" t="s">
        <v>45</v>
      </c>
      <c r="C17" s="21"/>
      <c r="D17" s="27" t="s">
        <v>93</v>
      </c>
      <c r="E17" s="27" t="s">
        <v>91</v>
      </c>
      <c r="F17" s="27" t="s">
        <v>21</v>
      </c>
      <c r="G17" s="18"/>
      <c r="H17" s="1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15"/>
      <c r="Z17" s="15" t="s">
        <v>4</v>
      </c>
      <c r="AA17" s="15" t="s">
        <v>4</v>
      </c>
      <c r="AB17" s="15"/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39.75" customHeight="1" x14ac:dyDescent="0.25">
      <c r="A18" s="52"/>
      <c r="B18" s="53" t="s">
        <v>22</v>
      </c>
      <c r="C18" s="54"/>
      <c r="D18" s="55"/>
      <c r="E18" s="55"/>
      <c r="F18" s="55"/>
      <c r="G18" s="56"/>
      <c r="H18" s="56"/>
      <c r="I18" s="57">
        <f>I11+I14</f>
        <v>5620</v>
      </c>
      <c r="J18" s="57">
        <f t="shared" ref="J18:X18" si="2">J11+J14</f>
        <v>5560</v>
      </c>
      <c r="K18" s="57">
        <f t="shared" si="2"/>
        <v>0</v>
      </c>
      <c r="L18" s="57">
        <f t="shared" si="2"/>
        <v>5560</v>
      </c>
      <c r="M18" s="57">
        <f t="shared" si="2"/>
        <v>0</v>
      </c>
      <c r="N18" s="57">
        <f t="shared" si="2"/>
        <v>0</v>
      </c>
      <c r="O18" s="57">
        <f t="shared" si="2"/>
        <v>30</v>
      </c>
      <c r="P18" s="57">
        <f t="shared" si="2"/>
        <v>0</v>
      </c>
      <c r="Q18" s="57">
        <f t="shared" si="2"/>
        <v>30</v>
      </c>
      <c r="R18" s="57">
        <f t="shared" si="2"/>
        <v>0</v>
      </c>
      <c r="S18" s="57">
        <f t="shared" si="2"/>
        <v>0</v>
      </c>
      <c r="T18" s="57">
        <f t="shared" si="2"/>
        <v>30</v>
      </c>
      <c r="U18" s="57">
        <f t="shared" si="2"/>
        <v>0</v>
      </c>
      <c r="V18" s="57">
        <f t="shared" si="2"/>
        <v>30</v>
      </c>
      <c r="W18" s="57">
        <f t="shared" si="2"/>
        <v>0</v>
      </c>
      <c r="X18" s="57">
        <f t="shared" si="2"/>
        <v>0</v>
      </c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66"/>
    </row>
    <row r="19" spans="1:38" ht="47.25" customHeight="1" x14ac:dyDescent="0.25">
      <c r="A19" s="99" t="s">
        <v>40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1"/>
      <c r="AL19" s="66"/>
    </row>
    <row r="20" spans="1:38" ht="25.5" customHeight="1" x14ac:dyDescent="0.25">
      <c r="A20" s="99" t="s">
        <v>23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1"/>
      <c r="AL20" s="66"/>
    </row>
    <row r="21" spans="1:38" s="9" customFormat="1" ht="93" customHeight="1" x14ac:dyDescent="0.25">
      <c r="A21" s="27" t="s">
        <v>148</v>
      </c>
      <c r="B21" s="16" t="s">
        <v>77</v>
      </c>
      <c r="C21" s="17">
        <v>0</v>
      </c>
      <c r="D21" s="82" t="s">
        <v>144</v>
      </c>
      <c r="E21" s="25" t="s">
        <v>47</v>
      </c>
      <c r="F21" s="25" t="s">
        <v>24</v>
      </c>
      <c r="G21" s="18">
        <v>42370</v>
      </c>
      <c r="H21" s="18">
        <v>42735</v>
      </c>
      <c r="I21" s="14">
        <f>J21+O21+T21</f>
        <v>31.4</v>
      </c>
      <c r="J21" s="30">
        <v>31.4</v>
      </c>
      <c r="K21" s="30">
        <v>0</v>
      </c>
      <c r="L21" s="30">
        <v>31.4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15"/>
      <c r="Z21" s="15"/>
      <c r="AA21" s="15" t="s">
        <v>4</v>
      </c>
      <c r="AB21" s="15"/>
      <c r="AC21" s="15"/>
      <c r="AD21" s="15"/>
      <c r="AE21" s="15" t="s">
        <v>4</v>
      </c>
      <c r="AF21" s="15"/>
      <c r="AG21" s="15"/>
      <c r="AH21" s="15"/>
      <c r="AI21" s="15" t="s">
        <v>4</v>
      </c>
      <c r="AJ21" s="15"/>
      <c r="AK21" s="15"/>
      <c r="AL21" s="67"/>
    </row>
    <row r="22" spans="1:38" ht="150" customHeight="1" x14ac:dyDescent="0.25">
      <c r="A22" s="27" t="s">
        <v>149</v>
      </c>
      <c r="B22" s="31" t="s">
        <v>95</v>
      </c>
      <c r="C22" s="27"/>
      <c r="D22" s="82" t="s">
        <v>144</v>
      </c>
      <c r="E22" s="27" t="s">
        <v>47</v>
      </c>
      <c r="F22" s="27" t="s">
        <v>24</v>
      </c>
      <c r="G22" s="22">
        <v>42370</v>
      </c>
      <c r="H22" s="22">
        <v>42735</v>
      </c>
      <c r="I22" s="13">
        <f>J22+O22+T22</f>
        <v>31.4</v>
      </c>
      <c r="J22" s="30">
        <v>31.4</v>
      </c>
      <c r="K22" s="30">
        <v>0</v>
      </c>
      <c r="L22" s="30">
        <v>31.4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 t="s">
        <v>4</v>
      </c>
      <c r="AB22" s="15"/>
      <c r="AC22" s="15"/>
      <c r="AD22" s="15"/>
      <c r="AE22" s="15" t="s">
        <v>4</v>
      </c>
      <c r="AF22" s="15"/>
      <c r="AG22" s="15"/>
      <c r="AH22" s="15"/>
      <c r="AI22" s="15" t="s">
        <v>4</v>
      </c>
      <c r="AJ22" s="15"/>
      <c r="AK22" s="15"/>
      <c r="AL22" s="66"/>
    </row>
    <row r="23" spans="1:38" ht="75" customHeight="1" x14ac:dyDescent="0.25">
      <c r="A23" s="27"/>
      <c r="B23" s="31" t="s">
        <v>96</v>
      </c>
      <c r="C23" s="27"/>
      <c r="D23" s="25"/>
      <c r="E23" s="27"/>
      <c r="F23" s="27"/>
      <c r="G23" s="22"/>
      <c r="H23" s="22"/>
      <c r="I23" s="13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15"/>
      <c r="Z23" s="15"/>
      <c r="AA23" s="15" t="s">
        <v>4</v>
      </c>
      <c r="AB23" s="15"/>
      <c r="AC23" s="15"/>
      <c r="AD23" s="15"/>
      <c r="AE23" s="15" t="s">
        <v>4</v>
      </c>
      <c r="AF23" s="15"/>
      <c r="AG23" s="15"/>
      <c r="AH23" s="15"/>
      <c r="AI23" s="15" t="s">
        <v>4</v>
      </c>
      <c r="AJ23" s="15"/>
      <c r="AK23" s="15"/>
      <c r="AL23" s="66"/>
    </row>
    <row r="24" spans="1:38" ht="36" customHeight="1" x14ac:dyDescent="0.25">
      <c r="A24" s="102" t="s">
        <v>25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1"/>
      <c r="AL24" s="66"/>
    </row>
    <row r="25" spans="1:38" ht="117" customHeight="1" x14ac:dyDescent="0.25">
      <c r="A25" s="33" t="s">
        <v>76</v>
      </c>
      <c r="B25" s="16" t="s">
        <v>51</v>
      </c>
      <c r="C25" s="17">
        <v>0</v>
      </c>
      <c r="D25" s="25" t="s">
        <v>97</v>
      </c>
      <c r="E25" s="25" t="s">
        <v>90</v>
      </c>
      <c r="F25" s="25" t="s">
        <v>26</v>
      </c>
      <c r="G25" s="18">
        <v>42370</v>
      </c>
      <c r="H25" s="18">
        <v>43465</v>
      </c>
      <c r="I25" s="34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15" t="s">
        <v>4</v>
      </c>
      <c r="Z25" s="15" t="s">
        <v>4</v>
      </c>
      <c r="AA25" s="15" t="s">
        <v>4</v>
      </c>
      <c r="AB25" s="15" t="s">
        <v>4</v>
      </c>
      <c r="AC25" s="15" t="s">
        <v>4</v>
      </c>
      <c r="AD25" s="15" t="s">
        <v>4</v>
      </c>
      <c r="AE25" s="15" t="s">
        <v>4</v>
      </c>
      <c r="AF25" s="15" t="s">
        <v>4</v>
      </c>
      <c r="AG25" s="15" t="s">
        <v>4</v>
      </c>
      <c r="AH25" s="15" t="s">
        <v>4</v>
      </c>
      <c r="AI25" s="15" t="s">
        <v>4</v>
      </c>
      <c r="AJ25" s="15" t="s">
        <v>4</v>
      </c>
      <c r="AK25" s="15" t="s">
        <v>4</v>
      </c>
      <c r="AL25" s="66"/>
    </row>
    <row r="26" spans="1:38" ht="87" customHeight="1" x14ac:dyDescent="0.25">
      <c r="A26" s="33" t="s">
        <v>66</v>
      </c>
      <c r="B26" s="31" t="s">
        <v>53</v>
      </c>
      <c r="C26" s="27"/>
      <c r="D26" s="27" t="s">
        <v>97</v>
      </c>
      <c r="E26" s="27" t="s">
        <v>90</v>
      </c>
      <c r="F26" s="27" t="s">
        <v>26</v>
      </c>
      <c r="G26" s="18">
        <v>42370</v>
      </c>
      <c r="H26" s="18">
        <v>43465</v>
      </c>
      <c r="I26" s="13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s="9" customFormat="1" ht="87.75" customHeight="1" x14ac:dyDescent="0.25">
      <c r="A27" s="33" t="s">
        <v>150</v>
      </c>
      <c r="B27" s="31" t="s">
        <v>54</v>
      </c>
      <c r="C27" s="27"/>
      <c r="D27" s="27" t="s">
        <v>97</v>
      </c>
      <c r="E27" s="27" t="s">
        <v>90</v>
      </c>
      <c r="F27" s="27" t="s">
        <v>26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7"/>
    </row>
    <row r="28" spans="1:38" ht="85.5" customHeight="1" x14ac:dyDescent="0.25">
      <c r="A28" s="33" t="s">
        <v>151</v>
      </c>
      <c r="B28" s="31" t="s">
        <v>55</v>
      </c>
      <c r="C28" s="27"/>
      <c r="D28" s="27" t="s">
        <v>97</v>
      </c>
      <c r="E28" s="27" t="s">
        <v>90</v>
      </c>
      <c r="F28" s="27" t="s">
        <v>26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6"/>
    </row>
    <row r="29" spans="1:38" ht="83.25" customHeight="1" x14ac:dyDescent="0.25">
      <c r="A29" s="33" t="s">
        <v>152</v>
      </c>
      <c r="B29" s="31" t="s">
        <v>56</v>
      </c>
      <c r="C29" s="27"/>
      <c r="D29" s="27" t="s">
        <v>97</v>
      </c>
      <c r="E29" s="27" t="s">
        <v>90</v>
      </c>
      <c r="F29" s="27" t="s">
        <v>26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9.25" customHeight="1" x14ac:dyDescent="0.25">
      <c r="A30" s="33"/>
      <c r="B30" s="31" t="s">
        <v>46</v>
      </c>
      <c r="C30" s="27"/>
      <c r="D30" s="27" t="s">
        <v>97</v>
      </c>
      <c r="E30" s="27" t="s">
        <v>90</v>
      </c>
      <c r="F30" s="27" t="s">
        <v>26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87.75" customHeight="1" x14ac:dyDescent="0.25">
      <c r="A31" s="33" t="s">
        <v>153</v>
      </c>
      <c r="B31" s="16" t="s">
        <v>52</v>
      </c>
      <c r="C31" s="17">
        <v>0</v>
      </c>
      <c r="D31" s="25" t="s">
        <v>97</v>
      </c>
      <c r="E31" s="37" t="s">
        <v>90</v>
      </c>
      <c r="F31" s="17" t="s">
        <v>26</v>
      </c>
      <c r="G31" s="18">
        <v>42370</v>
      </c>
      <c r="H31" s="18">
        <v>43465</v>
      </c>
      <c r="I31" s="14">
        <f>J31+O31+T31</f>
        <v>37656</v>
      </c>
      <c r="J31" s="14">
        <f>K31+L31+M31+N31</f>
        <v>12886</v>
      </c>
      <c r="K31" s="14">
        <v>0</v>
      </c>
      <c r="L31" s="14">
        <v>12886</v>
      </c>
      <c r="M31" s="14">
        <v>0</v>
      </c>
      <c r="N31" s="14">
        <v>0</v>
      </c>
      <c r="O31" s="14">
        <v>12385</v>
      </c>
      <c r="P31" s="14">
        <v>0</v>
      </c>
      <c r="Q31" s="14">
        <v>12385</v>
      </c>
      <c r="R31" s="14">
        <v>0</v>
      </c>
      <c r="S31" s="14">
        <v>0</v>
      </c>
      <c r="T31" s="14">
        <v>12385</v>
      </c>
      <c r="U31" s="14">
        <v>0</v>
      </c>
      <c r="V31" s="14">
        <v>12385</v>
      </c>
      <c r="W31" s="14">
        <v>0</v>
      </c>
      <c r="X31" s="14">
        <v>0</v>
      </c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26.25" customHeight="1" x14ac:dyDescent="0.25">
      <c r="A32" s="86" t="s">
        <v>50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66"/>
    </row>
    <row r="33" spans="1:38" ht="104.25" customHeight="1" x14ac:dyDescent="0.25">
      <c r="A33" s="38" t="s">
        <v>154</v>
      </c>
      <c r="B33" s="16" t="s">
        <v>57</v>
      </c>
      <c r="C33" s="17">
        <v>0</v>
      </c>
      <c r="D33" s="79" t="s">
        <v>144</v>
      </c>
      <c r="E33" s="25" t="s">
        <v>47</v>
      </c>
      <c r="F33" s="25" t="s">
        <v>27</v>
      </c>
      <c r="G33" s="18">
        <v>42370</v>
      </c>
      <c r="H33" s="18">
        <v>43465</v>
      </c>
      <c r="I33" s="39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15"/>
      <c r="Z33" s="15" t="s">
        <v>4</v>
      </c>
      <c r="AA33" s="15" t="s">
        <v>4</v>
      </c>
      <c r="AB33" s="15"/>
      <c r="AC33" s="15"/>
      <c r="AD33" s="15" t="s">
        <v>4</v>
      </c>
      <c r="AE33" s="15" t="s">
        <v>4</v>
      </c>
      <c r="AF33" s="15"/>
      <c r="AG33" s="15"/>
      <c r="AH33" s="15" t="s">
        <v>4</v>
      </c>
      <c r="AI33" s="15" t="s">
        <v>4</v>
      </c>
      <c r="AJ33" s="15"/>
      <c r="AK33" s="15"/>
      <c r="AL33" s="66"/>
    </row>
    <row r="34" spans="1:38" ht="129.75" customHeight="1" x14ac:dyDescent="0.25">
      <c r="A34" s="33" t="s">
        <v>155</v>
      </c>
      <c r="B34" s="31" t="s">
        <v>58</v>
      </c>
      <c r="C34" s="27"/>
      <c r="D34" s="82" t="s">
        <v>144</v>
      </c>
      <c r="E34" s="27" t="s">
        <v>47</v>
      </c>
      <c r="F34" s="27" t="s">
        <v>27</v>
      </c>
      <c r="G34" s="18">
        <v>42370</v>
      </c>
      <c r="H34" s="18">
        <v>43465</v>
      </c>
      <c r="I34" s="13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00.5" customHeight="1" x14ac:dyDescent="0.25">
      <c r="A35" s="33" t="s">
        <v>156</v>
      </c>
      <c r="B35" s="31" t="s">
        <v>98</v>
      </c>
      <c r="C35" s="15"/>
      <c r="D35" s="82" t="s">
        <v>144</v>
      </c>
      <c r="E35" s="27" t="s">
        <v>47</v>
      </c>
      <c r="F35" s="27" t="s">
        <v>27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52.5" customHeight="1" x14ac:dyDescent="0.25">
      <c r="A36" s="33"/>
      <c r="B36" s="31" t="s">
        <v>99</v>
      </c>
      <c r="C36" s="27"/>
      <c r="D36" s="25"/>
      <c r="E36" s="27"/>
      <c r="F36" s="27"/>
      <c r="G36" s="18"/>
      <c r="H36" s="18"/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20.25" customHeight="1" x14ac:dyDescent="0.25">
      <c r="A37" s="33"/>
      <c r="B37" s="99" t="s">
        <v>10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1"/>
      <c r="AL37" s="66"/>
    </row>
    <row r="38" spans="1:38" ht="105.75" customHeight="1" x14ac:dyDescent="0.25">
      <c r="A38" s="33" t="s">
        <v>157</v>
      </c>
      <c r="B38" s="16" t="s">
        <v>59</v>
      </c>
      <c r="C38" s="17">
        <v>0</v>
      </c>
      <c r="D38" s="82" t="s">
        <v>144</v>
      </c>
      <c r="E38" s="25" t="s">
        <v>47</v>
      </c>
      <c r="F38" s="25" t="s">
        <v>28</v>
      </c>
      <c r="G38" s="18">
        <v>42370</v>
      </c>
      <c r="H38" s="18">
        <v>42735</v>
      </c>
      <c r="I38" s="14">
        <f>J38+O38+T38</f>
        <v>105</v>
      </c>
      <c r="J38" s="14">
        <f>L38</f>
        <v>105</v>
      </c>
      <c r="K38" s="14">
        <v>0</v>
      </c>
      <c r="L38" s="14">
        <v>105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5"/>
      <c r="Z38" s="15" t="s">
        <v>4</v>
      </c>
      <c r="AA38" s="15" t="s">
        <v>4</v>
      </c>
      <c r="AB38" s="15"/>
      <c r="AC38" s="15"/>
      <c r="AD38" s="15" t="s">
        <v>4</v>
      </c>
      <c r="AE38" s="15" t="s">
        <v>4</v>
      </c>
      <c r="AF38" s="15"/>
      <c r="AG38" s="15"/>
      <c r="AH38" s="15" t="s">
        <v>4</v>
      </c>
      <c r="AI38" s="15" t="s">
        <v>4</v>
      </c>
      <c r="AJ38" s="15"/>
      <c r="AK38" s="15"/>
      <c r="AL38" s="66"/>
    </row>
    <row r="39" spans="1:38" ht="89.25" customHeight="1" x14ac:dyDescent="0.25">
      <c r="A39" s="33" t="s">
        <v>158</v>
      </c>
      <c r="B39" s="31" t="s">
        <v>111</v>
      </c>
      <c r="C39" s="27"/>
      <c r="D39" s="82" t="s">
        <v>144</v>
      </c>
      <c r="E39" s="27" t="s">
        <v>47</v>
      </c>
      <c r="F39" s="27" t="s">
        <v>28</v>
      </c>
      <c r="G39" s="22">
        <v>42370</v>
      </c>
      <c r="H39" s="22">
        <v>42735</v>
      </c>
      <c r="I39" s="13">
        <f t="shared" ref="I39" si="3">J39+O39+T39</f>
        <v>105</v>
      </c>
      <c r="J39" s="13">
        <f>L39</f>
        <v>105</v>
      </c>
      <c r="K39" s="13">
        <v>0</v>
      </c>
      <c r="L39" s="13">
        <v>105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5"/>
      <c r="Z39" s="15" t="s">
        <v>4</v>
      </c>
      <c r="AA39" s="15" t="s">
        <v>4</v>
      </c>
      <c r="AB39" s="15"/>
      <c r="AC39" s="15"/>
      <c r="AD39" s="15" t="s">
        <v>4</v>
      </c>
      <c r="AE39" s="15" t="s">
        <v>4</v>
      </c>
      <c r="AF39" s="15"/>
      <c r="AG39" s="15"/>
      <c r="AH39" s="15" t="s">
        <v>4</v>
      </c>
      <c r="AI39" s="15" t="s">
        <v>4</v>
      </c>
      <c r="AJ39" s="15"/>
      <c r="AK39" s="15"/>
      <c r="AL39" s="66"/>
    </row>
    <row r="40" spans="1:38" ht="90.75" customHeight="1" x14ac:dyDescent="0.25">
      <c r="A40" s="33"/>
      <c r="B40" s="31" t="s">
        <v>112</v>
      </c>
      <c r="C40" s="27"/>
      <c r="D40" s="82" t="s">
        <v>144</v>
      </c>
      <c r="E40" s="27" t="s">
        <v>47</v>
      </c>
      <c r="F40" s="27" t="s">
        <v>28</v>
      </c>
      <c r="G40" s="22">
        <v>42370</v>
      </c>
      <c r="H40" s="22">
        <v>42735</v>
      </c>
      <c r="I40" s="13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15"/>
      <c r="Z40" s="15" t="s">
        <v>4</v>
      </c>
      <c r="AA40" s="15" t="s">
        <v>4</v>
      </c>
      <c r="AB40" s="15"/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39.75" customHeight="1" x14ac:dyDescent="0.25">
      <c r="A41" s="58"/>
      <c r="B41" s="59" t="s">
        <v>29</v>
      </c>
      <c r="C41" s="60"/>
      <c r="D41" s="60"/>
      <c r="E41" s="60"/>
      <c r="F41" s="60"/>
      <c r="G41" s="56"/>
      <c r="H41" s="56"/>
      <c r="I41" s="57">
        <f>J41+O41+T41</f>
        <v>37792.400000000001</v>
      </c>
      <c r="J41" s="57">
        <f>J21+J31+J38</f>
        <v>13022.4</v>
      </c>
      <c r="K41" s="57">
        <f t="shared" ref="K41:X41" si="4">K21+K31+K38</f>
        <v>0</v>
      </c>
      <c r="L41" s="57">
        <f t="shared" si="4"/>
        <v>13022.4</v>
      </c>
      <c r="M41" s="57">
        <f t="shared" si="4"/>
        <v>0</v>
      </c>
      <c r="N41" s="57">
        <f t="shared" si="4"/>
        <v>0</v>
      </c>
      <c r="O41" s="57">
        <f t="shared" si="4"/>
        <v>12385</v>
      </c>
      <c r="P41" s="57">
        <f t="shared" si="4"/>
        <v>0</v>
      </c>
      <c r="Q41" s="57">
        <f t="shared" si="4"/>
        <v>12385</v>
      </c>
      <c r="R41" s="57">
        <f t="shared" si="4"/>
        <v>0</v>
      </c>
      <c r="S41" s="57">
        <f t="shared" si="4"/>
        <v>0</v>
      </c>
      <c r="T41" s="57">
        <f t="shared" si="4"/>
        <v>12385</v>
      </c>
      <c r="U41" s="57">
        <f t="shared" si="4"/>
        <v>0</v>
      </c>
      <c r="V41" s="57">
        <f t="shared" si="4"/>
        <v>12385</v>
      </c>
      <c r="W41" s="57">
        <f t="shared" si="4"/>
        <v>0</v>
      </c>
      <c r="X41" s="57">
        <f t="shared" si="4"/>
        <v>0</v>
      </c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66"/>
    </row>
    <row r="42" spans="1:38" ht="24.75" customHeight="1" x14ac:dyDescent="0.25">
      <c r="A42" s="103" t="s">
        <v>30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66"/>
    </row>
    <row r="43" spans="1:38" ht="27" customHeight="1" x14ac:dyDescent="0.25">
      <c r="A43" s="103" t="s">
        <v>48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66"/>
    </row>
    <row r="44" spans="1:38" ht="107.25" customHeight="1" x14ac:dyDescent="0.25">
      <c r="A44" s="33" t="s">
        <v>67</v>
      </c>
      <c r="B44" s="16" t="s">
        <v>60</v>
      </c>
      <c r="C44" s="17">
        <v>0</v>
      </c>
      <c r="D44" s="25" t="s">
        <v>116</v>
      </c>
      <c r="E44" s="25" t="s">
        <v>5</v>
      </c>
      <c r="F44" s="25" t="s">
        <v>7</v>
      </c>
      <c r="G44" s="18">
        <v>42370</v>
      </c>
      <c r="H44" s="18">
        <v>43465</v>
      </c>
      <c r="I44" s="1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15"/>
      <c r="Z44" s="15" t="s">
        <v>4</v>
      </c>
      <c r="AA44" s="15" t="s">
        <v>4</v>
      </c>
      <c r="AB44" s="15"/>
      <c r="AC44" s="15"/>
      <c r="AD44" s="15" t="s">
        <v>4</v>
      </c>
      <c r="AE44" s="15" t="s">
        <v>4</v>
      </c>
      <c r="AF44" s="15"/>
      <c r="AG44" s="15"/>
      <c r="AH44" s="15" t="s">
        <v>4</v>
      </c>
      <c r="AI44" s="15" t="s">
        <v>4</v>
      </c>
      <c r="AJ44" s="15"/>
      <c r="AK44" s="15"/>
      <c r="AL44" s="66"/>
    </row>
    <row r="45" spans="1:38" ht="101.25" customHeight="1" x14ac:dyDescent="0.25">
      <c r="A45" s="33" t="s">
        <v>68</v>
      </c>
      <c r="B45" s="16" t="s">
        <v>61</v>
      </c>
      <c r="C45" s="17">
        <v>0</v>
      </c>
      <c r="D45" s="68" t="s">
        <v>116</v>
      </c>
      <c r="E45" s="25" t="s">
        <v>5</v>
      </c>
      <c r="F45" s="25" t="s">
        <v>7</v>
      </c>
      <c r="G45" s="18">
        <v>42370</v>
      </c>
      <c r="H45" s="18">
        <v>43465</v>
      </c>
      <c r="I45" s="1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15"/>
      <c r="Z45" s="15" t="s">
        <v>4</v>
      </c>
      <c r="AA45" s="15" t="s">
        <v>4</v>
      </c>
      <c r="AB45" s="15"/>
      <c r="AC45" s="15"/>
      <c r="AD45" s="15" t="s">
        <v>4</v>
      </c>
      <c r="AE45" s="15" t="s">
        <v>4</v>
      </c>
      <c r="AF45" s="15"/>
      <c r="AG45" s="15"/>
      <c r="AH45" s="15" t="s">
        <v>4</v>
      </c>
      <c r="AI45" s="15" t="s">
        <v>4</v>
      </c>
      <c r="AJ45" s="15"/>
      <c r="AK45" s="15"/>
      <c r="AL45" s="66"/>
    </row>
    <row r="46" spans="1:38" ht="123" customHeight="1" x14ac:dyDescent="0.25">
      <c r="A46" s="33"/>
      <c r="B46" s="31" t="s">
        <v>49</v>
      </c>
      <c r="C46" s="27"/>
      <c r="D46" s="68" t="s">
        <v>116</v>
      </c>
      <c r="E46" s="42" t="s">
        <v>5</v>
      </c>
      <c r="F46" s="27" t="s">
        <v>31</v>
      </c>
      <c r="G46" s="22">
        <v>42370</v>
      </c>
      <c r="H46" s="22">
        <v>43465</v>
      </c>
      <c r="I46" s="13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15"/>
      <c r="Z46" s="15" t="s">
        <v>4</v>
      </c>
      <c r="AA46" s="15" t="s">
        <v>4</v>
      </c>
      <c r="AB46" s="15"/>
      <c r="AC46" s="15"/>
      <c r="AD46" s="15" t="s">
        <v>4</v>
      </c>
      <c r="AE46" s="15" t="s">
        <v>4</v>
      </c>
      <c r="AF46" s="15"/>
      <c r="AG46" s="15"/>
      <c r="AH46" s="15" t="s">
        <v>4</v>
      </c>
      <c r="AI46" s="15" t="s">
        <v>4</v>
      </c>
      <c r="AJ46" s="15"/>
      <c r="AK46" s="15"/>
      <c r="AL46" s="66"/>
    </row>
    <row r="47" spans="1:38" ht="22.5" customHeight="1" x14ac:dyDescent="0.25">
      <c r="A47" s="109" t="s">
        <v>62</v>
      </c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1"/>
      <c r="AL47" s="66"/>
    </row>
    <row r="48" spans="1:38" ht="195.75" customHeight="1" x14ac:dyDescent="0.25">
      <c r="A48" s="43" t="s">
        <v>69</v>
      </c>
      <c r="B48" s="44" t="s">
        <v>63</v>
      </c>
      <c r="C48" s="17">
        <v>0</v>
      </c>
      <c r="D48" s="76" t="s">
        <v>64</v>
      </c>
      <c r="E48" s="76" t="s">
        <v>47</v>
      </c>
      <c r="F48" s="76" t="s">
        <v>65</v>
      </c>
      <c r="G48" s="22">
        <v>42370</v>
      </c>
      <c r="H48" s="22">
        <v>43465</v>
      </c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66"/>
    </row>
    <row r="49" spans="1:38" ht="33" customHeight="1" x14ac:dyDescent="0.25">
      <c r="A49" s="70"/>
      <c r="B49" s="71" t="s">
        <v>32</v>
      </c>
      <c r="C49" s="72"/>
      <c r="D49" s="72"/>
      <c r="E49" s="72"/>
      <c r="F49" s="72"/>
      <c r="G49" s="72"/>
      <c r="H49" s="72"/>
      <c r="I49" s="69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3">
        <v>0</v>
      </c>
      <c r="R49" s="73">
        <v>0</v>
      </c>
      <c r="S49" s="73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63"/>
      <c r="Z49" s="63" t="s">
        <v>4</v>
      </c>
      <c r="AA49" s="63" t="s">
        <v>4</v>
      </c>
      <c r="AB49" s="63"/>
      <c r="AC49" s="63"/>
      <c r="AD49" s="63" t="s">
        <v>4</v>
      </c>
      <c r="AE49" s="63" t="s">
        <v>4</v>
      </c>
      <c r="AF49" s="63"/>
      <c r="AG49" s="63"/>
      <c r="AH49" s="63" t="s">
        <v>4</v>
      </c>
      <c r="AI49" s="63" t="s">
        <v>4</v>
      </c>
      <c r="AJ49" s="63"/>
      <c r="AK49" s="63"/>
      <c r="AL49" s="66"/>
    </row>
    <row r="50" spans="1:38" ht="25.5" customHeight="1" x14ac:dyDescent="0.25">
      <c r="A50" s="126" t="s">
        <v>33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8"/>
      <c r="AL50" s="66"/>
    </row>
    <row r="51" spans="1:38" ht="24.75" customHeight="1" x14ac:dyDescent="0.25">
      <c r="A51" s="86" t="s">
        <v>34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66"/>
    </row>
    <row r="52" spans="1:38" ht="275.25" customHeight="1" x14ac:dyDescent="0.25">
      <c r="A52" s="33" t="s">
        <v>70</v>
      </c>
      <c r="B52" s="16" t="s">
        <v>100</v>
      </c>
      <c r="C52" s="17">
        <v>0</v>
      </c>
      <c r="D52" s="27" t="s">
        <v>117</v>
      </c>
      <c r="E52" s="25" t="s">
        <v>115</v>
      </c>
      <c r="F52" s="25" t="s">
        <v>35</v>
      </c>
      <c r="G52" s="18">
        <v>42370</v>
      </c>
      <c r="H52" s="18">
        <v>42735</v>
      </c>
      <c r="I52" s="14">
        <f>J52+O52+T52</f>
        <v>940</v>
      </c>
      <c r="J52" s="30">
        <f>L52</f>
        <v>940</v>
      </c>
      <c r="K52" s="30">
        <v>0</v>
      </c>
      <c r="L52" s="30">
        <f>L53+L54+L55+L56+L57</f>
        <v>940</v>
      </c>
      <c r="M52" s="30">
        <v>0</v>
      </c>
      <c r="N52" s="30">
        <v>0</v>
      </c>
      <c r="O52" s="30">
        <f>Q52</f>
        <v>0</v>
      </c>
      <c r="P52" s="30">
        <v>0</v>
      </c>
      <c r="Q52" s="30">
        <v>0</v>
      </c>
      <c r="R52" s="30">
        <v>0</v>
      </c>
      <c r="S52" s="30">
        <v>0</v>
      </c>
      <c r="T52" s="30">
        <f>V52</f>
        <v>0</v>
      </c>
      <c r="U52" s="30">
        <v>0</v>
      </c>
      <c r="V52" s="30">
        <v>0</v>
      </c>
      <c r="W52" s="30">
        <v>0</v>
      </c>
      <c r="X52" s="30">
        <v>0</v>
      </c>
      <c r="Y52" s="17"/>
      <c r="Z52" s="17"/>
      <c r="AA52" s="17"/>
      <c r="AB52" s="15" t="s">
        <v>4</v>
      </c>
      <c r="AC52" s="17"/>
      <c r="AD52" s="17"/>
      <c r="AE52" s="17"/>
      <c r="AF52" s="15" t="s">
        <v>4</v>
      </c>
      <c r="AG52" s="17"/>
      <c r="AH52" s="17"/>
      <c r="AI52" s="17"/>
      <c r="AJ52" s="17"/>
      <c r="AK52" s="15" t="s">
        <v>4</v>
      </c>
      <c r="AL52" s="66"/>
    </row>
    <row r="53" spans="1:38" ht="214.5" customHeight="1" x14ac:dyDescent="0.25">
      <c r="A53" s="33" t="s">
        <v>71</v>
      </c>
      <c r="B53" s="31" t="s">
        <v>139</v>
      </c>
      <c r="C53" s="27"/>
      <c r="D53" s="27" t="s">
        <v>117</v>
      </c>
      <c r="E53" s="27" t="s">
        <v>118</v>
      </c>
      <c r="F53" s="27" t="s">
        <v>35</v>
      </c>
      <c r="G53" s="22">
        <v>42370</v>
      </c>
      <c r="H53" s="22">
        <v>42735</v>
      </c>
      <c r="I53" s="13">
        <f t="shared" ref="I53:I58" si="5">J53+O53+T53</f>
        <v>270</v>
      </c>
      <c r="J53" s="32">
        <f>L53</f>
        <v>270</v>
      </c>
      <c r="K53" s="32">
        <v>0</v>
      </c>
      <c r="L53" s="32">
        <v>270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15"/>
      <c r="Z53" s="15"/>
      <c r="AA53" s="15"/>
      <c r="AB53" s="15" t="s">
        <v>4</v>
      </c>
      <c r="AC53" s="15"/>
      <c r="AD53" s="15"/>
      <c r="AE53" s="15"/>
      <c r="AF53" s="15" t="s">
        <v>4</v>
      </c>
      <c r="AG53" s="15"/>
      <c r="AH53" s="15"/>
      <c r="AI53" s="15"/>
      <c r="AJ53" s="15"/>
      <c r="AK53" s="15" t="s">
        <v>4</v>
      </c>
      <c r="AL53" s="66"/>
    </row>
    <row r="54" spans="1:38" ht="217.5" customHeight="1" x14ac:dyDescent="0.25">
      <c r="A54" s="81" t="s">
        <v>159</v>
      </c>
      <c r="B54" s="31" t="s">
        <v>138</v>
      </c>
      <c r="C54" s="27"/>
      <c r="D54" s="27" t="s">
        <v>117</v>
      </c>
      <c r="E54" s="27" t="s">
        <v>118</v>
      </c>
      <c r="F54" s="27" t="s">
        <v>35</v>
      </c>
      <c r="G54" s="22"/>
      <c r="H54" s="22"/>
      <c r="I54" s="13">
        <f>J54+O54+T54</f>
        <v>240</v>
      </c>
      <c r="J54" s="32">
        <v>240</v>
      </c>
      <c r="K54" s="32">
        <v>0</v>
      </c>
      <c r="L54" s="32">
        <v>240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66"/>
    </row>
    <row r="55" spans="1:38" ht="217.5" customHeight="1" x14ac:dyDescent="0.25">
      <c r="A55" s="81" t="s">
        <v>160</v>
      </c>
      <c r="B55" s="31" t="s">
        <v>140</v>
      </c>
      <c r="C55" s="27"/>
      <c r="D55" s="27" t="s">
        <v>117</v>
      </c>
      <c r="E55" s="27" t="s">
        <v>118</v>
      </c>
      <c r="F55" s="27" t="s">
        <v>35</v>
      </c>
      <c r="G55" s="22"/>
      <c r="H55" s="22"/>
      <c r="I55" s="13">
        <f>J55+O55+T55</f>
        <v>115</v>
      </c>
      <c r="J55" s="32">
        <v>115</v>
      </c>
      <c r="K55" s="32">
        <v>0</v>
      </c>
      <c r="L55" s="32">
        <v>115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66"/>
    </row>
    <row r="56" spans="1:38" ht="216.75" customHeight="1" x14ac:dyDescent="0.25">
      <c r="A56" s="33"/>
      <c r="B56" s="31" t="s">
        <v>141</v>
      </c>
      <c r="C56" s="27"/>
      <c r="D56" s="27" t="s">
        <v>117</v>
      </c>
      <c r="E56" s="27" t="s">
        <v>118</v>
      </c>
      <c r="F56" s="27" t="s">
        <v>35</v>
      </c>
      <c r="G56" s="22">
        <v>42370</v>
      </c>
      <c r="H56" s="22">
        <v>42735</v>
      </c>
      <c r="I56" s="1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15"/>
      <c r="Z56" s="15"/>
      <c r="AA56" s="15"/>
      <c r="AB56" s="15" t="s">
        <v>9</v>
      </c>
      <c r="AC56" s="15"/>
      <c r="AD56" s="15"/>
      <c r="AE56" s="15"/>
      <c r="AF56" s="15" t="s">
        <v>9</v>
      </c>
      <c r="AG56" s="15"/>
      <c r="AH56" s="15"/>
      <c r="AI56" s="15"/>
      <c r="AJ56" s="15"/>
      <c r="AK56" s="15" t="s">
        <v>9</v>
      </c>
      <c r="AL56" s="66"/>
    </row>
    <row r="57" spans="1:38" ht="221.25" customHeight="1" x14ac:dyDescent="0.25">
      <c r="A57" s="81" t="s">
        <v>161</v>
      </c>
      <c r="B57" s="31" t="s">
        <v>142</v>
      </c>
      <c r="C57" s="27"/>
      <c r="D57" s="27" t="s">
        <v>117</v>
      </c>
      <c r="E57" s="27" t="s">
        <v>118</v>
      </c>
      <c r="F57" s="27" t="s">
        <v>35</v>
      </c>
      <c r="G57" s="22">
        <v>42370</v>
      </c>
      <c r="H57" s="22">
        <v>42735</v>
      </c>
      <c r="I57" s="13">
        <f>J57+O57+T57</f>
        <v>315</v>
      </c>
      <c r="J57" s="32">
        <f>K57+L57+M57+N57</f>
        <v>315</v>
      </c>
      <c r="K57" s="32">
        <v>0</v>
      </c>
      <c r="L57" s="32">
        <v>315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15" t="s">
        <v>9</v>
      </c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66"/>
    </row>
    <row r="58" spans="1:38" ht="173.25" customHeight="1" x14ac:dyDescent="0.25">
      <c r="A58" s="33" t="s">
        <v>72</v>
      </c>
      <c r="B58" s="16" t="s">
        <v>109</v>
      </c>
      <c r="C58" s="25"/>
      <c r="D58" s="27" t="s">
        <v>116</v>
      </c>
      <c r="E58" s="25" t="s">
        <v>36</v>
      </c>
      <c r="F58" s="25" t="s">
        <v>78</v>
      </c>
      <c r="G58" s="18">
        <v>42370</v>
      </c>
      <c r="H58" s="18">
        <v>43465</v>
      </c>
      <c r="I58" s="14">
        <f t="shared" si="5"/>
        <v>2320</v>
      </c>
      <c r="J58" s="14">
        <v>2320</v>
      </c>
      <c r="K58" s="14">
        <v>0</v>
      </c>
      <c r="L58" s="14">
        <v>2320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/>
      <c r="V58" s="14">
        <v>0</v>
      </c>
      <c r="W58" s="14"/>
      <c r="X58" s="14"/>
      <c r="Y58" s="17"/>
      <c r="Z58" s="15" t="s">
        <v>4</v>
      </c>
      <c r="AA58" s="15" t="s">
        <v>4</v>
      </c>
      <c r="AB58" s="17"/>
      <c r="AC58" s="17"/>
      <c r="AD58" s="15" t="s">
        <v>4</v>
      </c>
      <c r="AE58" s="15" t="s">
        <v>4</v>
      </c>
      <c r="AF58" s="17"/>
      <c r="AG58" s="17"/>
      <c r="AH58" s="15" t="s">
        <v>4</v>
      </c>
      <c r="AI58" s="15" t="s">
        <v>4</v>
      </c>
      <c r="AJ58" s="17"/>
      <c r="AK58" s="17"/>
      <c r="AL58" s="66"/>
    </row>
    <row r="59" spans="1:38" ht="181.5" customHeight="1" x14ac:dyDescent="0.25">
      <c r="A59" s="33" t="s">
        <v>162</v>
      </c>
      <c r="B59" s="31" t="s">
        <v>37</v>
      </c>
      <c r="C59" s="27"/>
      <c r="D59" s="27" t="s">
        <v>116</v>
      </c>
      <c r="E59" s="27" t="s">
        <v>36</v>
      </c>
      <c r="F59" s="27" t="s">
        <v>8</v>
      </c>
      <c r="G59" s="22">
        <v>42370</v>
      </c>
      <c r="H59" s="22">
        <v>42735</v>
      </c>
      <c r="I59" s="13">
        <f t="shared" ref="I59" si="6">J59+O59+T59</f>
        <v>2320</v>
      </c>
      <c r="J59" s="13">
        <v>2320</v>
      </c>
      <c r="K59" s="13">
        <v>0</v>
      </c>
      <c r="L59" s="13">
        <v>2320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/>
      <c r="V59" s="13">
        <v>0</v>
      </c>
      <c r="W59" s="13"/>
      <c r="X59" s="13"/>
      <c r="Y59" s="15"/>
      <c r="Z59" s="15" t="s">
        <v>4</v>
      </c>
      <c r="AA59" s="15" t="s">
        <v>4</v>
      </c>
      <c r="AB59" s="15"/>
      <c r="AC59" s="15"/>
      <c r="AD59" s="15" t="s">
        <v>4</v>
      </c>
      <c r="AE59" s="15" t="s">
        <v>4</v>
      </c>
      <c r="AF59" s="15"/>
      <c r="AG59" s="15"/>
      <c r="AH59" s="15" t="s">
        <v>4</v>
      </c>
      <c r="AI59" s="15" t="s">
        <v>4</v>
      </c>
      <c r="AJ59" s="15"/>
      <c r="AK59" s="15"/>
      <c r="AL59" s="66"/>
    </row>
    <row r="60" spans="1:38" ht="151.5" customHeight="1" x14ac:dyDescent="0.25">
      <c r="A60" s="33"/>
      <c r="B60" s="31" t="s">
        <v>43</v>
      </c>
      <c r="C60" s="27"/>
      <c r="D60" s="27" t="s">
        <v>116</v>
      </c>
      <c r="E60" s="27" t="s">
        <v>36</v>
      </c>
      <c r="F60" s="27" t="s">
        <v>78</v>
      </c>
      <c r="G60" s="22">
        <v>42370</v>
      </c>
      <c r="H60" s="22">
        <v>42735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5"/>
      <c r="Z60" s="15" t="s">
        <v>4</v>
      </c>
      <c r="AA60" s="15" t="s">
        <v>4</v>
      </c>
      <c r="AB60" s="15"/>
      <c r="AC60" s="15"/>
      <c r="AD60" s="15" t="s">
        <v>4</v>
      </c>
      <c r="AE60" s="15" t="s">
        <v>4</v>
      </c>
      <c r="AF60" s="15"/>
      <c r="AG60" s="15"/>
      <c r="AH60" s="15" t="s">
        <v>4</v>
      </c>
      <c r="AI60" s="15" t="s">
        <v>4</v>
      </c>
      <c r="AJ60" s="15"/>
      <c r="AK60" s="15"/>
      <c r="AL60" s="66"/>
    </row>
    <row r="61" spans="1:38" ht="38.25" customHeight="1" x14ac:dyDescent="0.25">
      <c r="A61" s="61"/>
      <c r="B61" s="62" t="s">
        <v>38</v>
      </c>
      <c r="C61" s="55"/>
      <c r="D61" s="55"/>
      <c r="E61" s="55"/>
      <c r="F61" s="55"/>
      <c r="G61" s="56"/>
      <c r="H61" s="56"/>
      <c r="I61" s="57">
        <f>J61+O61+T61</f>
        <v>3260</v>
      </c>
      <c r="J61" s="57">
        <f t="shared" ref="J61:X61" si="7">J52+J59</f>
        <v>3260</v>
      </c>
      <c r="K61" s="57">
        <f t="shared" si="7"/>
        <v>0</v>
      </c>
      <c r="L61" s="57">
        <f t="shared" si="7"/>
        <v>3260</v>
      </c>
      <c r="M61" s="57">
        <f t="shared" si="7"/>
        <v>0</v>
      </c>
      <c r="N61" s="57">
        <f t="shared" si="7"/>
        <v>0</v>
      </c>
      <c r="O61" s="57">
        <f t="shared" si="7"/>
        <v>0</v>
      </c>
      <c r="P61" s="57">
        <f t="shared" si="7"/>
        <v>0</v>
      </c>
      <c r="Q61" s="57">
        <f t="shared" si="7"/>
        <v>0</v>
      </c>
      <c r="R61" s="57">
        <f t="shared" si="7"/>
        <v>0</v>
      </c>
      <c r="S61" s="57">
        <f t="shared" si="7"/>
        <v>0</v>
      </c>
      <c r="T61" s="57">
        <f t="shared" si="7"/>
        <v>0</v>
      </c>
      <c r="U61" s="57">
        <f t="shared" si="7"/>
        <v>0</v>
      </c>
      <c r="V61" s="57">
        <f t="shared" si="7"/>
        <v>0</v>
      </c>
      <c r="W61" s="57">
        <f t="shared" si="7"/>
        <v>0</v>
      </c>
      <c r="X61" s="57">
        <f t="shared" si="7"/>
        <v>0</v>
      </c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66"/>
    </row>
    <row r="62" spans="1:38" ht="23.25" customHeight="1" x14ac:dyDescent="0.25">
      <c r="A62" s="104" t="s">
        <v>86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8"/>
      <c r="AL62" s="66"/>
    </row>
    <row r="63" spans="1:38" ht="31.5" customHeight="1" x14ac:dyDescent="0.25">
      <c r="A63" s="46"/>
      <c r="B63" s="115" t="s">
        <v>87</v>
      </c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7"/>
      <c r="AL63" s="66"/>
    </row>
    <row r="64" spans="1:38" ht="180.75" customHeight="1" x14ac:dyDescent="0.25">
      <c r="A64" s="77" t="s">
        <v>163</v>
      </c>
      <c r="B64" s="36" t="s">
        <v>79</v>
      </c>
      <c r="C64" s="17"/>
      <c r="D64" s="15" t="s">
        <v>136</v>
      </c>
      <c r="E64" s="15" t="s">
        <v>119</v>
      </c>
      <c r="F64" s="15" t="s">
        <v>80</v>
      </c>
      <c r="G64" s="22">
        <v>42370</v>
      </c>
      <c r="H64" s="22">
        <v>43465</v>
      </c>
      <c r="I64" s="14">
        <f>J64+O64+T64</f>
        <v>240</v>
      </c>
      <c r="J64" s="14">
        <f>K64+L64+M64+N64</f>
        <v>80</v>
      </c>
      <c r="K64" s="14"/>
      <c r="L64" s="14">
        <v>80</v>
      </c>
      <c r="M64" s="14">
        <v>0</v>
      </c>
      <c r="N64" s="14">
        <v>0</v>
      </c>
      <c r="O64" s="14">
        <f t="shared" ref="O64:O85" si="8">P64+Q64+R64+S64</f>
        <v>80</v>
      </c>
      <c r="P64" s="14"/>
      <c r="Q64" s="14">
        <v>80</v>
      </c>
      <c r="R64" s="14">
        <v>0</v>
      </c>
      <c r="S64" s="14">
        <v>0</v>
      </c>
      <c r="T64" s="14">
        <f t="shared" ref="T64:T85" si="9">U64+V64+W64+X64</f>
        <v>80</v>
      </c>
      <c r="U64" s="14"/>
      <c r="V64" s="14">
        <v>80</v>
      </c>
      <c r="W64" s="14">
        <v>0</v>
      </c>
      <c r="X64" s="14">
        <v>0</v>
      </c>
      <c r="Y64" s="15" t="s">
        <v>4</v>
      </c>
      <c r="Z64" s="15" t="s">
        <v>4</v>
      </c>
      <c r="AA64" s="15" t="s">
        <v>4</v>
      </c>
      <c r="AB64" s="15" t="s">
        <v>4</v>
      </c>
      <c r="AC64" s="15" t="s">
        <v>4</v>
      </c>
      <c r="AD64" s="15" t="s">
        <v>4</v>
      </c>
      <c r="AE64" s="15" t="s">
        <v>4</v>
      </c>
      <c r="AF64" s="15" t="s">
        <v>4</v>
      </c>
      <c r="AG64" s="15" t="s">
        <v>4</v>
      </c>
      <c r="AH64" s="15" t="s">
        <v>4</v>
      </c>
      <c r="AI64" s="15" t="s">
        <v>4</v>
      </c>
      <c r="AJ64" s="15"/>
      <c r="AK64" s="17" t="s">
        <v>4</v>
      </c>
      <c r="AL64" s="66"/>
    </row>
    <row r="65" spans="1:38" ht="144" customHeight="1" x14ac:dyDescent="0.25">
      <c r="A65" s="47" t="s">
        <v>73</v>
      </c>
      <c r="B65" s="48" t="s">
        <v>179</v>
      </c>
      <c r="C65" s="15"/>
      <c r="D65" s="15" t="s">
        <v>136</v>
      </c>
      <c r="E65" s="15" t="s">
        <v>119</v>
      </c>
      <c r="F65" s="15"/>
      <c r="G65" s="22">
        <v>42370</v>
      </c>
      <c r="H65" s="22">
        <v>43465</v>
      </c>
      <c r="I65" s="13">
        <f t="shared" ref="I65:I85" si="10">J65+O65+T65</f>
        <v>150</v>
      </c>
      <c r="J65" s="13">
        <f t="shared" ref="J65:J85" si="11">K65+L65+M65+N65</f>
        <v>50</v>
      </c>
      <c r="K65" s="13"/>
      <c r="L65" s="13">
        <v>50</v>
      </c>
      <c r="M65" s="13">
        <v>0</v>
      </c>
      <c r="N65" s="13">
        <v>0</v>
      </c>
      <c r="O65" s="13">
        <f t="shared" si="8"/>
        <v>50</v>
      </c>
      <c r="P65" s="13"/>
      <c r="Q65" s="13">
        <v>50</v>
      </c>
      <c r="R65" s="13">
        <v>0</v>
      </c>
      <c r="S65" s="13">
        <v>0</v>
      </c>
      <c r="T65" s="13">
        <f t="shared" si="9"/>
        <v>50</v>
      </c>
      <c r="U65" s="14"/>
      <c r="V65" s="14">
        <v>50</v>
      </c>
      <c r="W65" s="14">
        <v>0</v>
      </c>
      <c r="X65" s="14">
        <v>0</v>
      </c>
      <c r="Y65" s="17"/>
      <c r="Z65" s="15" t="s">
        <v>4</v>
      </c>
      <c r="AA65" s="15" t="s">
        <v>4</v>
      </c>
      <c r="AB65" s="15"/>
      <c r="AC65" s="17"/>
      <c r="AD65" s="15" t="s">
        <v>4</v>
      </c>
      <c r="AE65" s="15" t="s">
        <v>4</v>
      </c>
      <c r="AF65" s="17"/>
      <c r="AG65" s="17"/>
      <c r="AH65" s="15" t="s">
        <v>4</v>
      </c>
      <c r="AI65" s="15" t="s">
        <v>4</v>
      </c>
      <c r="AJ65" s="17"/>
      <c r="AK65" s="17"/>
      <c r="AL65" s="66"/>
    </row>
    <row r="66" spans="1:38" ht="145.5" customHeight="1" x14ac:dyDescent="0.25">
      <c r="A66" s="47" t="s">
        <v>164</v>
      </c>
      <c r="B66" s="48" t="s">
        <v>180</v>
      </c>
      <c r="C66" s="15"/>
      <c r="D66" s="15" t="s">
        <v>136</v>
      </c>
      <c r="E66" s="15" t="s">
        <v>119</v>
      </c>
      <c r="F66" s="15"/>
      <c r="G66" s="22">
        <v>42370</v>
      </c>
      <c r="H66" s="22">
        <v>43465</v>
      </c>
      <c r="I66" s="13">
        <f t="shared" si="10"/>
        <v>90</v>
      </c>
      <c r="J66" s="13">
        <f t="shared" si="11"/>
        <v>30</v>
      </c>
      <c r="K66" s="13"/>
      <c r="L66" s="13">
        <v>30</v>
      </c>
      <c r="M66" s="13">
        <v>0</v>
      </c>
      <c r="N66" s="13">
        <v>0</v>
      </c>
      <c r="O66" s="13">
        <f t="shared" si="8"/>
        <v>30</v>
      </c>
      <c r="P66" s="13"/>
      <c r="Q66" s="13">
        <v>30</v>
      </c>
      <c r="R66" s="13">
        <v>0</v>
      </c>
      <c r="S66" s="13">
        <v>0</v>
      </c>
      <c r="T66" s="13">
        <f t="shared" si="9"/>
        <v>30</v>
      </c>
      <c r="U66" s="78"/>
      <c r="V66" s="28">
        <v>30</v>
      </c>
      <c r="W66" s="28">
        <v>0</v>
      </c>
      <c r="X66" s="28">
        <v>0</v>
      </c>
      <c r="Y66" s="17"/>
      <c r="Z66" s="15" t="s">
        <v>4</v>
      </c>
      <c r="AA66" s="15" t="s">
        <v>4</v>
      </c>
      <c r="AB66" s="15"/>
      <c r="AC66" s="17"/>
      <c r="AD66" s="15" t="s">
        <v>4</v>
      </c>
      <c r="AE66" s="15" t="s">
        <v>4</v>
      </c>
      <c r="AF66" s="17"/>
      <c r="AG66" s="17"/>
      <c r="AH66" s="15" t="s">
        <v>4</v>
      </c>
      <c r="AI66" s="15" t="s">
        <v>4</v>
      </c>
      <c r="AJ66" s="17"/>
      <c r="AK66" s="17"/>
      <c r="AL66" s="66"/>
    </row>
    <row r="67" spans="1:38" ht="168" customHeight="1" x14ac:dyDescent="0.25">
      <c r="A67" s="47" t="s">
        <v>165</v>
      </c>
      <c r="B67" s="48" t="s">
        <v>181</v>
      </c>
      <c r="C67" s="15"/>
      <c r="D67" s="15" t="s">
        <v>136</v>
      </c>
      <c r="E67" s="15" t="s">
        <v>119</v>
      </c>
      <c r="F67" s="15" t="s">
        <v>80</v>
      </c>
      <c r="G67" s="15" t="s">
        <v>114</v>
      </c>
      <c r="H67" s="15" t="s">
        <v>113</v>
      </c>
      <c r="I67" s="13">
        <f t="shared" si="10"/>
        <v>0</v>
      </c>
      <c r="J67" s="13">
        <f t="shared" si="11"/>
        <v>0</v>
      </c>
      <c r="K67" s="13"/>
      <c r="L67" s="13">
        <v>0</v>
      </c>
      <c r="M67" s="13">
        <v>0</v>
      </c>
      <c r="N67" s="13">
        <v>0</v>
      </c>
      <c r="O67" s="13">
        <f t="shared" si="8"/>
        <v>0</v>
      </c>
      <c r="P67" s="13"/>
      <c r="Q67" s="13">
        <v>0</v>
      </c>
      <c r="R67" s="13">
        <v>0</v>
      </c>
      <c r="S67" s="13">
        <v>0</v>
      </c>
      <c r="T67" s="13">
        <f t="shared" si="9"/>
        <v>0</v>
      </c>
      <c r="U67" s="78"/>
      <c r="V67" s="28">
        <v>0</v>
      </c>
      <c r="W67" s="28">
        <v>0</v>
      </c>
      <c r="X67" s="28">
        <v>0</v>
      </c>
      <c r="Y67" s="17"/>
      <c r="Z67" s="15" t="s">
        <v>4</v>
      </c>
      <c r="AA67" s="15" t="s">
        <v>4</v>
      </c>
      <c r="AB67" s="15"/>
      <c r="AC67" s="17"/>
      <c r="AD67" s="15" t="s">
        <v>4</v>
      </c>
      <c r="AE67" s="15" t="s">
        <v>4</v>
      </c>
      <c r="AF67" s="17"/>
      <c r="AG67" s="17"/>
      <c r="AH67" s="15" t="s">
        <v>4</v>
      </c>
      <c r="AI67" s="15" t="s">
        <v>4</v>
      </c>
      <c r="AJ67" s="17"/>
      <c r="AK67" s="17"/>
      <c r="AL67" s="66"/>
    </row>
    <row r="68" spans="1:38" ht="30" customHeight="1" x14ac:dyDescent="0.25">
      <c r="A68" s="112" t="s">
        <v>120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4"/>
      <c r="AL68" s="66"/>
    </row>
    <row r="69" spans="1:38" ht="165" customHeight="1" x14ac:dyDescent="0.25">
      <c r="A69" s="77" t="s">
        <v>74</v>
      </c>
      <c r="B69" s="36" t="s">
        <v>123</v>
      </c>
      <c r="C69" s="17"/>
      <c r="D69" s="15" t="s">
        <v>136</v>
      </c>
      <c r="E69" s="15" t="s">
        <v>119</v>
      </c>
      <c r="F69" s="21" t="s">
        <v>81</v>
      </c>
      <c r="G69" s="22">
        <v>42370</v>
      </c>
      <c r="H69" s="22">
        <v>43465</v>
      </c>
      <c r="I69" s="14">
        <f t="shared" si="10"/>
        <v>320</v>
      </c>
      <c r="J69" s="14">
        <f t="shared" si="11"/>
        <v>105</v>
      </c>
      <c r="K69" s="14"/>
      <c r="L69" s="14">
        <v>105</v>
      </c>
      <c r="M69" s="14">
        <v>0</v>
      </c>
      <c r="N69" s="14">
        <v>0</v>
      </c>
      <c r="O69" s="14">
        <f t="shared" si="8"/>
        <v>105</v>
      </c>
      <c r="P69" s="14"/>
      <c r="Q69" s="14">
        <v>105</v>
      </c>
      <c r="R69" s="14">
        <v>0</v>
      </c>
      <c r="S69" s="14">
        <v>0</v>
      </c>
      <c r="T69" s="14">
        <f t="shared" si="9"/>
        <v>110</v>
      </c>
      <c r="U69" s="78"/>
      <c r="V69" s="39">
        <v>110</v>
      </c>
      <c r="W69" s="28">
        <v>0</v>
      </c>
      <c r="X69" s="28">
        <v>0</v>
      </c>
      <c r="Y69" s="17"/>
      <c r="Z69" s="15" t="s">
        <v>4</v>
      </c>
      <c r="AA69" s="15" t="s">
        <v>4</v>
      </c>
      <c r="AB69" s="15"/>
      <c r="AC69" s="17"/>
      <c r="AD69" s="15" t="s">
        <v>4</v>
      </c>
      <c r="AE69" s="15" t="s">
        <v>4</v>
      </c>
      <c r="AF69" s="17"/>
      <c r="AG69" s="17"/>
      <c r="AH69" s="15" t="s">
        <v>4</v>
      </c>
      <c r="AI69" s="15" t="s">
        <v>4</v>
      </c>
      <c r="AJ69" s="17"/>
      <c r="AK69" s="17"/>
      <c r="AL69" s="66"/>
    </row>
    <row r="70" spans="1:38" ht="166.5" customHeight="1" x14ac:dyDescent="0.25">
      <c r="A70" s="47" t="s">
        <v>75</v>
      </c>
      <c r="B70" s="48" t="s">
        <v>182</v>
      </c>
      <c r="C70" s="15"/>
      <c r="D70" s="15" t="s">
        <v>136</v>
      </c>
      <c r="E70" s="15" t="s">
        <v>119</v>
      </c>
      <c r="F70" s="21" t="s">
        <v>81</v>
      </c>
      <c r="G70" s="22">
        <v>42370</v>
      </c>
      <c r="H70" s="22">
        <v>43465</v>
      </c>
      <c r="I70" s="13">
        <f t="shared" si="10"/>
        <v>320</v>
      </c>
      <c r="J70" s="13">
        <f t="shared" si="11"/>
        <v>105</v>
      </c>
      <c r="K70" s="13"/>
      <c r="L70" s="13">
        <v>105</v>
      </c>
      <c r="M70" s="13">
        <v>0</v>
      </c>
      <c r="N70" s="13">
        <v>0</v>
      </c>
      <c r="O70" s="13">
        <f t="shared" si="8"/>
        <v>105</v>
      </c>
      <c r="P70" s="13"/>
      <c r="Q70" s="13">
        <v>105</v>
      </c>
      <c r="R70" s="13">
        <v>0</v>
      </c>
      <c r="S70" s="13">
        <v>0</v>
      </c>
      <c r="T70" s="13">
        <f t="shared" si="9"/>
        <v>110</v>
      </c>
      <c r="U70" s="78"/>
      <c r="V70" s="28">
        <v>110</v>
      </c>
      <c r="W70" s="28">
        <v>0</v>
      </c>
      <c r="X70" s="28">
        <v>0</v>
      </c>
      <c r="Y70" s="17"/>
      <c r="Z70" s="15" t="s">
        <v>4</v>
      </c>
      <c r="AA70" s="15" t="s">
        <v>4</v>
      </c>
      <c r="AB70" s="15"/>
      <c r="AC70" s="17"/>
      <c r="AD70" s="15" t="s">
        <v>4</v>
      </c>
      <c r="AE70" s="15" t="s">
        <v>4</v>
      </c>
      <c r="AF70" s="17"/>
      <c r="AG70" s="17"/>
      <c r="AH70" s="15" t="s">
        <v>4</v>
      </c>
      <c r="AI70" s="15" t="s">
        <v>4</v>
      </c>
      <c r="AJ70" s="17"/>
      <c r="AK70" s="17"/>
      <c r="AL70" s="66"/>
    </row>
    <row r="71" spans="1:38" ht="177" customHeight="1" x14ac:dyDescent="0.25">
      <c r="A71" s="77" t="s">
        <v>166</v>
      </c>
      <c r="B71" s="36" t="s">
        <v>124</v>
      </c>
      <c r="C71" s="15"/>
      <c r="D71" s="15" t="s">
        <v>136</v>
      </c>
      <c r="E71" s="15" t="s">
        <v>119</v>
      </c>
      <c r="F71" s="21" t="s">
        <v>81</v>
      </c>
      <c r="G71" s="22">
        <v>42370</v>
      </c>
      <c r="H71" s="22">
        <v>43465</v>
      </c>
      <c r="I71" s="14">
        <f t="shared" si="10"/>
        <v>240</v>
      </c>
      <c r="J71" s="14">
        <f t="shared" si="11"/>
        <v>80</v>
      </c>
      <c r="K71" s="14"/>
      <c r="L71" s="14">
        <v>80</v>
      </c>
      <c r="M71" s="14">
        <v>0</v>
      </c>
      <c r="N71" s="14">
        <v>0</v>
      </c>
      <c r="O71" s="14">
        <f t="shared" si="8"/>
        <v>80</v>
      </c>
      <c r="P71" s="14"/>
      <c r="Q71" s="14">
        <v>80</v>
      </c>
      <c r="R71" s="14">
        <v>0</v>
      </c>
      <c r="S71" s="14">
        <v>0</v>
      </c>
      <c r="T71" s="14">
        <f t="shared" si="9"/>
        <v>80</v>
      </c>
      <c r="U71" s="78"/>
      <c r="V71" s="39">
        <v>80</v>
      </c>
      <c r="W71" s="28">
        <v>0</v>
      </c>
      <c r="X71" s="28">
        <v>0</v>
      </c>
      <c r="Y71" s="17"/>
      <c r="Z71" s="15" t="s">
        <v>4</v>
      </c>
      <c r="AA71" s="15" t="s">
        <v>4</v>
      </c>
      <c r="AB71" s="15"/>
      <c r="AC71" s="17"/>
      <c r="AD71" s="15" t="s">
        <v>4</v>
      </c>
      <c r="AE71" s="15" t="s">
        <v>4</v>
      </c>
      <c r="AF71" s="17"/>
      <c r="AG71" s="17"/>
      <c r="AH71" s="15" t="s">
        <v>4</v>
      </c>
      <c r="AI71" s="15" t="s">
        <v>4</v>
      </c>
      <c r="AJ71" s="17"/>
      <c r="AK71" s="17"/>
      <c r="AL71" s="66"/>
    </row>
    <row r="72" spans="1:38" ht="161.25" customHeight="1" x14ac:dyDescent="0.25">
      <c r="A72" s="47" t="s">
        <v>167</v>
      </c>
      <c r="B72" s="48" t="s">
        <v>183</v>
      </c>
      <c r="C72" s="15"/>
      <c r="D72" s="15" t="s">
        <v>136</v>
      </c>
      <c r="E72" s="15" t="s">
        <v>119</v>
      </c>
      <c r="F72" s="21" t="s">
        <v>81</v>
      </c>
      <c r="G72" s="22">
        <v>42370</v>
      </c>
      <c r="H72" s="22">
        <v>43465</v>
      </c>
      <c r="I72" s="13">
        <f t="shared" si="10"/>
        <v>90</v>
      </c>
      <c r="J72" s="13">
        <f t="shared" si="11"/>
        <v>30</v>
      </c>
      <c r="K72" s="13"/>
      <c r="L72" s="13">
        <v>30</v>
      </c>
      <c r="M72" s="13">
        <v>0</v>
      </c>
      <c r="N72" s="13">
        <v>0</v>
      </c>
      <c r="O72" s="13">
        <f t="shared" si="8"/>
        <v>30</v>
      </c>
      <c r="P72" s="13"/>
      <c r="Q72" s="13">
        <v>30</v>
      </c>
      <c r="R72" s="13">
        <v>0</v>
      </c>
      <c r="S72" s="13">
        <v>0</v>
      </c>
      <c r="T72" s="13">
        <f t="shared" si="9"/>
        <v>30</v>
      </c>
      <c r="U72" s="78"/>
      <c r="V72" s="28">
        <v>30</v>
      </c>
      <c r="W72" s="28">
        <v>0</v>
      </c>
      <c r="X72" s="28">
        <v>0</v>
      </c>
      <c r="Y72" s="17"/>
      <c r="Z72" s="15" t="s">
        <v>4</v>
      </c>
      <c r="AA72" s="15" t="s">
        <v>4</v>
      </c>
      <c r="AB72" s="15"/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67.25" customHeight="1" x14ac:dyDescent="0.25">
      <c r="A73" s="47" t="s">
        <v>168</v>
      </c>
      <c r="B73" s="48" t="s">
        <v>184</v>
      </c>
      <c r="C73" s="15"/>
      <c r="D73" s="15" t="s">
        <v>136</v>
      </c>
      <c r="E73" s="15" t="s">
        <v>119</v>
      </c>
      <c r="F73" s="21" t="s">
        <v>81</v>
      </c>
      <c r="G73" s="22">
        <v>42370</v>
      </c>
      <c r="H73" s="22">
        <v>43465</v>
      </c>
      <c r="I73" s="13">
        <f t="shared" si="10"/>
        <v>150</v>
      </c>
      <c r="J73" s="13">
        <f t="shared" si="11"/>
        <v>50</v>
      </c>
      <c r="K73" s="13"/>
      <c r="L73" s="13">
        <v>50</v>
      </c>
      <c r="M73" s="13">
        <v>0</v>
      </c>
      <c r="N73" s="13">
        <v>0</v>
      </c>
      <c r="O73" s="13">
        <f t="shared" si="8"/>
        <v>50</v>
      </c>
      <c r="P73" s="13"/>
      <c r="Q73" s="13">
        <v>50</v>
      </c>
      <c r="R73" s="13">
        <v>0</v>
      </c>
      <c r="S73" s="13">
        <v>0</v>
      </c>
      <c r="T73" s="13">
        <f t="shared" si="9"/>
        <v>50</v>
      </c>
      <c r="U73" s="78"/>
      <c r="V73" s="28">
        <v>50</v>
      </c>
      <c r="W73" s="28">
        <v>0</v>
      </c>
      <c r="X73" s="28">
        <v>0</v>
      </c>
      <c r="Y73" s="17"/>
      <c r="Z73" s="15" t="s">
        <v>4</v>
      </c>
      <c r="AA73" s="15" t="s">
        <v>4</v>
      </c>
      <c r="AB73" s="15"/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18.5" customHeight="1" x14ac:dyDescent="0.25">
      <c r="A74" s="47"/>
      <c r="B74" s="48" t="s">
        <v>110</v>
      </c>
      <c r="C74" s="15"/>
      <c r="D74" s="15"/>
      <c r="E74" s="15"/>
      <c r="F74" s="15"/>
      <c r="G74" s="22">
        <v>42370</v>
      </c>
      <c r="H74" s="22">
        <v>43465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78"/>
      <c r="V74" s="28"/>
      <c r="W74" s="28"/>
      <c r="X74" s="28"/>
      <c r="Y74" s="17"/>
      <c r="Z74" s="15" t="s">
        <v>4</v>
      </c>
      <c r="AA74" s="15" t="s">
        <v>4</v>
      </c>
      <c r="AB74" s="15"/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28.5" customHeight="1" x14ac:dyDescent="0.25">
      <c r="A75" s="112" t="s">
        <v>121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4"/>
      <c r="AL75" s="66"/>
    </row>
    <row r="76" spans="1:38" ht="160.5" customHeight="1" x14ac:dyDescent="0.25">
      <c r="A76" s="77" t="s">
        <v>169</v>
      </c>
      <c r="B76" s="36" t="s">
        <v>125</v>
      </c>
      <c r="C76" s="17"/>
      <c r="D76" s="15" t="s">
        <v>136</v>
      </c>
      <c r="E76" s="15" t="s">
        <v>119</v>
      </c>
      <c r="F76" s="15" t="s">
        <v>82</v>
      </c>
      <c r="G76" s="22">
        <v>42370</v>
      </c>
      <c r="H76" s="22">
        <v>43465</v>
      </c>
      <c r="I76" s="14">
        <f t="shared" si="10"/>
        <v>30750</v>
      </c>
      <c r="J76" s="14">
        <f t="shared" si="11"/>
        <v>9680</v>
      </c>
      <c r="K76" s="14"/>
      <c r="L76" s="14">
        <v>0</v>
      </c>
      <c r="M76" s="14">
        <v>9330</v>
      </c>
      <c r="N76" s="14">
        <v>350</v>
      </c>
      <c r="O76" s="14">
        <f t="shared" si="8"/>
        <v>10485</v>
      </c>
      <c r="P76" s="14"/>
      <c r="Q76" s="14">
        <v>0</v>
      </c>
      <c r="R76" s="14">
        <v>10135</v>
      </c>
      <c r="S76" s="14">
        <v>350</v>
      </c>
      <c r="T76" s="14">
        <f t="shared" si="9"/>
        <v>10585</v>
      </c>
      <c r="U76" s="78"/>
      <c r="V76" s="28">
        <v>0</v>
      </c>
      <c r="W76" s="28">
        <v>10235</v>
      </c>
      <c r="X76" s="28">
        <v>350</v>
      </c>
      <c r="Y76" s="17"/>
      <c r="Z76" s="15" t="s">
        <v>4</v>
      </c>
      <c r="AA76" s="15" t="s">
        <v>4</v>
      </c>
      <c r="AB76" s="15"/>
      <c r="AC76" s="17"/>
      <c r="AD76" s="15" t="s">
        <v>4</v>
      </c>
      <c r="AE76" s="15" t="s">
        <v>4</v>
      </c>
      <c r="AF76" s="17"/>
      <c r="AG76" s="17"/>
      <c r="AH76" s="15" t="s">
        <v>4</v>
      </c>
      <c r="AI76" s="15" t="s">
        <v>4</v>
      </c>
      <c r="AJ76" s="17"/>
      <c r="AK76" s="17"/>
      <c r="AL76" s="66"/>
    </row>
    <row r="77" spans="1:38" ht="155.25" customHeight="1" x14ac:dyDescent="0.25">
      <c r="A77" s="47" t="s">
        <v>170</v>
      </c>
      <c r="B77" s="48" t="s">
        <v>126</v>
      </c>
      <c r="C77" s="15"/>
      <c r="D77" s="15" t="s">
        <v>136</v>
      </c>
      <c r="E77" s="15" t="s">
        <v>119</v>
      </c>
      <c r="F77" s="15"/>
      <c r="G77" s="22">
        <v>42370</v>
      </c>
      <c r="H77" s="22">
        <v>43465</v>
      </c>
      <c r="I77" s="13">
        <f t="shared" si="10"/>
        <v>100</v>
      </c>
      <c r="J77" s="13">
        <f t="shared" si="11"/>
        <v>30</v>
      </c>
      <c r="K77" s="13"/>
      <c r="L77" s="13">
        <v>0</v>
      </c>
      <c r="M77" s="13">
        <v>30</v>
      </c>
      <c r="N77" s="13">
        <v>0</v>
      </c>
      <c r="O77" s="13">
        <f t="shared" si="8"/>
        <v>35</v>
      </c>
      <c r="P77" s="13"/>
      <c r="Q77" s="13">
        <v>0</v>
      </c>
      <c r="R77" s="13">
        <v>35</v>
      </c>
      <c r="S77" s="13">
        <v>0</v>
      </c>
      <c r="T77" s="13">
        <f t="shared" si="9"/>
        <v>35</v>
      </c>
      <c r="U77" s="78"/>
      <c r="V77" s="28">
        <v>0</v>
      </c>
      <c r="W77" s="28">
        <v>35</v>
      </c>
      <c r="X77" s="28">
        <v>0</v>
      </c>
      <c r="Y77" s="17"/>
      <c r="Z77" s="15" t="s">
        <v>4</v>
      </c>
      <c r="AA77" s="15" t="s">
        <v>4</v>
      </c>
      <c r="AB77" s="15"/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162" customHeight="1" x14ac:dyDescent="0.25">
      <c r="A78" s="47" t="s">
        <v>171</v>
      </c>
      <c r="B78" s="48" t="s">
        <v>127</v>
      </c>
      <c r="C78" s="15"/>
      <c r="D78" s="15" t="s">
        <v>136</v>
      </c>
      <c r="E78" s="15" t="s">
        <v>119</v>
      </c>
      <c r="F78" s="15" t="s">
        <v>82</v>
      </c>
      <c r="G78" s="22">
        <v>42370</v>
      </c>
      <c r="H78" s="22">
        <v>43465</v>
      </c>
      <c r="I78" s="13">
        <f t="shared" si="10"/>
        <v>8850</v>
      </c>
      <c r="J78" s="13">
        <f t="shared" si="11"/>
        <v>2850</v>
      </c>
      <c r="K78" s="13"/>
      <c r="L78" s="13">
        <v>0</v>
      </c>
      <c r="M78" s="13">
        <v>2500</v>
      </c>
      <c r="N78" s="13">
        <v>350</v>
      </c>
      <c r="O78" s="13">
        <f t="shared" si="8"/>
        <v>2950</v>
      </c>
      <c r="P78" s="13"/>
      <c r="Q78" s="13">
        <v>0</v>
      </c>
      <c r="R78" s="13">
        <v>2600</v>
      </c>
      <c r="S78" s="13">
        <v>350</v>
      </c>
      <c r="T78" s="13">
        <f t="shared" si="9"/>
        <v>3050</v>
      </c>
      <c r="U78" s="78"/>
      <c r="V78" s="28">
        <v>0</v>
      </c>
      <c r="W78" s="28">
        <v>2700</v>
      </c>
      <c r="X78" s="28">
        <v>350</v>
      </c>
      <c r="Y78" s="17"/>
      <c r="Z78" s="15" t="s">
        <v>4</v>
      </c>
      <c r="AA78" s="15" t="s">
        <v>4</v>
      </c>
      <c r="AB78" s="15"/>
      <c r="AC78" s="17"/>
      <c r="AD78" s="15" t="s">
        <v>4</v>
      </c>
      <c r="AE78" s="15" t="s">
        <v>4</v>
      </c>
      <c r="AF78" s="17"/>
      <c r="AG78" s="17"/>
      <c r="AH78" s="15" t="s">
        <v>4</v>
      </c>
      <c r="AI78" s="15" t="s">
        <v>4</v>
      </c>
      <c r="AJ78" s="17"/>
      <c r="AK78" s="17"/>
      <c r="AL78" s="66"/>
    </row>
    <row r="79" spans="1:38" ht="157.5" customHeight="1" x14ac:dyDescent="0.25">
      <c r="A79" s="47" t="s">
        <v>172</v>
      </c>
      <c r="B79" s="48" t="s">
        <v>128</v>
      </c>
      <c r="C79" s="15"/>
      <c r="D79" s="15" t="s">
        <v>136</v>
      </c>
      <c r="E79" s="15" t="s">
        <v>119</v>
      </c>
      <c r="F79" s="15" t="s">
        <v>82</v>
      </c>
      <c r="G79" s="22">
        <v>42370</v>
      </c>
      <c r="H79" s="22">
        <v>43465</v>
      </c>
      <c r="I79" s="13">
        <f t="shared" si="10"/>
        <v>3804.5</v>
      </c>
      <c r="J79" s="13">
        <f t="shared" si="11"/>
        <v>1404.5</v>
      </c>
      <c r="K79" s="13"/>
      <c r="L79" s="13">
        <v>0</v>
      </c>
      <c r="M79" s="13">
        <v>1404.5</v>
      </c>
      <c r="N79" s="13">
        <v>0</v>
      </c>
      <c r="O79" s="13">
        <f t="shared" si="8"/>
        <v>1200</v>
      </c>
      <c r="P79" s="13"/>
      <c r="Q79" s="13">
        <v>0</v>
      </c>
      <c r="R79" s="13">
        <v>1200</v>
      </c>
      <c r="S79" s="13">
        <v>0</v>
      </c>
      <c r="T79" s="13">
        <f t="shared" si="9"/>
        <v>1200</v>
      </c>
      <c r="U79" s="78"/>
      <c r="V79" s="28">
        <v>0</v>
      </c>
      <c r="W79" s="28">
        <v>1200</v>
      </c>
      <c r="X79" s="28">
        <v>0</v>
      </c>
      <c r="Y79" s="17"/>
      <c r="Z79" s="15" t="s">
        <v>4</v>
      </c>
      <c r="AA79" s="15" t="s">
        <v>4</v>
      </c>
      <c r="AB79" s="15"/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71" customHeight="1" x14ac:dyDescent="0.25">
      <c r="A80" s="47" t="s">
        <v>173</v>
      </c>
      <c r="B80" s="48" t="s">
        <v>129</v>
      </c>
      <c r="C80" s="15"/>
      <c r="D80" s="15" t="s">
        <v>136</v>
      </c>
      <c r="E80" s="15" t="s">
        <v>119</v>
      </c>
      <c r="F80" s="15" t="s">
        <v>82</v>
      </c>
      <c r="G80" s="22">
        <v>42370</v>
      </c>
      <c r="H80" s="22">
        <v>43465</v>
      </c>
      <c r="I80" s="13">
        <f t="shared" si="10"/>
        <v>5100</v>
      </c>
      <c r="J80" s="13">
        <f t="shared" si="11"/>
        <v>1700</v>
      </c>
      <c r="K80" s="13"/>
      <c r="L80" s="13">
        <v>0</v>
      </c>
      <c r="M80" s="13">
        <v>1700</v>
      </c>
      <c r="N80" s="13">
        <v>0</v>
      </c>
      <c r="O80" s="13">
        <f t="shared" si="8"/>
        <v>1700</v>
      </c>
      <c r="P80" s="13"/>
      <c r="Q80" s="13">
        <v>0</v>
      </c>
      <c r="R80" s="13">
        <v>1700</v>
      </c>
      <c r="S80" s="13">
        <v>0</v>
      </c>
      <c r="T80" s="13">
        <f t="shared" si="9"/>
        <v>1700</v>
      </c>
      <c r="U80" s="78"/>
      <c r="V80" s="28">
        <v>0</v>
      </c>
      <c r="W80" s="28">
        <v>1700</v>
      </c>
      <c r="X80" s="28">
        <v>0</v>
      </c>
      <c r="Y80" s="17"/>
      <c r="Z80" s="15" t="s">
        <v>4</v>
      </c>
      <c r="AA80" s="15" t="s">
        <v>4</v>
      </c>
      <c r="AB80" s="15"/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57.5" customHeight="1" x14ac:dyDescent="0.25">
      <c r="A81" s="47" t="s">
        <v>174</v>
      </c>
      <c r="B81" s="48" t="s">
        <v>130</v>
      </c>
      <c r="C81" s="15"/>
      <c r="D81" s="15" t="s">
        <v>136</v>
      </c>
      <c r="E81" s="15" t="s">
        <v>119</v>
      </c>
      <c r="F81" s="15" t="s">
        <v>82</v>
      </c>
      <c r="G81" s="22">
        <v>42370</v>
      </c>
      <c r="H81" s="22">
        <v>43465</v>
      </c>
      <c r="I81" s="13">
        <f t="shared" si="10"/>
        <v>3400</v>
      </c>
      <c r="J81" s="13">
        <f t="shared" si="11"/>
        <v>1000</v>
      </c>
      <c r="K81" s="13"/>
      <c r="L81" s="13">
        <v>0</v>
      </c>
      <c r="M81" s="13">
        <v>1000</v>
      </c>
      <c r="N81" s="13">
        <v>0</v>
      </c>
      <c r="O81" s="13">
        <f t="shared" si="8"/>
        <v>1200</v>
      </c>
      <c r="P81" s="13"/>
      <c r="Q81" s="13">
        <v>0</v>
      </c>
      <c r="R81" s="13">
        <v>1200</v>
      </c>
      <c r="S81" s="13">
        <v>0</v>
      </c>
      <c r="T81" s="13">
        <f t="shared" si="9"/>
        <v>1200</v>
      </c>
      <c r="U81" s="78"/>
      <c r="V81" s="28">
        <v>0</v>
      </c>
      <c r="W81" s="28">
        <v>1200</v>
      </c>
      <c r="X81" s="28">
        <v>0</v>
      </c>
      <c r="Y81" s="17"/>
      <c r="Z81" s="15" t="s">
        <v>4</v>
      </c>
      <c r="AA81" s="15" t="s">
        <v>4</v>
      </c>
      <c r="AB81" s="15"/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65" customHeight="1" x14ac:dyDescent="0.25">
      <c r="A82" s="47" t="s">
        <v>175</v>
      </c>
      <c r="B82" s="48" t="s">
        <v>131</v>
      </c>
      <c r="C82" s="15"/>
      <c r="D82" s="15" t="s">
        <v>136</v>
      </c>
      <c r="E82" s="15" t="s">
        <v>119</v>
      </c>
      <c r="F82" s="15" t="s">
        <v>82</v>
      </c>
      <c r="G82" s="22">
        <v>42370</v>
      </c>
      <c r="H82" s="22">
        <v>43465</v>
      </c>
      <c r="I82" s="13">
        <f t="shared" si="10"/>
        <v>1095.5</v>
      </c>
      <c r="J82" s="13">
        <f t="shared" si="11"/>
        <v>95.5</v>
      </c>
      <c r="K82" s="13"/>
      <c r="L82" s="13">
        <v>0</v>
      </c>
      <c r="M82" s="13">
        <v>95.5</v>
      </c>
      <c r="N82" s="13">
        <v>0</v>
      </c>
      <c r="O82" s="13">
        <f t="shared" si="8"/>
        <v>500</v>
      </c>
      <c r="P82" s="13"/>
      <c r="Q82" s="13">
        <v>0</v>
      </c>
      <c r="R82" s="13">
        <v>500</v>
      </c>
      <c r="S82" s="13">
        <v>0</v>
      </c>
      <c r="T82" s="13">
        <f t="shared" si="9"/>
        <v>500</v>
      </c>
      <c r="U82" s="78"/>
      <c r="V82" s="28">
        <v>0</v>
      </c>
      <c r="W82" s="28">
        <v>500</v>
      </c>
      <c r="X82" s="28">
        <v>0</v>
      </c>
      <c r="Y82" s="17"/>
      <c r="Z82" s="15" t="s">
        <v>4</v>
      </c>
      <c r="AA82" s="15" t="s">
        <v>4</v>
      </c>
      <c r="AB82" s="15"/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52.25" customHeight="1" x14ac:dyDescent="0.25">
      <c r="A83" s="47" t="s">
        <v>176</v>
      </c>
      <c r="B83" s="48" t="s">
        <v>132</v>
      </c>
      <c r="C83" s="15"/>
      <c r="D83" s="15" t="s">
        <v>136</v>
      </c>
      <c r="E83" s="15" t="s">
        <v>119</v>
      </c>
      <c r="F83" s="15" t="s">
        <v>82</v>
      </c>
      <c r="G83" s="22">
        <v>42370</v>
      </c>
      <c r="H83" s="22">
        <v>43465</v>
      </c>
      <c r="I83" s="13">
        <f t="shared" si="10"/>
        <v>1500</v>
      </c>
      <c r="J83" s="13">
        <f t="shared" si="11"/>
        <v>500</v>
      </c>
      <c r="K83" s="13"/>
      <c r="L83" s="13">
        <v>0</v>
      </c>
      <c r="M83" s="13">
        <v>500</v>
      </c>
      <c r="N83" s="13">
        <v>0</v>
      </c>
      <c r="O83" s="13">
        <f t="shared" si="8"/>
        <v>500</v>
      </c>
      <c r="P83" s="13"/>
      <c r="Q83" s="13">
        <v>0</v>
      </c>
      <c r="R83" s="13">
        <v>500</v>
      </c>
      <c r="S83" s="13">
        <v>0</v>
      </c>
      <c r="T83" s="13">
        <f t="shared" si="9"/>
        <v>500</v>
      </c>
      <c r="U83" s="78"/>
      <c r="V83" s="28">
        <v>0</v>
      </c>
      <c r="W83" s="28">
        <v>500</v>
      </c>
      <c r="X83" s="28">
        <v>0</v>
      </c>
      <c r="Y83" s="17"/>
      <c r="Z83" s="15" t="s">
        <v>4</v>
      </c>
      <c r="AA83" s="15" t="s">
        <v>4</v>
      </c>
      <c r="AB83" s="15"/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62" customHeight="1" x14ac:dyDescent="0.25">
      <c r="A84" s="47" t="s">
        <v>177</v>
      </c>
      <c r="B84" s="48" t="s">
        <v>133</v>
      </c>
      <c r="C84" s="15"/>
      <c r="D84" s="15" t="s">
        <v>136</v>
      </c>
      <c r="E84" s="15" t="s">
        <v>119</v>
      </c>
      <c r="F84" s="15" t="s">
        <v>82</v>
      </c>
      <c r="G84" s="22">
        <v>42370</v>
      </c>
      <c r="H84" s="22">
        <v>43465</v>
      </c>
      <c r="I84" s="13">
        <f t="shared" si="10"/>
        <v>5600</v>
      </c>
      <c r="J84" s="13">
        <f t="shared" si="11"/>
        <v>1800</v>
      </c>
      <c r="K84" s="13"/>
      <c r="L84" s="13">
        <v>0</v>
      </c>
      <c r="M84" s="13">
        <v>1800</v>
      </c>
      <c r="N84" s="13">
        <v>0</v>
      </c>
      <c r="O84" s="13">
        <f t="shared" si="8"/>
        <v>1900</v>
      </c>
      <c r="P84" s="13"/>
      <c r="Q84" s="13">
        <v>0</v>
      </c>
      <c r="R84" s="13">
        <v>1900</v>
      </c>
      <c r="S84" s="13">
        <v>0</v>
      </c>
      <c r="T84" s="13">
        <f t="shared" si="9"/>
        <v>1900</v>
      </c>
      <c r="U84" s="78"/>
      <c r="V84" s="28">
        <v>0</v>
      </c>
      <c r="W84" s="28">
        <v>1900</v>
      </c>
      <c r="X84" s="28">
        <v>0</v>
      </c>
      <c r="Y84" s="17"/>
      <c r="Z84" s="15" t="s">
        <v>4</v>
      </c>
      <c r="AA84" s="15" t="s">
        <v>4</v>
      </c>
      <c r="AB84" s="15"/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49.25" customHeight="1" x14ac:dyDescent="0.25">
      <c r="A85" s="47" t="s">
        <v>178</v>
      </c>
      <c r="B85" s="48" t="s">
        <v>134</v>
      </c>
      <c r="C85" s="15"/>
      <c r="D85" s="15" t="s">
        <v>136</v>
      </c>
      <c r="E85" s="15" t="s">
        <v>119</v>
      </c>
      <c r="F85" s="15" t="s">
        <v>80</v>
      </c>
      <c r="G85" s="22">
        <v>42370</v>
      </c>
      <c r="H85" s="22">
        <v>43465</v>
      </c>
      <c r="I85" s="13">
        <f t="shared" si="10"/>
        <v>1300</v>
      </c>
      <c r="J85" s="13">
        <f t="shared" si="11"/>
        <v>300</v>
      </c>
      <c r="K85" s="13"/>
      <c r="L85" s="13">
        <v>0</v>
      </c>
      <c r="M85" s="13">
        <v>300</v>
      </c>
      <c r="N85" s="13">
        <v>0</v>
      </c>
      <c r="O85" s="13">
        <f t="shared" si="8"/>
        <v>500</v>
      </c>
      <c r="P85" s="13"/>
      <c r="Q85" s="13">
        <v>0</v>
      </c>
      <c r="R85" s="13">
        <v>500</v>
      </c>
      <c r="S85" s="13">
        <v>0</v>
      </c>
      <c r="T85" s="13">
        <f t="shared" si="9"/>
        <v>500</v>
      </c>
      <c r="U85" s="78"/>
      <c r="V85" s="28">
        <v>0</v>
      </c>
      <c r="W85" s="28">
        <v>500</v>
      </c>
      <c r="X85" s="28">
        <v>0</v>
      </c>
      <c r="Y85" s="17"/>
      <c r="Z85" s="15" t="s">
        <v>4</v>
      </c>
      <c r="AA85" s="15" t="s">
        <v>4</v>
      </c>
      <c r="AB85" s="15"/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57" customHeight="1" x14ac:dyDescent="0.25">
      <c r="A86" s="47"/>
      <c r="B86" s="50"/>
      <c r="C86" s="15"/>
      <c r="D86" s="15"/>
      <c r="E86" s="15"/>
      <c r="F86" s="15"/>
      <c r="G86" s="15"/>
      <c r="H86" s="15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8"/>
      <c r="V86" s="28"/>
      <c r="W86" s="28"/>
      <c r="X86" s="28"/>
      <c r="Y86" s="17"/>
      <c r="Z86" s="15" t="s">
        <v>4</v>
      </c>
      <c r="AA86" s="15" t="s">
        <v>4</v>
      </c>
      <c r="AB86" s="15"/>
      <c r="AC86" s="17"/>
      <c r="AD86" s="15" t="s">
        <v>4</v>
      </c>
      <c r="AE86" s="15" t="s">
        <v>4</v>
      </c>
      <c r="AF86" s="17"/>
      <c r="AG86" s="17"/>
      <c r="AH86" s="15" t="s">
        <v>4</v>
      </c>
      <c r="AI86" s="15" t="s">
        <v>4</v>
      </c>
      <c r="AJ86" s="17"/>
      <c r="AK86" s="17"/>
      <c r="AL86" s="66"/>
    </row>
    <row r="87" spans="1:38" ht="36" customHeight="1" x14ac:dyDescent="0.25">
      <c r="A87" s="61"/>
      <c r="B87" s="62" t="s">
        <v>85</v>
      </c>
      <c r="C87" s="55"/>
      <c r="D87" s="63"/>
      <c r="E87" s="63"/>
      <c r="F87" s="63"/>
      <c r="G87" s="63"/>
      <c r="H87" s="63"/>
      <c r="I87" s="57">
        <f>J87+O87+T87</f>
        <v>31550</v>
      </c>
      <c r="J87" s="57">
        <f>J64+J69+J71+J76</f>
        <v>9945</v>
      </c>
      <c r="K87" s="57">
        <f t="shared" ref="K87:X87" si="12">K64+K69+K71+K76</f>
        <v>0</v>
      </c>
      <c r="L87" s="57">
        <f t="shared" si="12"/>
        <v>265</v>
      </c>
      <c r="M87" s="57">
        <f t="shared" si="12"/>
        <v>9330</v>
      </c>
      <c r="N87" s="57">
        <f t="shared" si="12"/>
        <v>350</v>
      </c>
      <c r="O87" s="57">
        <f t="shared" si="12"/>
        <v>10750</v>
      </c>
      <c r="P87" s="57">
        <f t="shared" si="12"/>
        <v>0</v>
      </c>
      <c r="Q87" s="57">
        <f t="shared" si="12"/>
        <v>265</v>
      </c>
      <c r="R87" s="57">
        <f t="shared" si="12"/>
        <v>10135</v>
      </c>
      <c r="S87" s="57">
        <f t="shared" si="12"/>
        <v>350</v>
      </c>
      <c r="T87" s="57">
        <f t="shared" si="12"/>
        <v>10855</v>
      </c>
      <c r="U87" s="69">
        <f t="shared" si="12"/>
        <v>0</v>
      </c>
      <c r="V87" s="69">
        <f t="shared" si="12"/>
        <v>270</v>
      </c>
      <c r="W87" s="69">
        <f t="shared" si="12"/>
        <v>10235</v>
      </c>
      <c r="X87" s="69">
        <f t="shared" si="12"/>
        <v>350</v>
      </c>
      <c r="Y87" s="64"/>
      <c r="Z87" s="64"/>
      <c r="AA87" s="64"/>
      <c r="AB87" s="64"/>
      <c r="AC87" s="65"/>
      <c r="AD87" s="65"/>
      <c r="AE87" s="65"/>
      <c r="AF87" s="65"/>
      <c r="AG87" s="64"/>
      <c r="AH87" s="64"/>
      <c r="AI87" s="64"/>
      <c r="AJ87" s="64"/>
      <c r="AK87" s="64"/>
      <c r="AL87" s="66"/>
    </row>
    <row r="88" spans="1:38" ht="39.75" customHeight="1" x14ac:dyDescent="0.25">
      <c r="A88" s="33"/>
      <c r="B88" s="36" t="s">
        <v>39</v>
      </c>
      <c r="C88" s="25"/>
      <c r="D88" s="25"/>
      <c r="E88" s="25"/>
      <c r="F88" s="25"/>
      <c r="G88" s="18"/>
      <c r="H88" s="18"/>
      <c r="I88" s="14">
        <f t="shared" ref="I88:X88" si="13">I18+I41+I49+I61+I87</f>
        <v>78222.399999999994</v>
      </c>
      <c r="J88" s="14">
        <f t="shared" si="13"/>
        <v>31787.4</v>
      </c>
      <c r="K88" s="14">
        <f t="shared" si="13"/>
        <v>0</v>
      </c>
      <c r="L88" s="14">
        <f t="shared" si="13"/>
        <v>22107.4</v>
      </c>
      <c r="M88" s="14">
        <f t="shared" si="13"/>
        <v>9330</v>
      </c>
      <c r="N88" s="14">
        <f t="shared" si="13"/>
        <v>350</v>
      </c>
      <c r="O88" s="14">
        <f t="shared" si="13"/>
        <v>23165</v>
      </c>
      <c r="P88" s="14">
        <f t="shared" si="13"/>
        <v>0</v>
      </c>
      <c r="Q88" s="14">
        <f t="shared" si="13"/>
        <v>12680</v>
      </c>
      <c r="R88" s="14">
        <f t="shared" si="13"/>
        <v>10135</v>
      </c>
      <c r="S88" s="14">
        <f t="shared" si="13"/>
        <v>350</v>
      </c>
      <c r="T88" s="14">
        <f t="shared" si="13"/>
        <v>23270</v>
      </c>
      <c r="U88" s="74">
        <f t="shared" si="13"/>
        <v>0</v>
      </c>
      <c r="V88" s="74">
        <f t="shared" si="13"/>
        <v>12685</v>
      </c>
      <c r="W88" s="74">
        <f t="shared" si="13"/>
        <v>10235</v>
      </c>
      <c r="X88" s="74">
        <f t="shared" si="13"/>
        <v>350</v>
      </c>
      <c r="Y88" s="29"/>
      <c r="Z88" s="29"/>
      <c r="AA88" s="29"/>
      <c r="AB88" s="29"/>
      <c r="AC88" s="49"/>
      <c r="AD88" s="49"/>
      <c r="AE88" s="49"/>
      <c r="AF88" s="49"/>
      <c r="AG88" s="29"/>
      <c r="AH88" s="29"/>
      <c r="AI88" s="29"/>
      <c r="AJ88" s="29"/>
      <c r="AK88" s="29"/>
      <c r="AL88" s="66"/>
    </row>
    <row r="90" spans="1:38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4" t="s">
        <v>89</v>
      </c>
    </row>
  </sheetData>
  <mergeCells count="38">
    <mergeCell ref="A68:AK68"/>
    <mergeCell ref="A75:AK75"/>
    <mergeCell ref="B63:AK63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0:AK50"/>
    <mergeCell ref="A51:AK51"/>
    <mergeCell ref="A13:AK13"/>
    <mergeCell ref="A62:AK62"/>
    <mergeCell ref="A43:AK43"/>
    <mergeCell ref="A47:AK47"/>
    <mergeCell ref="B37:AK37"/>
    <mergeCell ref="A42:AK42"/>
    <mergeCell ref="P2:AK2"/>
    <mergeCell ref="AG5:AK6"/>
    <mergeCell ref="A32:AK32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19:AK19"/>
    <mergeCell ref="A20:AK20"/>
    <mergeCell ref="A24:AK24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Елькина О.Г.</cp:lastModifiedBy>
  <cp:lastPrinted>2016-05-18T13:16:09Z</cp:lastPrinted>
  <dcterms:created xsi:type="dcterms:W3CDTF">2014-02-04T07:39:47Z</dcterms:created>
  <dcterms:modified xsi:type="dcterms:W3CDTF">2016-05-19T06:16:58Z</dcterms:modified>
</cp:coreProperties>
</file>