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Лист1!$A$1:$T$30</definedName>
  </definedNames>
  <calcPr calcId="145621"/>
</workbook>
</file>

<file path=xl/calcChain.xml><?xml version="1.0" encoding="utf-8"?>
<calcChain xmlns="http://schemas.openxmlformats.org/spreadsheetml/2006/main">
  <c r="J14" i="1" l="1"/>
  <c r="I14" i="1"/>
  <c r="H14" i="1" s="1"/>
  <c r="L14" i="1"/>
  <c r="K14" i="1" s="1"/>
  <c r="M14" i="1"/>
  <c r="M25" i="1" l="1"/>
  <c r="N25" i="1"/>
  <c r="N18" i="1" s="1"/>
  <c r="N14" i="1" s="1"/>
  <c r="N19" i="1"/>
  <c r="K21" i="1"/>
  <c r="K22" i="1"/>
  <c r="K23" i="1"/>
  <c r="K24" i="1"/>
  <c r="K26" i="1"/>
  <c r="K27" i="1"/>
  <c r="K28" i="1"/>
  <c r="K25" i="1" l="1"/>
  <c r="L25" i="1"/>
  <c r="T19" i="1" l="1"/>
  <c r="S19" i="1"/>
  <c r="Q19" i="1"/>
  <c r="P19" i="1"/>
  <c r="M19" i="1"/>
  <c r="L19" i="1"/>
  <c r="J19" i="1"/>
  <c r="I19" i="1"/>
  <c r="G19" i="1"/>
  <c r="F19" i="1"/>
  <c r="E19" i="1" s="1"/>
  <c r="R27" i="1"/>
  <c r="R26" i="1"/>
  <c r="T25" i="1"/>
  <c r="S25" i="1"/>
  <c r="S18" i="1" s="1"/>
  <c r="R24" i="1"/>
  <c r="R23" i="1"/>
  <c r="R22" i="1"/>
  <c r="R21" i="1"/>
  <c r="T18" i="1"/>
  <c r="T17" i="1"/>
  <c r="S17" i="1"/>
  <c r="R17" i="1"/>
  <c r="T16" i="1"/>
  <c r="S16" i="1"/>
  <c r="S14" i="1" s="1"/>
  <c r="K19" i="1" l="1"/>
  <c r="R19" i="1"/>
  <c r="R16" i="1"/>
  <c r="T14" i="1"/>
  <c r="R14" i="1" s="1"/>
  <c r="R25" i="1"/>
  <c r="R18" i="1" s="1"/>
  <c r="J16" i="1"/>
  <c r="P16" i="1" l="1"/>
  <c r="L16" i="1"/>
  <c r="I16" i="1"/>
  <c r="F16" i="1"/>
  <c r="E24" i="1" l="1"/>
  <c r="O24" i="1"/>
  <c r="H24" i="1"/>
  <c r="D24" i="1" l="1"/>
  <c r="H16" i="1"/>
  <c r="H19" i="1"/>
  <c r="O23" i="1"/>
  <c r="E23" i="1"/>
  <c r="H23" i="1"/>
  <c r="D23" i="1" l="1"/>
  <c r="H22" i="1"/>
  <c r="Q17" i="1" l="1"/>
  <c r="P17" i="1"/>
  <c r="M17" i="1"/>
  <c r="L17" i="1"/>
  <c r="J17" i="1"/>
  <c r="I17" i="1"/>
  <c r="G17" i="1"/>
  <c r="F17" i="1"/>
  <c r="O19" i="1"/>
  <c r="O21" i="1"/>
  <c r="O17" i="1" s="1"/>
  <c r="H21" i="1"/>
  <c r="H17" i="1" s="1"/>
  <c r="E21" i="1"/>
  <c r="K17" i="1" l="1"/>
  <c r="D19" i="1"/>
  <c r="E17" i="1"/>
  <c r="D17" i="1" s="1"/>
  <c r="D21" i="1"/>
  <c r="Q16" i="1"/>
  <c r="O16" i="1" s="1"/>
  <c r="K16" i="1"/>
  <c r="G16" i="1"/>
  <c r="Q25" i="1"/>
  <c r="Q18" i="1" s="1"/>
  <c r="P25" i="1"/>
  <c r="P18" i="1" s="1"/>
  <c r="M18" i="1"/>
  <c r="L18" i="1"/>
  <c r="J25" i="1"/>
  <c r="J18" i="1" s="1"/>
  <c r="I25" i="1"/>
  <c r="I18" i="1" s="1"/>
  <c r="G25" i="1"/>
  <c r="G18" i="1" s="1"/>
  <c r="F25" i="1"/>
  <c r="F18" i="1" s="1"/>
  <c r="K18" i="1" l="1"/>
  <c r="O26" i="1"/>
  <c r="H26" i="1"/>
  <c r="E26" i="1"/>
  <c r="D26" i="1" l="1"/>
  <c r="Q14" i="1"/>
  <c r="P14" i="1"/>
  <c r="G14" i="1"/>
  <c r="F14" i="1"/>
  <c r="O27" i="1"/>
  <c r="O25" i="1" s="1"/>
  <c r="O18" i="1" s="1"/>
  <c r="H27" i="1"/>
  <c r="H25" i="1" s="1"/>
  <c r="H18" i="1" s="1"/>
  <c r="E27" i="1"/>
  <c r="O22" i="1"/>
  <c r="E22" i="1"/>
  <c r="D22" i="1" s="1"/>
  <c r="E25" i="1" l="1"/>
  <c r="D27" i="1"/>
  <c r="E16" i="1"/>
  <c r="D16" i="1" s="1"/>
  <c r="E14" i="1"/>
  <c r="O14" i="1"/>
  <c r="E18" i="1" l="1"/>
  <c r="D18" i="1" s="1"/>
  <c r="D25" i="1"/>
  <c r="D14" i="1"/>
</calcChain>
</file>

<file path=xl/sharedStrings.xml><?xml version="1.0" encoding="utf-8"?>
<sst xmlns="http://schemas.openxmlformats.org/spreadsheetml/2006/main" count="62" uniqueCount="34">
  <si>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</si>
  <si>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</si>
  <si>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</si>
  <si>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</si>
  <si>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</si>
  <si>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</si>
  <si>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</si>
  <si>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</si>
  <si>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</si>
  <si>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</si>
  <si>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</si>
  <si>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</si>
  <si>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</si>
  <si>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</si>
  <si>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</si>
  <si>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</si>
  <si>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</si>
  <si>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</si>
  <si>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</si>
  <si>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</si>
  <si>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</si>
  <si>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</si>
  <si>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</si>
  <si>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</si>
  <si>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</si>
  <si>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</si>
  <si>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</si>
  <si>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</si>
  <si>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</si>
  <si>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</si>
  <si>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 xml:space="preserve">«Приложение 2 
к муниципальной программе «Развитие 
агропромышленного и рыбохозяйственного комплексов МО МР «Печора»
</t>
  </si>
  <si>
    <t xml:space="preserve">к изменениям, вносимым в постановление администрации
 муниципального района «Печора»
 от 24.12.2013г. № 2512 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</si>
  <si>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</si>
  <si>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Основное  мероприятие 2.1.2.   Строительство (реконструкция) объектов инженерной  инфраструктуры в сельской местности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</si>
</sst>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11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view="pageBreakPreview" zoomScale="50" zoomScaleSheetLayoutView="50" workbookViewId="0">
      <pane ySplit="12" topLeftCell="A16" activePane="bottomLeft" state="frozen"/>
      <selection pane="bottomLeft" activeCell="A6" sqref="A6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20" width="13.7109375" customWidth="1"/>
  </cols>
  <sheetData>
    <row r="1" spans="1:23" ht="22.5" customHeight="1" x14ac:dyDescent="0.25">
      <c r="L1" s="31" t="s">
        <v>32</v>
      </c>
      <c r="M1" s="31"/>
      <c r="N1" s="31"/>
      <c r="O1" s="31"/>
      <c r="P1" s="31"/>
      <c r="Q1" s="31"/>
      <c r="R1" s="31"/>
      <c r="S1" s="31"/>
      <c r="T1" s="31"/>
    </row>
    <row r="2" spans="1:23" ht="2.25" hidden="1" customHeight="1" x14ac:dyDescent="0.25">
      <c r="L2" s="31"/>
      <c r="M2" s="31"/>
      <c r="N2" s="31"/>
      <c r="O2" s="31"/>
      <c r="P2" s="31"/>
      <c r="Q2" s="31"/>
      <c r="R2" s="31"/>
      <c r="S2" s="31"/>
      <c r="T2" s="31"/>
    </row>
    <row r="3" spans="1:23" ht="11.25" hidden="1" customHeight="1" x14ac:dyDescent="0.25">
      <c r="L3" s="31"/>
      <c r="M3" s="31"/>
      <c r="N3" s="31"/>
      <c r="O3" s="31"/>
      <c r="P3" s="31"/>
      <c r="Q3" s="31"/>
      <c r="R3" s="31"/>
      <c r="S3" s="31"/>
      <c r="T3" s="31"/>
    </row>
    <row r="4" spans="1:23" ht="71.25" customHeight="1" x14ac:dyDescent="0.25">
      <c r="L4" s="38" t="s">
        <v>31</v>
      </c>
      <c r="M4" s="39"/>
      <c r="N4" s="39"/>
      <c r="O4" s="39"/>
      <c r="P4" s="39"/>
      <c r="Q4" s="39"/>
      <c r="R4" s="39"/>
      <c r="S4" s="39"/>
      <c r="T4" s="39"/>
    </row>
    <row r="5" spans="1:23" ht="23.25" customHeight="1" x14ac:dyDescent="0.25">
      <c r="L5" s="38"/>
      <c r="M5" s="38"/>
      <c r="N5" s="38"/>
      <c r="O5" s="38"/>
      <c r="P5" s="38"/>
      <c r="Q5" s="38"/>
      <c r="R5" s="38"/>
      <c r="S5" s="38"/>
      <c r="T5" s="38"/>
    </row>
    <row r="6" spans="1:23" ht="68.25" customHeight="1" x14ac:dyDescent="0.25">
      <c r="L6" s="38" t="s">
        <v>30</v>
      </c>
      <c r="M6" s="38"/>
      <c r="N6" s="38"/>
      <c r="O6" s="38"/>
      <c r="P6" s="38"/>
      <c r="Q6" s="38"/>
      <c r="R6" s="38"/>
      <c r="S6" s="38"/>
      <c r="T6" s="38"/>
    </row>
    <row r="7" spans="1:23" ht="31.5" customHeight="1" x14ac:dyDescent="0.25"/>
    <row r="8" spans="1:23" ht="27.75" customHeight="1" x14ac:dyDescent="0.25">
      <c r="A8" s="37" t="s">
        <v>17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W8" t="s">
        <v>28</v>
      </c>
    </row>
    <row r="9" spans="1:23" ht="16.5" x14ac:dyDescent="0.25">
      <c r="A9" s="7"/>
    </row>
    <row r="10" spans="1:23" s="9" customFormat="1" ht="52.5" customHeight="1" x14ac:dyDescent="0.25">
      <c r="A10" s="25" t="s">
        <v>18</v>
      </c>
      <c r="B10" s="25" t="s">
        <v>8</v>
      </c>
      <c r="C10" s="28" t="s">
        <v>0</v>
      </c>
      <c r="D10" s="34" t="s">
        <v>1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6"/>
    </row>
    <row r="11" spans="1:23" s="9" customFormat="1" ht="35.25" customHeight="1" x14ac:dyDescent="0.25">
      <c r="A11" s="32"/>
      <c r="B11" s="29"/>
      <c r="C11" s="28"/>
      <c r="D11" s="28" t="s">
        <v>2</v>
      </c>
      <c r="E11" s="28" t="s">
        <v>3</v>
      </c>
      <c r="F11" s="28"/>
      <c r="G11" s="28"/>
      <c r="H11" s="28" t="s">
        <v>4</v>
      </c>
      <c r="I11" s="28"/>
      <c r="J11" s="28"/>
      <c r="K11" s="34" t="s">
        <v>5</v>
      </c>
      <c r="L11" s="35"/>
      <c r="M11" s="35"/>
      <c r="N11" s="36"/>
      <c r="O11" s="28" t="s">
        <v>6</v>
      </c>
      <c r="P11" s="28"/>
      <c r="Q11" s="28"/>
      <c r="R11" s="28" t="s">
        <v>26</v>
      </c>
      <c r="S11" s="28"/>
      <c r="T11" s="28"/>
    </row>
    <row r="12" spans="1:23" s="9" customFormat="1" ht="87" customHeight="1" x14ac:dyDescent="0.25">
      <c r="A12" s="33"/>
      <c r="B12" s="30"/>
      <c r="C12" s="28"/>
      <c r="D12" s="28"/>
      <c r="E12" s="10" t="s">
        <v>7</v>
      </c>
      <c r="F12" s="10" t="s">
        <v>11</v>
      </c>
      <c r="G12" s="10" t="s">
        <v>12</v>
      </c>
      <c r="H12" s="10" t="s">
        <v>7</v>
      </c>
      <c r="I12" s="10" t="s">
        <v>11</v>
      </c>
      <c r="J12" s="10" t="s">
        <v>12</v>
      </c>
      <c r="K12" s="10" t="s">
        <v>7</v>
      </c>
      <c r="L12" s="10" t="s">
        <v>11</v>
      </c>
      <c r="M12" s="10" t="s">
        <v>12</v>
      </c>
      <c r="N12" s="19" t="s">
        <v>29</v>
      </c>
      <c r="O12" s="10" t="s">
        <v>7</v>
      </c>
      <c r="P12" s="10" t="s">
        <v>11</v>
      </c>
      <c r="Q12" s="10" t="s">
        <v>12</v>
      </c>
      <c r="R12" s="10" t="s">
        <v>7</v>
      </c>
      <c r="S12" s="10" t="s">
        <v>11</v>
      </c>
      <c r="T12" s="10" t="s">
        <v>12</v>
      </c>
    </row>
    <row r="13" spans="1:23" x14ac:dyDescent="0.25">
      <c r="A13" s="8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  <c r="K13" s="1">
        <v>11</v>
      </c>
      <c r="L13" s="1">
        <v>12</v>
      </c>
      <c r="M13" s="1">
        <v>13</v>
      </c>
      <c r="N13" s="4"/>
      <c r="O13" s="1">
        <v>14</v>
      </c>
      <c r="P13" s="1">
        <v>15</v>
      </c>
      <c r="Q13" s="1">
        <v>16</v>
      </c>
      <c r="R13" s="4">
        <v>14</v>
      </c>
      <c r="S13" s="4">
        <v>15</v>
      </c>
      <c r="T13" s="4">
        <v>16</v>
      </c>
    </row>
    <row r="14" spans="1:23" s="5" customFormat="1" ht="27" customHeight="1" x14ac:dyDescent="0.25">
      <c r="A14" s="23" t="s">
        <v>13</v>
      </c>
      <c r="B14" s="46"/>
      <c r="C14" s="41" t="s">
        <v>14</v>
      </c>
      <c r="D14" s="27">
        <f>E14+H14+K14+O14+R14</f>
        <v>29905.409</v>
      </c>
      <c r="E14" s="27">
        <f>F14+G14</f>
        <v>1035</v>
      </c>
      <c r="F14" s="27">
        <f>F16+F17+F18</f>
        <v>1035</v>
      </c>
      <c r="G14" s="27">
        <f t="shared" ref="G14:Q14" si="0">G16+G17+G18</f>
        <v>0</v>
      </c>
      <c r="H14" s="27">
        <f>I14+J14</f>
        <v>3203.509</v>
      </c>
      <c r="I14" s="27">
        <f>I16+I17+I18</f>
        <v>2881.1</v>
      </c>
      <c r="J14" s="27">
        <f t="shared" ref="J14" si="1">J16+J17+J18</f>
        <v>322.40899999999999</v>
      </c>
      <c r="K14" s="27">
        <f>L14+M14+N14</f>
        <v>25386.9</v>
      </c>
      <c r="L14" s="27">
        <f t="shared" si="0"/>
        <v>6106.7999999999993</v>
      </c>
      <c r="M14" s="27">
        <f t="shared" si="0"/>
        <v>9346</v>
      </c>
      <c r="N14" s="27">
        <f t="shared" ref="N14" si="2">N16+N17+N18</f>
        <v>9934.1</v>
      </c>
      <c r="O14" s="27">
        <f>P14+Q14</f>
        <v>140</v>
      </c>
      <c r="P14" s="27">
        <f t="shared" si="0"/>
        <v>140</v>
      </c>
      <c r="Q14" s="27">
        <f t="shared" si="0"/>
        <v>0</v>
      </c>
      <c r="R14" s="27">
        <f>S14+T14</f>
        <v>140</v>
      </c>
      <c r="S14" s="27">
        <f t="shared" ref="S14:T14" si="3">S16+S17+S18</f>
        <v>140</v>
      </c>
      <c r="T14" s="27">
        <f t="shared" si="3"/>
        <v>0</v>
      </c>
      <c r="U14" s="17"/>
    </row>
    <row r="15" spans="1:23" s="5" customFormat="1" ht="25.5" customHeight="1" x14ac:dyDescent="0.25">
      <c r="A15" s="40"/>
      <c r="B15" s="46"/>
      <c r="C15" s="42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</row>
    <row r="16" spans="1:23" ht="36" customHeight="1" x14ac:dyDescent="0.25">
      <c r="A16" s="40"/>
      <c r="B16" s="11" t="s">
        <v>9</v>
      </c>
      <c r="C16" s="11" t="s">
        <v>9</v>
      </c>
      <c r="D16" s="14">
        <f>E16+H16+K16+O16+R16</f>
        <v>1492.9090000000001</v>
      </c>
      <c r="E16" s="14">
        <f t="shared" ref="E16:Q16" si="4">E22</f>
        <v>62</v>
      </c>
      <c r="F16" s="14">
        <f>F22+F23+F24</f>
        <v>62</v>
      </c>
      <c r="G16" s="14">
        <f t="shared" si="4"/>
        <v>0</v>
      </c>
      <c r="H16" s="14">
        <f>I16+J16</f>
        <v>450.90899999999999</v>
      </c>
      <c r="I16" s="14">
        <f>I22+I23+I24</f>
        <v>128.5</v>
      </c>
      <c r="J16" s="14">
        <f>J22+J23+J24</f>
        <v>322.40899999999999</v>
      </c>
      <c r="K16" s="14">
        <f>L16+M16+N16</f>
        <v>700</v>
      </c>
      <c r="L16" s="14">
        <f>L22+L23+L24</f>
        <v>210</v>
      </c>
      <c r="M16" s="14">
        <v>490</v>
      </c>
      <c r="N16" s="14">
        <v>0</v>
      </c>
      <c r="O16" s="14">
        <f>P16+Q16</f>
        <v>140</v>
      </c>
      <c r="P16" s="14">
        <f>P22+P23+P24</f>
        <v>140</v>
      </c>
      <c r="Q16" s="14">
        <f t="shared" si="4"/>
        <v>0</v>
      </c>
      <c r="R16" s="14">
        <f>S16+T16</f>
        <v>140</v>
      </c>
      <c r="S16" s="14">
        <f>S22+S23+S24</f>
        <v>140</v>
      </c>
      <c r="T16" s="14">
        <f t="shared" ref="T16" si="5">T22</f>
        <v>0</v>
      </c>
    </row>
    <row r="17" spans="1:22" ht="69" customHeight="1" x14ac:dyDescent="0.25">
      <c r="A17" s="40"/>
      <c r="B17" s="11" t="s">
        <v>10</v>
      </c>
      <c r="C17" s="11" t="s">
        <v>10</v>
      </c>
      <c r="D17" s="14">
        <f t="shared" ref="D17:D18" si="6">E17+H17+K17+O17+R17</f>
        <v>973</v>
      </c>
      <c r="E17" s="14">
        <f t="shared" ref="E17:Q17" si="7">E21</f>
        <v>973</v>
      </c>
      <c r="F17" s="14">
        <f t="shared" si="7"/>
        <v>973</v>
      </c>
      <c r="G17" s="14">
        <f t="shared" si="7"/>
        <v>0</v>
      </c>
      <c r="H17" s="14">
        <f t="shared" si="7"/>
        <v>0</v>
      </c>
      <c r="I17" s="14">
        <f t="shared" si="7"/>
        <v>0</v>
      </c>
      <c r="J17" s="14">
        <f t="shared" si="7"/>
        <v>0</v>
      </c>
      <c r="K17" s="14">
        <f>L17+M17+N17</f>
        <v>0</v>
      </c>
      <c r="L17" s="14">
        <f t="shared" si="7"/>
        <v>0</v>
      </c>
      <c r="M17" s="14">
        <f t="shared" si="7"/>
        <v>0</v>
      </c>
      <c r="N17" s="14">
        <v>0</v>
      </c>
      <c r="O17" s="14">
        <f t="shared" si="7"/>
        <v>0</v>
      </c>
      <c r="P17" s="14">
        <f t="shared" si="7"/>
        <v>0</v>
      </c>
      <c r="Q17" s="14">
        <f t="shared" si="7"/>
        <v>0</v>
      </c>
      <c r="R17" s="14">
        <f t="shared" ref="R17:T17" si="8">R21</f>
        <v>0</v>
      </c>
      <c r="S17" s="14">
        <f t="shared" si="8"/>
        <v>0</v>
      </c>
      <c r="T17" s="14">
        <f t="shared" si="8"/>
        <v>0</v>
      </c>
      <c r="V17" s="2"/>
    </row>
    <row r="18" spans="1:22" ht="54.75" customHeight="1" x14ac:dyDescent="0.25">
      <c r="A18" s="24"/>
      <c r="B18" s="11" t="s">
        <v>19</v>
      </c>
      <c r="C18" s="11" t="s">
        <v>9</v>
      </c>
      <c r="D18" s="14">
        <f t="shared" si="6"/>
        <v>27439.5</v>
      </c>
      <c r="E18" s="14">
        <f t="shared" ref="E18:Q18" si="9">E25</f>
        <v>0</v>
      </c>
      <c r="F18" s="14">
        <f t="shared" si="9"/>
        <v>0</v>
      </c>
      <c r="G18" s="14">
        <f t="shared" si="9"/>
        <v>0</v>
      </c>
      <c r="H18" s="14">
        <f t="shared" si="9"/>
        <v>2752.6</v>
      </c>
      <c r="I18" s="14">
        <f t="shared" si="9"/>
        <v>2752.6</v>
      </c>
      <c r="J18" s="14">
        <f t="shared" si="9"/>
        <v>0</v>
      </c>
      <c r="K18" s="14">
        <f>L18+M18+N18</f>
        <v>24686.9</v>
      </c>
      <c r="L18" s="14">
        <f t="shared" si="9"/>
        <v>5896.7999999999993</v>
      </c>
      <c r="M18" s="14">
        <f t="shared" si="9"/>
        <v>8856</v>
      </c>
      <c r="N18" s="14">
        <f t="shared" si="9"/>
        <v>9934.1</v>
      </c>
      <c r="O18" s="14">
        <f t="shared" si="9"/>
        <v>0</v>
      </c>
      <c r="P18" s="14">
        <f t="shared" si="9"/>
        <v>0</v>
      </c>
      <c r="Q18" s="14">
        <f t="shared" si="9"/>
        <v>0</v>
      </c>
      <c r="R18" s="14">
        <f t="shared" ref="R18:T18" si="10">R25</f>
        <v>0</v>
      </c>
      <c r="S18" s="14">
        <f t="shared" si="10"/>
        <v>0</v>
      </c>
      <c r="T18" s="14">
        <f t="shared" si="10"/>
        <v>0</v>
      </c>
    </row>
    <row r="19" spans="1:22" s="5" customFormat="1" ht="55.5" customHeight="1" x14ac:dyDescent="0.25">
      <c r="A19" s="43" t="s">
        <v>23</v>
      </c>
      <c r="B19" s="45"/>
      <c r="C19" s="41" t="s">
        <v>14</v>
      </c>
      <c r="D19" s="27">
        <f>E19+H19+K19+O19+R19</f>
        <v>2465.9090000000001</v>
      </c>
      <c r="E19" s="27">
        <f>F19+G19</f>
        <v>1035</v>
      </c>
      <c r="F19" s="27">
        <f>F21+F22+F23+F24</f>
        <v>1035</v>
      </c>
      <c r="G19" s="27">
        <f>G21+G22+G23+G24</f>
        <v>0</v>
      </c>
      <c r="H19" s="27">
        <f>I19+J19</f>
        <v>450.90899999999999</v>
      </c>
      <c r="I19" s="27">
        <f>I21+I22+I23+I24</f>
        <v>128.5</v>
      </c>
      <c r="J19" s="27">
        <f>J21+J22+J23+J24</f>
        <v>322.40899999999999</v>
      </c>
      <c r="K19" s="27">
        <f>L19+M19+N19</f>
        <v>700</v>
      </c>
      <c r="L19" s="27">
        <f>L21+L22+L23+L24</f>
        <v>210</v>
      </c>
      <c r="M19" s="27">
        <f>M21+M22+M23+M24</f>
        <v>490</v>
      </c>
      <c r="N19" s="27">
        <f>N21+N22+N23+N24</f>
        <v>0</v>
      </c>
      <c r="O19" s="27">
        <f>P19+Q19</f>
        <v>140</v>
      </c>
      <c r="P19" s="27">
        <f>P21+P22+P23+P24</f>
        <v>140</v>
      </c>
      <c r="Q19" s="27">
        <f>Q21+Q22+Q23+Q24</f>
        <v>0</v>
      </c>
      <c r="R19" s="27">
        <f>S19+T19</f>
        <v>140</v>
      </c>
      <c r="S19" s="27">
        <f>S21+S22+S23+S24</f>
        <v>140</v>
      </c>
      <c r="T19" s="27">
        <f>T21+T22+T23+T24</f>
        <v>0</v>
      </c>
    </row>
    <row r="20" spans="1:22" s="5" customFormat="1" ht="57" customHeight="1" x14ac:dyDescent="0.25">
      <c r="A20" s="44"/>
      <c r="B20" s="45"/>
      <c r="C20" s="42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</row>
    <row r="21" spans="1:22" ht="93" customHeight="1" x14ac:dyDescent="0.25">
      <c r="A21" s="20" t="s">
        <v>20</v>
      </c>
      <c r="B21" s="11" t="s">
        <v>10</v>
      </c>
      <c r="C21" s="11" t="s">
        <v>15</v>
      </c>
      <c r="D21" s="14">
        <f>E21+H21+K21+O21+R21</f>
        <v>973</v>
      </c>
      <c r="E21" s="14">
        <f>F21+G21</f>
        <v>973</v>
      </c>
      <c r="F21" s="14">
        <v>973</v>
      </c>
      <c r="G21" s="14">
        <v>0</v>
      </c>
      <c r="H21" s="14">
        <f>I21+J21</f>
        <v>0</v>
      </c>
      <c r="I21" s="14">
        <v>0</v>
      </c>
      <c r="J21" s="14">
        <v>0</v>
      </c>
      <c r="K21" s="14">
        <f>L21+M21+N21</f>
        <v>0</v>
      </c>
      <c r="L21" s="14">
        <v>0</v>
      </c>
      <c r="M21" s="14">
        <v>0</v>
      </c>
      <c r="N21" s="14">
        <v>0</v>
      </c>
      <c r="O21" s="14">
        <f>P21+Q21</f>
        <v>0</v>
      </c>
      <c r="P21" s="14">
        <v>0</v>
      </c>
      <c r="Q21" s="14">
        <v>0</v>
      </c>
      <c r="R21" s="14">
        <f>S21+T21</f>
        <v>0</v>
      </c>
      <c r="S21" s="14">
        <v>0</v>
      </c>
      <c r="T21" s="14">
        <v>0</v>
      </c>
    </row>
    <row r="22" spans="1:22" ht="60.75" x14ac:dyDescent="0.25">
      <c r="A22" s="20" t="s">
        <v>21</v>
      </c>
      <c r="B22" s="11" t="s">
        <v>9</v>
      </c>
      <c r="C22" s="11" t="s">
        <v>16</v>
      </c>
      <c r="D22" s="14">
        <f>E22+H22+K22+O22+R22</f>
        <v>480.8</v>
      </c>
      <c r="E22" s="14">
        <f>F22+G22</f>
        <v>62</v>
      </c>
      <c r="F22" s="14">
        <v>62</v>
      </c>
      <c r="G22" s="14">
        <v>0</v>
      </c>
      <c r="H22" s="14">
        <f>I22+J22</f>
        <v>58.8</v>
      </c>
      <c r="I22" s="14">
        <v>58.8</v>
      </c>
      <c r="J22" s="14">
        <v>0</v>
      </c>
      <c r="K22" s="14">
        <f>L22+M22+N22</f>
        <v>120</v>
      </c>
      <c r="L22" s="14">
        <v>120</v>
      </c>
      <c r="M22" s="14">
        <v>0</v>
      </c>
      <c r="N22" s="14">
        <v>0</v>
      </c>
      <c r="O22" s="14">
        <f>P22+Q22</f>
        <v>120</v>
      </c>
      <c r="P22" s="14">
        <v>120</v>
      </c>
      <c r="Q22" s="14">
        <v>0</v>
      </c>
      <c r="R22" s="14">
        <f>S22+T22</f>
        <v>120</v>
      </c>
      <c r="S22" s="14">
        <v>120</v>
      </c>
      <c r="T22" s="14">
        <v>0</v>
      </c>
    </row>
    <row r="23" spans="1:22" ht="156.75" customHeight="1" x14ac:dyDescent="0.25">
      <c r="A23" s="21" t="s">
        <v>27</v>
      </c>
      <c r="B23" s="11" t="s">
        <v>9</v>
      </c>
      <c r="C23" s="11" t="s">
        <v>16</v>
      </c>
      <c r="D23" s="14">
        <f>E23+H23+K23+O23</f>
        <v>60</v>
      </c>
      <c r="E23" s="14">
        <f>F23+G23</f>
        <v>0</v>
      </c>
      <c r="F23" s="14">
        <v>0</v>
      </c>
      <c r="G23" s="14">
        <v>0</v>
      </c>
      <c r="H23" s="14">
        <f>I23+J23</f>
        <v>20</v>
      </c>
      <c r="I23" s="14">
        <v>20</v>
      </c>
      <c r="J23" s="14">
        <v>0</v>
      </c>
      <c r="K23" s="14">
        <f>L23+M23+N23</f>
        <v>20</v>
      </c>
      <c r="L23" s="14">
        <v>20</v>
      </c>
      <c r="M23" s="14">
        <v>0</v>
      </c>
      <c r="N23" s="14">
        <v>0</v>
      </c>
      <c r="O23" s="14">
        <f>P23+Q23</f>
        <v>20</v>
      </c>
      <c r="P23" s="14">
        <v>20</v>
      </c>
      <c r="Q23" s="14">
        <v>0</v>
      </c>
      <c r="R23" s="14">
        <f>S23+T23</f>
        <v>20</v>
      </c>
      <c r="S23" s="14">
        <v>20</v>
      </c>
      <c r="T23" s="14">
        <v>0</v>
      </c>
    </row>
    <row r="24" spans="1:22" ht="78" customHeight="1" x14ac:dyDescent="0.25">
      <c r="A24" s="21" t="s">
        <v>24</v>
      </c>
      <c r="B24" s="11" t="s">
        <v>9</v>
      </c>
      <c r="C24" s="11" t="s">
        <v>16</v>
      </c>
      <c r="D24" s="14">
        <f>E24+H24+K24+O24</f>
        <v>932.10899999999992</v>
      </c>
      <c r="E24" s="14">
        <f>F24+G24</f>
        <v>0</v>
      </c>
      <c r="F24" s="14">
        <v>0</v>
      </c>
      <c r="G24" s="14">
        <v>0</v>
      </c>
      <c r="H24" s="14">
        <f>I24+J24</f>
        <v>372.10899999999998</v>
      </c>
      <c r="I24" s="14">
        <v>49.7</v>
      </c>
      <c r="J24" s="14">
        <v>322.40899999999999</v>
      </c>
      <c r="K24" s="14">
        <f>L24+M24+N24</f>
        <v>560</v>
      </c>
      <c r="L24" s="14">
        <v>70</v>
      </c>
      <c r="M24" s="14">
        <v>490</v>
      </c>
      <c r="N24" s="14">
        <v>0</v>
      </c>
      <c r="O24" s="14">
        <f>P24+Q24</f>
        <v>0</v>
      </c>
      <c r="P24" s="14">
        <v>0</v>
      </c>
      <c r="Q24" s="14">
        <v>0</v>
      </c>
      <c r="R24" s="14">
        <f>S24+T24</f>
        <v>0</v>
      </c>
      <c r="S24" s="14">
        <v>0</v>
      </c>
      <c r="T24" s="14">
        <v>0</v>
      </c>
    </row>
    <row r="25" spans="1:22" s="5" customFormat="1" ht="100.5" customHeight="1" x14ac:dyDescent="0.25">
      <c r="A25" s="22" t="s">
        <v>25</v>
      </c>
      <c r="B25" s="12"/>
      <c r="C25" s="13" t="s">
        <v>14</v>
      </c>
      <c r="D25" s="15">
        <f>E25+H25+K25+O25+R25</f>
        <v>27439.499999999996</v>
      </c>
      <c r="E25" s="15">
        <f t="shared" ref="E25:Q25" si="11">E26+E27</f>
        <v>0</v>
      </c>
      <c r="F25" s="15">
        <f t="shared" si="11"/>
        <v>0</v>
      </c>
      <c r="G25" s="15">
        <f t="shared" si="11"/>
        <v>0</v>
      </c>
      <c r="H25" s="15">
        <f t="shared" si="11"/>
        <v>2752.6</v>
      </c>
      <c r="I25" s="15">
        <f t="shared" si="11"/>
        <v>2752.6</v>
      </c>
      <c r="J25" s="15">
        <f t="shared" si="11"/>
        <v>0</v>
      </c>
      <c r="K25" s="15">
        <f>K28+K27+K26</f>
        <v>24686.899999999998</v>
      </c>
      <c r="L25" s="15">
        <f>L28+L27+L26</f>
        <v>5896.7999999999993</v>
      </c>
      <c r="M25" s="18">
        <f t="shared" ref="M25:N25" si="12">M28+M27+M26</f>
        <v>8856</v>
      </c>
      <c r="N25" s="18">
        <f t="shared" si="12"/>
        <v>9934.1</v>
      </c>
      <c r="O25" s="15">
        <f t="shared" si="11"/>
        <v>0</v>
      </c>
      <c r="P25" s="15">
        <f t="shared" si="11"/>
        <v>0</v>
      </c>
      <c r="Q25" s="15">
        <f t="shared" si="11"/>
        <v>0</v>
      </c>
      <c r="R25" s="15">
        <f t="shared" ref="R25:T25" si="13">R26+R27</f>
        <v>0</v>
      </c>
      <c r="S25" s="15">
        <f t="shared" si="13"/>
        <v>0</v>
      </c>
      <c r="T25" s="15">
        <f t="shared" si="13"/>
        <v>0</v>
      </c>
    </row>
    <row r="26" spans="1:22" ht="72.75" customHeight="1" x14ac:dyDescent="0.25">
      <c r="A26" s="20" t="s">
        <v>22</v>
      </c>
      <c r="B26" s="11" t="s">
        <v>19</v>
      </c>
      <c r="C26" s="11" t="s">
        <v>9</v>
      </c>
      <c r="D26" s="14">
        <f>E26+H26+K26+O26+R26</f>
        <v>1266.0999999999999</v>
      </c>
      <c r="E26" s="14">
        <f>F26+G26</f>
        <v>0</v>
      </c>
      <c r="F26" s="14">
        <v>0</v>
      </c>
      <c r="G26" s="14">
        <v>0</v>
      </c>
      <c r="H26" s="14">
        <f>I26+J26</f>
        <v>0</v>
      </c>
      <c r="I26" s="14">
        <v>0</v>
      </c>
      <c r="J26" s="14">
        <v>0</v>
      </c>
      <c r="K26" s="14">
        <f>L26+M26+N26</f>
        <v>1266.0999999999999</v>
      </c>
      <c r="L26" s="14">
        <v>1266.0999999999999</v>
      </c>
      <c r="M26" s="14">
        <v>0</v>
      </c>
      <c r="N26" s="14">
        <v>0</v>
      </c>
      <c r="O26" s="14">
        <f>P26+Q26</f>
        <v>0</v>
      </c>
      <c r="P26" s="14">
        <v>0</v>
      </c>
      <c r="Q26" s="14">
        <v>0</v>
      </c>
      <c r="R26" s="14">
        <f>S26+T26</f>
        <v>0</v>
      </c>
      <c r="S26" s="14">
        <v>0</v>
      </c>
      <c r="T26" s="14">
        <v>0</v>
      </c>
    </row>
    <row r="27" spans="1:22" ht="63" customHeight="1" x14ac:dyDescent="0.25">
      <c r="A27" s="23" t="s">
        <v>33</v>
      </c>
      <c r="B27" s="25" t="s">
        <v>19</v>
      </c>
      <c r="C27" s="11" t="s">
        <v>9</v>
      </c>
      <c r="D27" s="14">
        <f>E27+H27+K27+O27+R27</f>
        <v>5405.2</v>
      </c>
      <c r="E27" s="14">
        <f>F27+G27</f>
        <v>0</v>
      </c>
      <c r="F27" s="14">
        <v>0</v>
      </c>
      <c r="G27" s="14">
        <v>0</v>
      </c>
      <c r="H27" s="14">
        <f>I27+J27</f>
        <v>2752.6</v>
      </c>
      <c r="I27" s="14">
        <v>2752.6</v>
      </c>
      <c r="J27" s="14">
        <v>0</v>
      </c>
      <c r="K27" s="14">
        <f t="shared" ref="K27:K28" si="14">L27+M27+N27</f>
        <v>2652.6</v>
      </c>
      <c r="L27" s="14">
        <v>2652.6</v>
      </c>
      <c r="M27" s="14">
        <v>0</v>
      </c>
      <c r="N27" s="14">
        <v>0</v>
      </c>
      <c r="O27" s="14">
        <f>P27+Q27</f>
        <v>0</v>
      </c>
      <c r="P27" s="14">
        <v>0</v>
      </c>
      <c r="Q27" s="14">
        <v>0</v>
      </c>
      <c r="R27" s="14">
        <f>S27+T27</f>
        <v>0</v>
      </c>
      <c r="S27" s="14">
        <v>0</v>
      </c>
      <c r="T27" s="14">
        <v>0</v>
      </c>
    </row>
    <row r="28" spans="1:22" ht="63" customHeight="1" x14ac:dyDescent="0.25">
      <c r="A28" s="24"/>
      <c r="B28" s="26"/>
      <c r="C28" s="16" t="s">
        <v>19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f t="shared" si="14"/>
        <v>20768.2</v>
      </c>
      <c r="L28" s="14">
        <v>1978.1</v>
      </c>
      <c r="M28" s="14">
        <v>8856</v>
      </c>
      <c r="N28" s="14">
        <v>9934.1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</row>
    <row r="29" spans="1:22" x14ac:dyDescent="0.25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22" x14ac:dyDescent="0.25">
      <c r="D30" s="3"/>
      <c r="E30" s="3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  <c r="Q30" s="2"/>
    </row>
    <row r="31" spans="1:22" x14ac:dyDescent="0.25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</sheetData>
  <mergeCells count="57">
    <mergeCell ref="Q14:Q15"/>
    <mergeCell ref="D19:D20"/>
    <mergeCell ref="E19:E20"/>
    <mergeCell ref="H14:H15"/>
    <mergeCell ref="D14:D15"/>
    <mergeCell ref="E14:E15"/>
    <mergeCell ref="F14:F15"/>
    <mergeCell ref="G14:G15"/>
    <mergeCell ref="I14:I15"/>
    <mergeCell ref="J14:J15"/>
    <mergeCell ref="Q19:Q20"/>
    <mergeCell ref="I19:I20"/>
    <mergeCell ref="J19:J20"/>
    <mergeCell ref="L19:L20"/>
    <mergeCell ref="M19:M20"/>
    <mergeCell ref="O19:O20"/>
    <mergeCell ref="R14:R15"/>
    <mergeCell ref="S14:S15"/>
    <mergeCell ref="T14:T15"/>
    <mergeCell ref="R19:R20"/>
    <mergeCell ref="S19:S20"/>
    <mergeCell ref="T19:T20"/>
    <mergeCell ref="A14:A18"/>
    <mergeCell ref="C19:C20"/>
    <mergeCell ref="A19:A20"/>
    <mergeCell ref="C14:C15"/>
    <mergeCell ref="B19:B20"/>
    <mergeCell ref="B14:B15"/>
    <mergeCell ref="O11:Q11"/>
    <mergeCell ref="B10:B12"/>
    <mergeCell ref="L1:T3"/>
    <mergeCell ref="A10:A12"/>
    <mergeCell ref="D10:T10"/>
    <mergeCell ref="R11:T11"/>
    <mergeCell ref="C10:C12"/>
    <mergeCell ref="D11:D12"/>
    <mergeCell ref="E11:G11"/>
    <mergeCell ref="H11:J11"/>
    <mergeCell ref="A8:T8"/>
    <mergeCell ref="L4:T4"/>
    <mergeCell ref="L6:T6"/>
    <mergeCell ref="L5:T5"/>
    <mergeCell ref="K11:N11"/>
    <mergeCell ref="P14:P15"/>
    <mergeCell ref="P19:P20"/>
    <mergeCell ref="O14:O15"/>
    <mergeCell ref="K14:K15"/>
    <mergeCell ref="L14:L15"/>
    <mergeCell ref="M14:M15"/>
    <mergeCell ref="N14:N15"/>
    <mergeCell ref="N19:N20"/>
    <mergeCell ref="A27:A28"/>
    <mergeCell ref="B27:B28"/>
    <mergeCell ref="F19:F20"/>
    <mergeCell ref="G19:G20"/>
    <mergeCell ref="K19:K20"/>
    <mergeCell ref="H19:H20"/>
  </mergeCells>
  <pageMargins left="0.75" right="0.66" top="0.3" bottom="0.32" header="0.31496062992125984" footer="0.31496062992125984"/>
  <pageSetup paperSize="9" scale="37" fitToHeight="0" orientation="landscape" r:id="rId1"/>
  <ignoredErrors>
    <ignoredError sqref="E25 H25 O25 R25 H19 O19 R19 F16 O14 R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Федорова</cp:lastModifiedBy>
  <cp:lastPrinted>2016-05-23T07:27:33Z</cp:lastPrinted>
  <dcterms:created xsi:type="dcterms:W3CDTF">2014-08-19T11:28:49Z</dcterms:created>
  <dcterms:modified xsi:type="dcterms:W3CDTF">2016-05-23T07:29:42Z</dcterms:modified>
</cp:coreProperties>
</file>