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155" windowWidth="19440" windowHeight="6915"/>
  </bookViews>
  <sheets>
    <sheet name="Лист1" sheetId="1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N169" i="1" l="1"/>
  <c r="O169" i="1"/>
  <c r="P169" i="1"/>
  <c r="Q169" i="1"/>
  <c r="R169" i="1"/>
  <c r="S169" i="1"/>
  <c r="K169" i="1"/>
  <c r="L169" i="1"/>
  <c r="J169" i="1"/>
  <c r="I169" i="1"/>
  <c r="H169" i="1"/>
  <c r="G169" i="1"/>
  <c r="M240" i="1"/>
  <c r="J240" i="1"/>
  <c r="M239" i="1"/>
  <c r="J239" i="1"/>
  <c r="M238" i="1"/>
  <c r="J238" i="1"/>
  <c r="M235" i="1" l="1"/>
  <c r="J235" i="1"/>
  <c r="M237" i="1"/>
  <c r="J237" i="1"/>
  <c r="J236" i="1"/>
  <c r="M236" i="1"/>
  <c r="M234" i="1"/>
  <c r="J234" i="1"/>
  <c r="M233" i="1"/>
  <c r="J233" i="1"/>
  <c r="M231" i="1"/>
  <c r="J231" i="1"/>
  <c r="M232" i="1"/>
  <c r="J232" i="1"/>
  <c r="N17" i="1" l="1"/>
  <c r="O17" i="1"/>
  <c r="P17" i="1"/>
  <c r="Q17" i="1"/>
  <c r="R17" i="1"/>
  <c r="S17" i="1"/>
  <c r="K17" i="1" l="1"/>
  <c r="L17" i="1"/>
  <c r="I17" i="1" l="1"/>
  <c r="H17" i="1"/>
  <c r="G17" i="1"/>
  <c r="J111" i="1"/>
  <c r="M111" i="1"/>
  <c r="M110" i="1"/>
  <c r="J110" i="1"/>
  <c r="M109" i="1"/>
  <c r="J109" i="1"/>
  <c r="M228" i="1"/>
  <c r="M229" i="1"/>
  <c r="M230" i="1"/>
  <c r="J227" i="1"/>
  <c r="J228" i="1"/>
  <c r="J229" i="1"/>
  <c r="J230" i="1"/>
  <c r="M227" i="1"/>
  <c r="J226" i="1"/>
  <c r="M226" i="1"/>
  <c r="M196" i="1"/>
  <c r="J196" i="1"/>
  <c r="J225" i="1" l="1"/>
  <c r="M225" i="1"/>
  <c r="J224" i="1"/>
  <c r="M224" i="1"/>
  <c r="M223" i="1"/>
  <c r="J223" i="1"/>
  <c r="M222" i="1"/>
  <c r="J222" i="1"/>
  <c r="M221" i="1"/>
  <c r="J221" i="1"/>
  <c r="M220" i="1"/>
  <c r="J220" i="1"/>
  <c r="M219" i="1"/>
  <c r="J219" i="1"/>
  <c r="M218" i="1"/>
  <c r="J218" i="1"/>
  <c r="J217" i="1"/>
  <c r="M217" i="1"/>
  <c r="M216" i="1"/>
  <c r="J216" i="1"/>
  <c r="M215" i="1"/>
  <c r="J215" i="1"/>
  <c r="M214" i="1"/>
  <c r="J214" i="1"/>
  <c r="M213" i="1"/>
  <c r="J213" i="1"/>
  <c r="J211" i="1"/>
  <c r="J212" i="1"/>
  <c r="M211" i="1"/>
  <c r="M212" i="1"/>
  <c r="J210" i="1"/>
  <c r="M210" i="1"/>
  <c r="M209" i="1"/>
  <c r="J209" i="1"/>
  <c r="M208" i="1"/>
  <c r="J208" i="1"/>
  <c r="J8" i="3" l="1"/>
  <c r="P114" i="1" l="1"/>
  <c r="Q114" i="1"/>
  <c r="R114" i="1"/>
  <c r="S114" i="1"/>
  <c r="Q15" i="1"/>
  <c r="R15" i="1"/>
  <c r="S15" i="1"/>
  <c r="T15" i="1"/>
  <c r="M141" i="1"/>
  <c r="J141" i="1"/>
  <c r="H24" i="3"/>
  <c r="I24" i="3"/>
  <c r="G24" i="3"/>
  <c r="D24" i="3"/>
  <c r="E24" i="3"/>
  <c r="F24" i="3"/>
  <c r="C24" i="3"/>
  <c r="J24" i="3"/>
  <c r="K114" i="1" l="1"/>
  <c r="L114" i="1"/>
  <c r="M140" i="1"/>
  <c r="J140" i="1"/>
  <c r="H15" i="1" l="1"/>
  <c r="I15" i="1"/>
  <c r="K15" i="1"/>
  <c r="L15" i="1"/>
  <c r="N15" i="1"/>
  <c r="O15" i="1"/>
  <c r="P15" i="1"/>
  <c r="G15" i="1"/>
  <c r="U15" i="1"/>
  <c r="Q14" i="1"/>
  <c r="Q13" i="1" s="1"/>
  <c r="R14" i="1"/>
  <c r="R13" i="1" s="1"/>
  <c r="S14" i="1"/>
  <c r="S13" i="1" s="1"/>
  <c r="T17" i="1"/>
  <c r="S16" i="1"/>
  <c r="M108" i="1"/>
  <c r="J108" i="1"/>
  <c r="M107" i="1"/>
  <c r="J107" i="1"/>
  <c r="M106" i="1"/>
  <c r="J106" i="1"/>
  <c r="M105" i="1"/>
  <c r="J105" i="1"/>
  <c r="M104" i="1"/>
  <c r="J104" i="1"/>
  <c r="M103" i="1"/>
  <c r="J103" i="1"/>
  <c r="M102" i="1"/>
  <c r="J102" i="1"/>
  <c r="M101" i="1"/>
  <c r="J101" i="1"/>
  <c r="M100" i="1"/>
  <c r="J100" i="1"/>
  <c r="M99" i="1"/>
  <c r="J99" i="1"/>
  <c r="M98" i="1"/>
  <c r="J98" i="1"/>
  <c r="M97" i="1"/>
  <c r="J97" i="1"/>
  <c r="M96" i="1"/>
  <c r="J96" i="1"/>
  <c r="M95" i="1"/>
  <c r="J95" i="1"/>
  <c r="M94" i="1"/>
  <c r="J94" i="1"/>
  <c r="M93" i="1"/>
  <c r="J93" i="1"/>
  <c r="M92" i="1"/>
  <c r="J92" i="1"/>
  <c r="M91" i="1"/>
  <c r="J91" i="1"/>
  <c r="M90" i="1"/>
  <c r="J90" i="1"/>
  <c r="M89" i="1"/>
  <c r="J89" i="1"/>
  <c r="M88" i="1"/>
  <c r="J88" i="1"/>
  <c r="M87" i="1"/>
  <c r="J87" i="1"/>
  <c r="M86" i="1"/>
  <c r="J86" i="1"/>
  <c r="M85" i="1"/>
  <c r="J85" i="1"/>
  <c r="M84" i="1"/>
  <c r="J84" i="1"/>
  <c r="J117" i="1"/>
  <c r="M83" i="1"/>
  <c r="J83" i="1"/>
  <c r="M82" i="1"/>
  <c r="J82" i="1"/>
  <c r="J81" i="1"/>
  <c r="M81" i="1"/>
  <c r="I114" i="1"/>
  <c r="I113" i="1" s="1"/>
  <c r="H114" i="1"/>
  <c r="H113" i="1" s="1"/>
  <c r="G114" i="1"/>
  <c r="G113" i="1" s="1"/>
  <c r="L113" i="1"/>
  <c r="K113" i="1"/>
  <c r="N114" i="1"/>
  <c r="N113" i="1" s="1"/>
  <c r="O114" i="1"/>
  <c r="O113" i="1" s="1"/>
  <c r="L168" i="1"/>
  <c r="K168" i="1"/>
  <c r="I168" i="1"/>
  <c r="H168" i="1"/>
  <c r="G168" i="1"/>
  <c r="N168" i="1"/>
  <c r="O168" i="1"/>
  <c r="J207" i="1"/>
  <c r="M207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7" i="1"/>
  <c r="M198" i="1"/>
  <c r="M199" i="1"/>
  <c r="M200" i="1"/>
  <c r="M201" i="1"/>
  <c r="M202" i="1"/>
  <c r="M203" i="1"/>
  <c r="M204" i="1"/>
  <c r="M205" i="1"/>
  <c r="M206" i="1"/>
  <c r="M174" i="1"/>
  <c r="M173" i="1"/>
  <c r="M169" i="1" s="1"/>
  <c r="M171" i="1"/>
  <c r="M172" i="1"/>
  <c r="M170" i="1"/>
  <c r="J15" i="3"/>
  <c r="H15" i="3"/>
  <c r="I15" i="3"/>
  <c r="G15" i="3"/>
  <c r="D15" i="3"/>
  <c r="E15" i="3"/>
  <c r="F15" i="3"/>
  <c r="C15" i="3"/>
  <c r="J167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15" i="1"/>
  <c r="M112" i="1"/>
  <c r="M15" i="1" s="1"/>
  <c r="J206" i="1"/>
  <c r="M39" i="1"/>
  <c r="J205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112" i="1"/>
  <c r="J115" i="1"/>
  <c r="J116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7" i="1"/>
  <c r="J198" i="1"/>
  <c r="J199" i="1"/>
  <c r="J200" i="1"/>
  <c r="J201" i="1"/>
  <c r="J202" i="1"/>
  <c r="J203" i="1"/>
  <c r="J204" i="1"/>
  <c r="J18" i="1"/>
  <c r="J17" i="1" s="1"/>
  <c r="M19" i="1"/>
  <c r="M20" i="1"/>
  <c r="R16" i="1" l="1"/>
  <c r="M168" i="1"/>
  <c r="Q16" i="1"/>
  <c r="J15" i="1"/>
  <c r="G16" i="1"/>
  <c r="G14" i="1"/>
  <c r="G13" i="1" s="1"/>
  <c r="L16" i="1"/>
  <c r="L14" i="1"/>
  <c r="L13" i="1" s="1"/>
  <c r="I14" i="1"/>
  <c r="I13" i="1" s="1"/>
  <c r="I16" i="1"/>
  <c r="N16" i="1"/>
  <c r="N14" i="1"/>
  <c r="N13" i="1" s="1"/>
  <c r="H16" i="1"/>
  <c r="H14" i="1"/>
  <c r="H13" i="1" s="1"/>
  <c r="K16" i="1"/>
  <c r="K14" i="1"/>
  <c r="K13" i="1" s="1"/>
  <c r="T16" i="1"/>
  <c r="O16" i="1"/>
  <c r="O14" i="1"/>
  <c r="O13" i="1" s="1"/>
  <c r="J114" i="1"/>
  <c r="J113" i="1" s="1"/>
  <c r="M114" i="1"/>
  <c r="M113" i="1" s="1"/>
  <c r="J16" i="1" l="1"/>
  <c r="D9" i="3"/>
  <c r="E9" i="3"/>
  <c r="F9" i="3"/>
  <c r="C9" i="3"/>
  <c r="J9" i="3"/>
  <c r="H9" i="3"/>
  <c r="I9" i="3"/>
  <c r="G9" i="3"/>
  <c r="M80" i="1" l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18" i="1"/>
  <c r="S168" i="1"/>
  <c r="R168" i="1"/>
  <c r="Q168" i="1"/>
  <c r="S113" i="1"/>
  <c r="R113" i="1"/>
  <c r="Q113" i="1"/>
  <c r="M17" i="1" l="1"/>
  <c r="M16" i="1" s="1"/>
  <c r="T169" i="1"/>
  <c r="T168" i="1" s="1"/>
  <c r="U169" i="1"/>
  <c r="M14" i="1" l="1"/>
  <c r="M13" i="1" s="1"/>
  <c r="P16" i="1"/>
  <c r="H8" i="3"/>
  <c r="G8" i="3"/>
  <c r="E8" i="3"/>
  <c r="F8" i="3"/>
  <c r="C8" i="3"/>
  <c r="I8" i="3"/>
  <c r="D8" i="3"/>
  <c r="J168" i="1" l="1"/>
  <c r="J14" i="1"/>
  <c r="J13" i="1" s="1"/>
  <c r="P168" i="1"/>
  <c r="P113" i="1" l="1"/>
  <c r="P14" i="1"/>
  <c r="P13" i="1" s="1"/>
  <c r="T114" i="1"/>
  <c r="T14" i="1" s="1"/>
  <c r="T13" i="1" s="1"/>
</calcChain>
</file>

<file path=xl/sharedStrings.xml><?xml version="1.0" encoding="utf-8"?>
<sst xmlns="http://schemas.openxmlformats.org/spreadsheetml/2006/main" count="713" uniqueCount="281">
  <si>
    <t>Перечень аварийных многоквартирных домов</t>
  </si>
  <si>
    <t>№ п/п</t>
  </si>
  <si>
    <t>Адрес МКД</t>
  </si>
  <si>
    <t>Документ, подтверждающий признание МКД аварийным</t>
  </si>
  <si>
    <t>Планируемая дата  окончания переселения</t>
  </si>
  <si>
    <r>
      <t xml:space="preserve">Планируемая дата сноса </t>
    </r>
    <r>
      <rPr>
        <sz val="8"/>
        <color theme="1"/>
        <rFont val="Times New Roman"/>
        <family val="1"/>
        <charset val="204"/>
      </rPr>
      <t>или реконструкции</t>
    </r>
    <r>
      <rPr>
        <sz val="8"/>
        <color rgb="FF000000"/>
        <rFont val="Times New Roman"/>
        <family val="1"/>
        <charset val="204"/>
      </rPr>
      <t xml:space="preserve"> МКД</t>
    </r>
  </si>
  <si>
    <t>Число жителей всего</t>
  </si>
  <si>
    <t>Число жителей планируемых к переселению</t>
  </si>
  <si>
    <t>Общая площадь жилых помещений МКД</t>
  </si>
  <si>
    <t>Количество расселяемых жилых помещений</t>
  </si>
  <si>
    <t>Расселяемая площадь жилых помещений</t>
  </si>
  <si>
    <t>Стоимость переселения граждан</t>
  </si>
  <si>
    <t>Дополнительные источники финансирования</t>
  </si>
  <si>
    <t>Всего</t>
  </si>
  <si>
    <t>в том числе:</t>
  </si>
  <si>
    <t>всего:</t>
  </si>
  <si>
    <t>Номер</t>
  </si>
  <si>
    <t>Дата</t>
  </si>
  <si>
    <t>частная собственность</t>
  </si>
  <si>
    <t>муниципальная собственность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</si>
  <si>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</si>
  <si>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</si>
  <si>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</si>
  <si>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чел.</t>
  </si>
  <si>
    <t>кв.м</t>
  </si>
  <si>
    <t>ед.</t>
  </si>
  <si>
    <t>руб.</t>
  </si>
  <si>
    <t>Х</t>
  </si>
  <si>
    <t>г.Печора ул.Железнодорожная д.11</t>
  </si>
  <si>
    <t>31.12.2014</t>
  </si>
  <si>
    <t>31.12.2015</t>
  </si>
  <si>
    <t>г.Печора ул.Н.Островского д.1</t>
  </si>
  <si>
    <t>г.Печора ул.Больничная д.72 "Б"</t>
  </si>
  <si>
    <t>г.Печора ул.Восточная д.10</t>
  </si>
  <si>
    <t>г.Печора ул.Железнодорожная д.43</t>
  </si>
  <si>
    <t>г.Печора ул.Мехколонна-53 д.2</t>
  </si>
  <si>
    <t>г.Печора ул.Больничная д.45 "А"</t>
  </si>
  <si>
    <t>г.Печора ул.Октябрьская д.3</t>
  </si>
  <si>
    <t>г.Печора ул.Куратова д.1</t>
  </si>
  <si>
    <t>г.Печора ул.Московская д.16</t>
  </si>
  <si>
    <t>г.Печора ул.Свободы д.34</t>
  </si>
  <si>
    <t>г.Печора ул.Щипачкина д.10</t>
  </si>
  <si>
    <t>г.Печора ул.Больничная д.37 "Д"</t>
  </si>
  <si>
    <t>г.Печора ул.Больничная д.62</t>
  </si>
  <si>
    <t>г.Печора ул.Восточная д.18</t>
  </si>
  <si>
    <t>г.Печора ул.Больничная д.76</t>
  </si>
  <si>
    <t>г.Печора ул.Привокзальная д.29</t>
  </si>
  <si>
    <t>г.Печора ул.Спортивная д.6</t>
  </si>
  <si>
    <t>г.Печора ул.Социалистическая д.40</t>
  </si>
  <si>
    <t>пгт.Путеец ул.Парковая д.37 "А"</t>
  </si>
  <si>
    <t>г.Печора ул.Восточная д.2</t>
  </si>
  <si>
    <t>г.Печора ул.Мехколонна-53 д.4</t>
  </si>
  <si>
    <t>г.Печора ул.Мехколонна-53 д.8</t>
  </si>
  <si>
    <t>г.Печора ул.Советская д.51</t>
  </si>
  <si>
    <t>г.Печора ул.Чехова д.60</t>
  </si>
  <si>
    <t>г.Печора ул.Железнодорожная д.7</t>
  </si>
  <si>
    <t>г.Печора ул.Пионерская д.31</t>
  </si>
  <si>
    <t>г.Печора ул.Речная д.4</t>
  </si>
  <si>
    <t>г.Печора ул.Гагарина д.10</t>
  </si>
  <si>
    <t>г.Печора ул.Н.Островского д.6</t>
  </si>
  <si>
    <t>г.Печора пер.Северный д.13</t>
  </si>
  <si>
    <t>пгт.Путеец ул.Парковая д.3</t>
  </si>
  <si>
    <t>г.Печора ул.Железнодорожная д.13</t>
  </si>
  <si>
    <t>г.Печора ул.Мехколонна-53 д.18</t>
  </si>
  <si>
    <t>г.Печора ул.Московская д.9</t>
  </si>
  <si>
    <t>г.Печора ул.Московская д.10</t>
  </si>
  <si>
    <t>г.Печора ул.Московская д.23</t>
  </si>
  <si>
    <t>г.Печора ул.Н.Островского д.28</t>
  </si>
  <si>
    <t>г.Печора пер.Северный д.15</t>
  </si>
  <si>
    <t>г.Печора ул.Первомайская д.1 "А"</t>
  </si>
  <si>
    <t>г.Печора ул.Пионерская д.1</t>
  </si>
  <si>
    <t>г.Печора ул.Щипачкина д.12</t>
  </si>
  <si>
    <t>г.Печора ул.Железнодорожная д.25</t>
  </si>
  <si>
    <t>г.Печора пер.Северный д.9</t>
  </si>
  <si>
    <t>г.Печора ул.Советская д.26</t>
  </si>
  <si>
    <t>г.Печора ул.Мехколонна-53 д.10</t>
  </si>
  <si>
    <t>г.Печора ул.Стадионная д.4</t>
  </si>
  <si>
    <t>пгт.Путеец ул.Парковая д.7</t>
  </si>
  <si>
    <t>пгт.Путеец ул.Парковая д.33</t>
  </si>
  <si>
    <t>г.Печора ул.Железнодорожная д.44</t>
  </si>
  <si>
    <t>г.Печора ул.Октябрьская д.9</t>
  </si>
  <si>
    <t>г.Печора ул.Советская д.41</t>
  </si>
  <si>
    <t>пгт.Путеец ул.Парковая д.31</t>
  </si>
  <si>
    <t>г.Печора ул.Больничная д.39</t>
  </si>
  <si>
    <t>г.Печора ул.Гагарина д.33 "Б"</t>
  </si>
  <si>
    <t>г.Печора ул.Октябрьская д.11</t>
  </si>
  <si>
    <t>г.Печора ул.Пионерская д.13</t>
  </si>
  <si>
    <t>г.Печора ул.Пионерская д.29</t>
  </si>
  <si>
    <t>г.Печора ул.Октябрьская д.8</t>
  </si>
  <si>
    <t>г.Печора ул.Пристанционная д.6</t>
  </si>
  <si>
    <t>пгт.Путеец ул.Парковая д.35</t>
  </si>
  <si>
    <t>пгт.Путеец ул.Парковая д.37 "Б"</t>
  </si>
  <si>
    <t>пгт.Путеец ул.Парковая д.39</t>
  </si>
  <si>
    <t>г.Печора ул.Советская д.28</t>
  </si>
  <si>
    <t>г.Печора ул.Щипачкина д.16</t>
  </si>
  <si>
    <t>31.12.2017</t>
  </si>
  <si>
    <t>г.Печора ул.Гагарина д.28</t>
  </si>
  <si>
    <t>г.Печора ул.Ленинградская д.3</t>
  </si>
  <si>
    <t>г.Печора ул.Октябрьская д.2</t>
  </si>
  <si>
    <t>г.Печора ул.Социалистическая д.48 "А"</t>
  </si>
  <si>
    <t>г.Печора ул.Железнодорожная д.9</t>
  </si>
  <si>
    <t>п.Талый ул.Рабочая д.18</t>
  </si>
  <si>
    <t>г.Печора ул.Восточная д.4</t>
  </si>
  <si>
    <t>г.Печора ул.Портовая д.17</t>
  </si>
  <si>
    <t>п.Озерный ул.Запрудная д.3</t>
  </si>
  <si>
    <t>г.Печора ул.Пионерская д.30</t>
  </si>
  <si>
    <t>г.Печора ул.Пионерская д.9</t>
  </si>
  <si>
    <t xml:space="preserve">г.Печора ул.Н.Островского д.9 </t>
  </si>
  <si>
    <t>г.Печора ул.Железнодорожная д.21</t>
  </si>
  <si>
    <t>г.Печора ул.Первомайская д.21</t>
  </si>
  <si>
    <t>пгт.Изъяю ул.Таежная д.3</t>
  </si>
  <si>
    <t>пгт.Кожва ул.Октябрьская д.4</t>
  </si>
  <si>
    <t>пгт.Кожва ул.Октябрьская д.17</t>
  </si>
  <si>
    <t>пгт.Кожва пер.Транспортный д.7 "Б"</t>
  </si>
  <si>
    <t>пгт.Изъяю ул.Таежная д.4</t>
  </si>
  <si>
    <t>п.Озерный ул.Терешковой д.1</t>
  </si>
  <si>
    <t>п.Озерный ул.Терешковой д.3</t>
  </si>
  <si>
    <t>г.Печора ул.Восточная д.9</t>
  </si>
  <si>
    <t>п.Озерный ул.Центральная д.12</t>
  </si>
  <si>
    <t>г.Печора ул.Н.Островского д.8</t>
  </si>
  <si>
    <t>пгт.Кожва ул.Лесная д.30</t>
  </si>
  <si>
    <t>пгт.Кожва ул.Октябрьская д.14</t>
  </si>
  <si>
    <t>пгт.Кожва пер.Подгорный д.2</t>
  </si>
  <si>
    <t>г.Печора ул.Московская д.5</t>
  </si>
  <si>
    <t>г.Печора ул.Стадионная д.53</t>
  </si>
  <si>
    <t>пгт.Кожва ул.Октябрьская д.33</t>
  </si>
  <si>
    <t>г.Печора ул.Октябрьская д.6</t>
  </si>
  <si>
    <t>г.Печора ул.Октябрьская д.7</t>
  </si>
  <si>
    <t>г.Печора ул.Гагарина д.33 "А"</t>
  </si>
  <si>
    <t>г.Печора ул.Московская д.12</t>
  </si>
  <si>
    <t>г.Печора ул.Социалистическая д.30</t>
  </si>
  <si>
    <t>г.Печора ул.Ленина д.10</t>
  </si>
  <si>
    <t>г.Печора ул.Советская д.32</t>
  </si>
  <si>
    <t>пгт.Кожва ул.Октябрьская д.30</t>
  </si>
  <si>
    <t>пгт.Кожва пер.Станционный д.3</t>
  </si>
  <si>
    <t>пгт.Кожва ул.Советская д.13</t>
  </si>
  <si>
    <t>г.Печора ул.Московская д.4</t>
  </si>
  <si>
    <t>г.Печора ул.Портовая д.10</t>
  </si>
  <si>
    <t>г.Печора ул.Н.Островского д.4</t>
  </si>
  <si>
    <t>г.Печора ул.Гагарина д.33 "Г"</t>
  </si>
  <si>
    <t>г.Печора ул.Н.Островского д.4 "А"</t>
  </si>
  <si>
    <t>г.Печора ул.Строительная д.6</t>
  </si>
  <si>
    <t>г.Печора ул.Портовая д.11</t>
  </si>
  <si>
    <t>г.Печора ул.Социалистическая д.46 "А"</t>
  </si>
  <si>
    <t>пгт.Изъяю ул.Вокзальная д.8</t>
  </si>
  <si>
    <t>пгт.Изъяю ул.Таежная д.1</t>
  </si>
  <si>
    <t>пгт.Кожва ул.Уральская д.1</t>
  </si>
  <si>
    <t>г.Печора ул.Стадионная д.57</t>
  </si>
  <si>
    <t>г.Печора ул.Речная д.2</t>
  </si>
  <si>
    <t>пгт.Кожва ул.Лесная д.29</t>
  </si>
  <si>
    <t>пгт.Кожва ул.Уральская д.18</t>
  </si>
  <si>
    <t>г.Печора ул.Московская д.2</t>
  </si>
  <si>
    <t>г.Печора ул.Пионерская д.34</t>
  </si>
  <si>
    <t>к муниципальной адресной программе "Переселение граждан из аварийного жилищного фонда" на 2013-2017 годы</t>
  </si>
  <si>
    <t>Внебюджетные источники финансирования</t>
  </si>
  <si>
    <t>Всего по этапу 2013 года с финансовой поддержкой Фонда</t>
  </si>
  <si>
    <t>Всего по этапу 2016 года с финансовой поддержкой Фонда</t>
  </si>
  <si>
    <t>Всего по этапу 2015 года с финансовой поддержкой Фонда</t>
  </si>
  <si>
    <t>Всего по III этапу (2015-2016 гг.) без финансовой поддержки Фонда</t>
  </si>
  <si>
    <t>Всего по IV этапу (2016-2017 гг.) без финансовой поддержки Фонда</t>
  </si>
  <si>
    <t>Итого по МО без финансовой поддержки Фонда</t>
  </si>
  <si>
    <t xml:space="preserve">Перечень жилых помещений в аварийных многоквартирных домах, расселенных без участия средств софинансирования </t>
  </si>
  <si>
    <t>"Приложение 1</t>
  </si>
  <si>
    <t>30.08.2017</t>
  </si>
  <si>
    <t>Всего по I этапу (2013-2014 гг.) без финансовой поддержки Фонда</t>
  </si>
  <si>
    <t xml:space="preserve">г.Печора ул.Восточная д.14 </t>
  </si>
  <si>
    <t xml:space="preserve">г.Печора ул.Восточная д.16 </t>
  </si>
  <si>
    <t>Заключение № 184</t>
  </si>
  <si>
    <t xml:space="preserve">г.Печора ул.Гагарина д.14 </t>
  </si>
  <si>
    <t>Заключение №119</t>
  </si>
  <si>
    <t>Заключение № 10</t>
  </si>
  <si>
    <t>Заключение № 5</t>
  </si>
  <si>
    <t>Заключение № 2</t>
  </si>
  <si>
    <t>Заключение № 133</t>
  </si>
  <si>
    <t>Заключение № 83</t>
  </si>
  <si>
    <t>Акт № 6</t>
  </si>
  <si>
    <t>Заключение № 71</t>
  </si>
  <si>
    <t>Заключение № 54</t>
  </si>
  <si>
    <t>Заключение № 135</t>
  </si>
  <si>
    <t>пгт. Кожва ул. Космонавтов д. 1</t>
  </si>
  <si>
    <t>Заключение № 53</t>
  </si>
  <si>
    <t>Заключение № 57</t>
  </si>
  <si>
    <t>Заключение № 132</t>
  </si>
  <si>
    <t>Заключение № 45</t>
  </si>
  <si>
    <t>Итого по МО I этап (2013г.)</t>
  </si>
  <si>
    <t>Итого по МО III этап (2015г.)</t>
  </si>
  <si>
    <t>Итого по МО IV этап (2016г.)</t>
  </si>
  <si>
    <t>Итого по МО за 2013-2016 гг.:</t>
  </si>
  <si>
    <t>Всего по МО 2013-2016 годы с финансовой поддержкой Фонда</t>
  </si>
  <si>
    <t>Всего по этапу без финансовой поддержки Фонда</t>
  </si>
  <si>
    <t>г.Печора ул.Железнодорожная д.43 кв.1, 2</t>
  </si>
  <si>
    <t>г.Печора ул.Куратова д.1 кв.5</t>
  </si>
  <si>
    <t>г.Печора ул.Больничная д.72Б кв.3, 4, 7</t>
  </si>
  <si>
    <t>г.Печора ул.Восточная д.10 кв.11</t>
  </si>
  <si>
    <t>г.Печора ул.Восточная д.18 кв.2, 12</t>
  </si>
  <si>
    <t>г.Печора ул.Социалистическая д.40 кв.8</t>
  </si>
  <si>
    <t>г.Печора ул.Восточная д.2 кв.7</t>
  </si>
  <si>
    <t>г.Печора ул.Советская д.51 кв.5, 6</t>
  </si>
  <si>
    <t>г.Печора ул.Чехова д.60 кв.4</t>
  </si>
  <si>
    <t>г.Печора ул.Железнодорожная д.7 кв.4, 5, 6</t>
  </si>
  <si>
    <t>г.Печора ул.Гагарина д.10 кв.1, 7</t>
  </si>
  <si>
    <t>г.Печора ул.Железнодорожная д.13 кв.3, 7</t>
  </si>
  <si>
    <t>г.Печора ул.Н.Островского д.28 кв.1</t>
  </si>
  <si>
    <t>г.Печора пер.Северный д.15 кв.2</t>
  </si>
  <si>
    <t>г.Печора ул.Н.Островского д.1 кв.8</t>
  </si>
  <si>
    <t>г.Печора ул.Советская д.26 кв.8</t>
  </si>
  <si>
    <t>г.Печора ул.Стадионная д.4 кв.2</t>
  </si>
  <si>
    <t>г.Печора ул.Октябрьская д.9 кв.1, 2</t>
  </si>
  <si>
    <t>г.Печора ул.Пионерская д.1 кв.6</t>
  </si>
  <si>
    <t>г.Печора ул.Советская д.41 кв.5, 7, 8</t>
  </si>
  <si>
    <t>г.Печора ул.Больничная д.39 кв.8, 11</t>
  </si>
  <si>
    <t>г.Печора ул.Гагарина д.33Б кв.8</t>
  </si>
  <si>
    <t>г.Печора ул.Пионерская д.13 кв.5</t>
  </si>
  <si>
    <t>г.Печора ул.Пионерская д.29 кв.2, 5</t>
  </si>
  <si>
    <t>г.Печора ул.Октябрьская д.8 кв.4</t>
  </si>
  <si>
    <t>г.Печора ул.Советская д.28 кв.3</t>
  </si>
  <si>
    <t>г.Печора ул.Восточная д.14</t>
  </si>
  <si>
    <t>г.Печора ул.Восточная д.16</t>
  </si>
  <si>
    <t>г.Печора ул.Восточная д.14 кв.3, 6</t>
  </si>
  <si>
    <t>г.Печора ул.Восточная д.16 кв.8</t>
  </si>
  <si>
    <t>г.Печора ул.Восточная д.4 кв.2, 6, 11</t>
  </si>
  <si>
    <t>г.Печора ул.Гагарина д.14 кв.1, 2, 7</t>
  </si>
  <si>
    <t>г.Печора ул.Гагарина д.28 кв.2, 6</t>
  </si>
  <si>
    <t>г.Печора ул.Железнодорожная д.9 кв.4</t>
  </si>
  <si>
    <t>г.Печора ул.Ленинградская д.3 кв.3, 8</t>
  </si>
  <si>
    <t>г.Печора ул.Московская д.4 кв.1</t>
  </si>
  <si>
    <t>г.Печора ул.Октябрьская д.2 кв.3</t>
  </si>
  <si>
    <t>г.Печора ул.Первомайская д.21 кв.1, 2</t>
  </si>
  <si>
    <t>г.Печора ул.Пионерская д.30 кв.2, 3, 5, 6</t>
  </si>
  <si>
    <t>г.Печора ул.Портовая д.17 кв.2, 4</t>
  </si>
  <si>
    <t>г.Печора ул.Социалистическая д.48 "А" кв.1, 6</t>
  </si>
  <si>
    <t>г.Печора ул.Щипачкина д.16 кв.1, 4</t>
  </si>
  <si>
    <t>п.Озерный ул.Запрудная д.3 кв.1</t>
  </si>
  <si>
    <t>г.Печора ул.Восточная д.9 кв.2, 4, 10</t>
  </si>
  <si>
    <t>г.Печора ул.Западная д.50 кв.4</t>
  </si>
  <si>
    <t>г.Печора ул.Московская д.2 кв.2, 3</t>
  </si>
  <si>
    <t>г.Печора ул.Н.Островского д.4 кв.1, 3</t>
  </si>
  <si>
    <t>г.Печора ул.Октябрьская д.7 кв.2</t>
  </si>
  <si>
    <t>г.Печора ул.Портовая д.11 кв.3</t>
  </si>
  <si>
    <t>г.Печора ул.Речная д.2 кв.1, 7</t>
  </si>
  <si>
    <t>г.Печора ул.Советская д.32 кв.7</t>
  </si>
  <si>
    <t>г.Печора ул.Стадионная д.53 кв.5</t>
  </si>
  <si>
    <t>г.Печора ул.Стадионная д.57 кв.10</t>
  </si>
  <si>
    <t>пгт.Кожва ул.Лесная д.29 кв.4</t>
  </si>
  <si>
    <t>Всего по МО 2013-2017 годы без финансовой поддержки Фонда</t>
  </si>
  <si>
    <t>г.Печора ул.Гагарина д.33 "Г" кв.1, 3, 5-6, 15-16, 19-20</t>
  </si>
  <si>
    <t xml:space="preserve">г.Печора ул.Гагарина д.33 "Г" </t>
  </si>
  <si>
    <t>28 МКД</t>
  </si>
  <si>
    <t>г.Печора ул.Воркутинская д.2 "А" кв.3,4</t>
  </si>
  <si>
    <t>г.Печора ул.Ленина д.8</t>
  </si>
  <si>
    <t>г.Печора ул.Железнодорожная д.23 кв.3,7</t>
  </si>
  <si>
    <t>г.Печора ул.Железнодорожная д.47 кв.1,4</t>
  </si>
  <si>
    <t>г.Печора ул.Гагарина д.6</t>
  </si>
  <si>
    <t>г.Печора ул.Московская д.14</t>
  </si>
  <si>
    <t>г.Печора ул.Гагарина д.33 "В"</t>
  </si>
  <si>
    <t>г.Печора ул.Московская д.27</t>
  </si>
  <si>
    <t>г.Печора ул.Октябрьская д.10</t>
  </si>
  <si>
    <t>г.Печора ул.Портовая д.13</t>
  </si>
  <si>
    <t>г.Печора ул.Путейская д.1</t>
  </si>
  <si>
    <t>г.Печора ул.Советская д.30</t>
  </si>
  <si>
    <t>г.Печора ул.Советская д.34</t>
  </si>
  <si>
    <t>г.Печора ул.Строительная д.4</t>
  </si>
  <si>
    <t>г.Печора ул.Московская д.25</t>
  </si>
  <si>
    <t>г.Печора ул.Свободы д.7</t>
  </si>
  <si>
    <t>г.Печора ул.Первомайская д.27</t>
  </si>
  <si>
    <t>г.Печора ул.Московская д.31</t>
  </si>
  <si>
    <t>пгт.Путеец ул.Парковая д.5</t>
  </si>
  <si>
    <t>пгт.Путеец ул.Парковая д.43</t>
  </si>
  <si>
    <t>п.Озерный ул.Центральная д.10</t>
  </si>
  <si>
    <t>г.Печора ул.Железнодорожная д.15</t>
  </si>
  <si>
    <t>г.Печора ул.Железнодорожная д.16</t>
  </si>
  <si>
    <t>г.Печора ул.Портовая д.15</t>
  </si>
  <si>
    <t>г.Печора ул.Московская д.8</t>
  </si>
  <si>
    <t>г.Печора ул.Железнодорожная д.45</t>
  </si>
  <si>
    <t>г.Печора ул.Н.Островского д.26</t>
  </si>
  <si>
    <t>г.Печора ул.Комсомольская д.3</t>
  </si>
  <si>
    <t>г.Печора ул.Октябрьская д.5</t>
  </si>
  <si>
    <t>45 МКД</t>
  </si>
  <si>
    <t>64 МКД</t>
  </si>
  <si>
    <t>137 МКД</t>
  </si>
  <si>
    <t xml:space="preserve">Приложение 2                                                                                                                                                                                                                 к постановлению администрации МР «Печора» от  01.06.2016г.  №  504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</si>
</sst>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3" fillId="0" borderId="1" xfId="0" applyFont="1" applyFill="1" applyBorder="1" applyAlignment="1">
      <alignment horizontal="center" vertical="center" wrapText="1"/>
    </xf>
    <xf numFmtId="14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2" fontId="13" fillId="0" borderId="1" xfId="0" applyNumberFormat="1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/>
    </xf>
    <xf numFmtId="1" fontId="13" fillId="0" borderId="1" xfId="0" applyNumberFormat="1" applyFont="1" applyFill="1" applyBorder="1" applyAlignment="1">
      <alignment horizontal="center" vertical="center"/>
    </xf>
    <xf numFmtId="1" fontId="13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1" fontId="10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top"/>
    </xf>
    <xf numFmtId="0" fontId="6" fillId="0" borderId="2" xfId="0" applyFont="1" applyFill="1" applyBorder="1" applyAlignment="1">
      <alignment horizontal="center" vertical="center" textRotation="90" wrapText="1"/>
    </xf>
    <xf numFmtId="0" fontId="10" fillId="0" borderId="5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top"/>
    </xf>
    <xf numFmtId="0" fontId="0" fillId="0" borderId="0" xfId="0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4" fontId="16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5" fillId="0" borderId="0" xfId="0" applyFont="1" applyFill="1" applyAlignment="1">
      <alignment horizontal="left" vertical="center" wrapText="1"/>
    </xf>
    <xf numFmtId="49" fontId="0" fillId="0" borderId="0" xfId="0" applyNumberFormat="1" applyFill="1" applyAlignment="1">
      <alignment vertical="center"/>
    </xf>
    <xf numFmtId="2" fontId="5" fillId="0" borderId="0" xfId="0" applyNumberFormat="1" applyFont="1" applyFill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textRotation="90" wrapText="1"/>
    </xf>
    <xf numFmtId="0" fontId="16" fillId="0" borderId="0" xfId="0" applyFont="1"/>
    <xf numFmtId="0" fontId="8" fillId="0" borderId="1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14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/>
    </xf>
    <xf numFmtId="0" fontId="0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" fontId="16" fillId="0" borderId="1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top" wrapText="1"/>
    </xf>
    <xf numFmtId="0" fontId="13" fillId="0" borderId="5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top"/>
    </xf>
    <xf numFmtId="0" fontId="16" fillId="0" borderId="6" xfId="0" applyFont="1" applyBorder="1" applyAlignment="1">
      <alignment horizontal="center"/>
    </xf>
    <xf numFmtId="0" fontId="1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4" fontId="16" fillId="0" borderId="1" xfId="0" applyNumberFormat="1" applyFont="1" applyFill="1" applyBorder="1" applyAlignment="1">
      <alignment horizontal="center"/>
    </xf>
    <xf numFmtId="3" fontId="9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center" vertical="center"/>
    </xf>
    <xf numFmtId="4" fontId="16" fillId="0" borderId="4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14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left" vertical="center" wrapText="1"/>
    </xf>
    <xf numFmtId="4" fontId="13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left" vertical="center" wrapText="1"/>
    </xf>
    <xf numFmtId="4" fontId="13" fillId="2" borderId="1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49" fontId="0" fillId="2" borderId="0" xfId="0" applyNumberFormat="1" applyFill="1" applyAlignment="1">
      <alignment vertical="center"/>
    </xf>
    <xf numFmtId="2" fontId="5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16" fillId="2" borderId="0" xfId="0" applyFont="1" applyFill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right" vertical="center"/>
    </xf>
    <xf numFmtId="0" fontId="8" fillId="0" borderId="6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textRotation="90"/>
    </xf>
    <xf numFmtId="0" fontId="10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/>
    </xf>
    <xf numFmtId="0" fontId="16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/>
    </xf>
    <xf numFmtId="2" fontId="6" fillId="0" borderId="1" xfId="0" applyNumberFormat="1" applyFont="1" applyFill="1" applyBorder="1" applyAlignment="1">
      <alignment horizontal="center" vertical="center" textRotation="90" wrapText="1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49" fontId="1" fillId="0" borderId="0" xfId="0" applyNumberFormat="1" applyFont="1" applyFill="1" applyAlignment="1">
      <alignment vertical="center"/>
    </xf>
    <xf numFmtId="0" fontId="8" fillId="0" borderId="1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297"/>
  <sheetViews>
    <sheetView tabSelected="1" zoomScaleNormal="100" workbookViewId="0">
      <pane ySplit="6090" topLeftCell="A22"/>
      <selection activeCell="U6" sqref="U6"/>
      <selection pane="bottomLeft" activeCell="M17" sqref="M17"/>
    </sheetView>
  </sheetViews>
  <sheetFormatPr defaultRowHeight="15" x14ac:dyDescent="0.25"/>
  <cols>
    <col min="1" max="1" width="6" style="30" customWidth="1"/>
    <col min="2" max="2" width="25.85546875" style="31" customWidth="1"/>
    <col min="3" max="3" width="9.140625" style="27" customWidth="1"/>
    <col min="4" max="4" width="11.28515625" style="27" bestFit="1" customWidth="1"/>
    <col min="5" max="6" width="9.140625" style="32"/>
    <col min="7" max="7" width="7.7109375" style="27" customWidth="1"/>
    <col min="8" max="8" width="7.140625" style="27" customWidth="1"/>
    <col min="9" max="9" width="12.28515625" style="27" customWidth="1"/>
    <col min="10" max="11" width="6.85546875" style="27" customWidth="1"/>
    <col min="12" max="12" width="7" style="27" customWidth="1"/>
    <col min="13" max="13" width="11.42578125" style="33" customWidth="1"/>
    <col min="14" max="14" width="10.28515625" style="27" bestFit="1" customWidth="1"/>
    <col min="15" max="15" width="10.28515625" style="27" customWidth="1"/>
    <col min="16" max="16" width="17.7109375" style="27" customWidth="1"/>
    <col min="17" max="17" width="17" style="30" customWidth="1"/>
    <col min="18" max="18" width="19" style="30" customWidth="1"/>
    <col min="19" max="19" width="16.28515625" style="30" customWidth="1"/>
    <col min="20" max="20" width="17.28515625" style="27" customWidth="1"/>
    <col min="21" max="21" width="14.140625" style="52" customWidth="1"/>
    <col min="22" max="49" width="9.140625" style="12"/>
  </cols>
  <sheetData>
    <row r="1" spans="1:21" ht="54.75" customHeight="1" x14ac:dyDescent="0.25">
      <c r="N1" s="49"/>
      <c r="O1" s="49"/>
      <c r="P1" s="49"/>
      <c r="Q1" s="109" t="s">
        <v>280</v>
      </c>
      <c r="R1" s="109"/>
      <c r="S1" s="109"/>
      <c r="T1" s="109"/>
      <c r="U1" s="109"/>
    </row>
    <row r="2" spans="1:21" ht="19.5" customHeight="1" x14ac:dyDescent="0.25">
      <c r="A2" s="108"/>
      <c r="B2" s="117"/>
      <c r="C2" s="113"/>
      <c r="D2" s="113"/>
      <c r="E2" s="118"/>
      <c r="F2" s="118"/>
      <c r="G2" s="113"/>
      <c r="H2" s="113"/>
      <c r="I2" s="113"/>
      <c r="J2" s="113"/>
      <c r="K2" s="113"/>
      <c r="L2" s="113"/>
      <c r="M2" s="108"/>
      <c r="N2" s="100" t="s">
        <v>162</v>
      </c>
      <c r="O2" s="100"/>
      <c r="P2" s="100"/>
      <c r="Q2" s="100"/>
      <c r="R2" s="100"/>
      <c r="S2" s="100"/>
      <c r="T2" s="100"/>
      <c r="U2" s="100"/>
    </row>
    <row r="3" spans="1:21" x14ac:dyDescent="0.25">
      <c r="A3" s="108"/>
      <c r="B3" s="117"/>
      <c r="C3" s="113"/>
      <c r="D3" s="113"/>
      <c r="E3" s="118"/>
      <c r="F3" s="118"/>
      <c r="G3" s="113"/>
      <c r="H3" s="113"/>
      <c r="I3" s="113"/>
      <c r="J3" s="113"/>
      <c r="K3" s="113"/>
      <c r="L3" s="113"/>
      <c r="M3" s="108"/>
      <c r="N3" s="100" t="s">
        <v>153</v>
      </c>
      <c r="O3" s="100"/>
      <c r="P3" s="100"/>
      <c r="Q3" s="100"/>
      <c r="R3" s="100"/>
      <c r="S3" s="100"/>
      <c r="T3" s="100"/>
      <c r="U3" s="100"/>
    </row>
    <row r="4" spans="1:21" x14ac:dyDescent="0.25">
      <c r="A4" s="53"/>
      <c r="B4" s="71"/>
      <c r="C4" s="68"/>
      <c r="D4" s="68"/>
      <c r="E4" s="69"/>
      <c r="F4" s="69"/>
      <c r="G4" s="68"/>
      <c r="H4" s="68"/>
      <c r="I4" s="68"/>
      <c r="J4" s="68"/>
      <c r="K4" s="68"/>
      <c r="L4" s="68"/>
      <c r="M4" s="70"/>
      <c r="N4" s="110"/>
      <c r="O4" s="110"/>
      <c r="P4" s="110"/>
      <c r="Q4" s="110"/>
      <c r="R4" s="110"/>
      <c r="S4" s="110"/>
      <c r="T4" s="110"/>
    </row>
    <row r="5" spans="1:21" x14ac:dyDescent="0.25">
      <c r="A5" s="53"/>
      <c r="B5" s="71"/>
      <c r="C5" s="68"/>
      <c r="D5" s="68"/>
      <c r="E5" s="69"/>
      <c r="F5" s="69"/>
      <c r="G5" s="68"/>
      <c r="H5" s="68"/>
      <c r="I5" s="68"/>
      <c r="J5" s="68"/>
      <c r="K5" s="68"/>
      <c r="L5" s="68"/>
      <c r="M5" s="70"/>
      <c r="N5" s="110"/>
      <c r="O5" s="110"/>
      <c r="P5" s="110"/>
      <c r="Q5" s="110"/>
      <c r="R5" s="110"/>
      <c r="S5" s="110"/>
      <c r="T5" s="110"/>
    </row>
    <row r="6" spans="1:21" s="12" customFormat="1" ht="18.75" x14ac:dyDescent="0.25">
      <c r="A6" s="112" t="s">
        <v>0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52"/>
    </row>
    <row r="7" spans="1:21" s="12" customFormat="1" x14ac:dyDescent="0.25">
      <c r="A7" s="30"/>
      <c r="B7" s="31"/>
      <c r="C7" s="27"/>
      <c r="D7" s="27"/>
      <c r="E7" s="32"/>
      <c r="F7" s="32"/>
      <c r="G7" s="27"/>
      <c r="H7" s="27"/>
      <c r="I7" s="27"/>
      <c r="J7" s="27"/>
      <c r="K7" s="27"/>
      <c r="L7" s="27"/>
      <c r="M7" s="33"/>
      <c r="N7" s="27"/>
      <c r="O7" s="27"/>
      <c r="P7" s="27"/>
      <c r="Q7" s="30"/>
      <c r="R7" s="30"/>
      <c r="S7" s="30"/>
      <c r="T7" s="27"/>
      <c r="U7" s="52"/>
    </row>
    <row r="8" spans="1:21" s="12" customFormat="1" ht="27" customHeight="1" x14ac:dyDescent="0.25">
      <c r="A8" s="103" t="s">
        <v>1</v>
      </c>
      <c r="B8" s="114" t="s">
        <v>2</v>
      </c>
      <c r="C8" s="103" t="s">
        <v>3</v>
      </c>
      <c r="D8" s="103"/>
      <c r="E8" s="104" t="s">
        <v>4</v>
      </c>
      <c r="F8" s="104" t="s">
        <v>5</v>
      </c>
      <c r="G8" s="105" t="s">
        <v>6</v>
      </c>
      <c r="H8" s="105" t="s">
        <v>7</v>
      </c>
      <c r="I8" s="105" t="s">
        <v>8</v>
      </c>
      <c r="J8" s="103" t="s">
        <v>9</v>
      </c>
      <c r="K8" s="103"/>
      <c r="L8" s="103"/>
      <c r="M8" s="103" t="s">
        <v>10</v>
      </c>
      <c r="N8" s="103"/>
      <c r="O8" s="103"/>
      <c r="P8" s="97" t="s">
        <v>11</v>
      </c>
      <c r="Q8" s="98"/>
      <c r="R8" s="98"/>
      <c r="S8" s="98"/>
      <c r="T8" s="98"/>
      <c r="U8" s="99"/>
    </row>
    <row r="9" spans="1:21" s="12" customFormat="1" x14ac:dyDescent="0.25">
      <c r="A9" s="103"/>
      <c r="B9" s="115"/>
      <c r="C9" s="103"/>
      <c r="D9" s="103"/>
      <c r="E9" s="104"/>
      <c r="F9" s="104"/>
      <c r="G9" s="105"/>
      <c r="H9" s="105"/>
      <c r="I9" s="105"/>
      <c r="J9" s="105" t="s">
        <v>13</v>
      </c>
      <c r="K9" s="103" t="s">
        <v>14</v>
      </c>
      <c r="L9" s="103"/>
      <c r="M9" s="111" t="s">
        <v>13</v>
      </c>
      <c r="N9" s="103" t="s">
        <v>14</v>
      </c>
      <c r="O9" s="103"/>
      <c r="P9" s="105" t="s">
        <v>15</v>
      </c>
      <c r="Q9" s="97" t="s">
        <v>14</v>
      </c>
      <c r="R9" s="98"/>
      <c r="S9" s="98"/>
      <c r="T9" s="98"/>
      <c r="U9" s="99"/>
    </row>
    <row r="10" spans="1:21" s="12" customFormat="1" ht="65.25" x14ac:dyDescent="0.25">
      <c r="A10" s="103"/>
      <c r="B10" s="115"/>
      <c r="C10" s="106" t="s">
        <v>16</v>
      </c>
      <c r="D10" s="106" t="s">
        <v>17</v>
      </c>
      <c r="E10" s="104"/>
      <c r="F10" s="104"/>
      <c r="G10" s="105"/>
      <c r="H10" s="105"/>
      <c r="I10" s="105"/>
      <c r="J10" s="105"/>
      <c r="K10" s="72" t="s">
        <v>18</v>
      </c>
      <c r="L10" s="72" t="s">
        <v>19</v>
      </c>
      <c r="M10" s="111"/>
      <c r="N10" s="72" t="s">
        <v>18</v>
      </c>
      <c r="O10" s="55" t="s">
        <v>19</v>
      </c>
      <c r="P10" s="105"/>
      <c r="Q10" s="55" t="s">
        <v>20</v>
      </c>
      <c r="R10" s="55" t="s">
        <v>21</v>
      </c>
      <c r="S10" s="55" t="s">
        <v>22</v>
      </c>
      <c r="T10" s="24" t="s">
        <v>12</v>
      </c>
      <c r="U10" s="24" t="s">
        <v>154</v>
      </c>
    </row>
    <row r="11" spans="1:21" s="12" customFormat="1" x14ac:dyDescent="0.25">
      <c r="A11" s="103"/>
      <c r="B11" s="116"/>
      <c r="C11" s="106"/>
      <c r="D11" s="106"/>
      <c r="E11" s="104"/>
      <c r="F11" s="104"/>
      <c r="G11" s="14" t="s">
        <v>23</v>
      </c>
      <c r="H11" s="14" t="s">
        <v>23</v>
      </c>
      <c r="I11" s="14" t="s">
        <v>24</v>
      </c>
      <c r="J11" s="14" t="s">
        <v>25</v>
      </c>
      <c r="K11" s="14" t="s">
        <v>25</v>
      </c>
      <c r="L11" s="14" t="s">
        <v>25</v>
      </c>
      <c r="M11" s="15" t="s">
        <v>24</v>
      </c>
      <c r="N11" s="14" t="s">
        <v>24</v>
      </c>
      <c r="O11" s="14" t="s">
        <v>24</v>
      </c>
      <c r="P11" s="14" t="s">
        <v>26</v>
      </c>
      <c r="Q11" s="14" t="s">
        <v>26</v>
      </c>
      <c r="R11" s="14" t="s">
        <v>26</v>
      </c>
      <c r="S11" s="14" t="s">
        <v>26</v>
      </c>
      <c r="T11" s="14" t="s">
        <v>26</v>
      </c>
      <c r="U11" s="36"/>
    </row>
    <row r="12" spans="1:21" s="13" customFormat="1" x14ac:dyDescent="0.25">
      <c r="A12" s="54">
        <v>1</v>
      </c>
      <c r="B12" s="28">
        <v>2</v>
      </c>
      <c r="C12" s="73">
        <v>3</v>
      </c>
      <c r="D12" s="73">
        <v>4</v>
      </c>
      <c r="E12" s="16">
        <v>5</v>
      </c>
      <c r="F12" s="16">
        <v>6</v>
      </c>
      <c r="G12" s="73">
        <v>7</v>
      </c>
      <c r="H12" s="73">
        <v>8</v>
      </c>
      <c r="I12" s="73">
        <v>9</v>
      </c>
      <c r="J12" s="73">
        <v>10</v>
      </c>
      <c r="K12" s="73">
        <v>11</v>
      </c>
      <c r="L12" s="73">
        <v>12</v>
      </c>
      <c r="M12" s="17">
        <v>13</v>
      </c>
      <c r="N12" s="73">
        <v>14</v>
      </c>
      <c r="O12" s="56">
        <v>15</v>
      </c>
      <c r="P12" s="56">
        <v>16</v>
      </c>
      <c r="Q12" s="56">
        <v>17</v>
      </c>
      <c r="R12" s="56">
        <v>18</v>
      </c>
      <c r="S12" s="56">
        <v>19</v>
      </c>
      <c r="T12" s="56">
        <v>20</v>
      </c>
      <c r="U12" s="50">
        <v>21</v>
      </c>
    </row>
    <row r="13" spans="1:21" s="12" customFormat="1" ht="24.75" customHeight="1" x14ac:dyDescent="0.25">
      <c r="A13" s="119" t="s">
        <v>187</v>
      </c>
      <c r="B13" s="119"/>
      <c r="C13" s="18" t="s">
        <v>27</v>
      </c>
      <c r="D13" s="18" t="s">
        <v>279</v>
      </c>
      <c r="E13" s="19" t="s">
        <v>27</v>
      </c>
      <c r="F13" s="19" t="s">
        <v>27</v>
      </c>
      <c r="G13" s="20">
        <f>G14+G15</f>
        <v>1411</v>
      </c>
      <c r="H13" s="20">
        <f t="shared" ref="H13:T13" si="0">H14+H15</f>
        <v>1411</v>
      </c>
      <c r="I13" s="21">
        <f t="shared" si="0"/>
        <v>45885.380000000005</v>
      </c>
      <c r="J13" s="20">
        <f t="shared" si="0"/>
        <v>725</v>
      </c>
      <c r="K13" s="20">
        <f t="shared" si="0"/>
        <v>400</v>
      </c>
      <c r="L13" s="20">
        <f t="shared" si="0"/>
        <v>325</v>
      </c>
      <c r="M13" s="21">
        <f t="shared" si="0"/>
        <v>36739.469999999994</v>
      </c>
      <c r="N13" s="21">
        <f t="shared" si="0"/>
        <v>20824.299999999996</v>
      </c>
      <c r="O13" s="21">
        <f t="shared" si="0"/>
        <v>15915.170000000004</v>
      </c>
      <c r="P13" s="21">
        <f t="shared" si="0"/>
        <v>1254236754.5999999</v>
      </c>
      <c r="Q13" s="21">
        <f t="shared" si="0"/>
        <v>583463873.64033782</v>
      </c>
      <c r="R13" s="21">
        <f t="shared" si="0"/>
        <v>572672753.33000004</v>
      </c>
      <c r="S13" s="21">
        <f t="shared" si="0"/>
        <v>98100127.630000025</v>
      </c>
      <c r="T13" s="21">
        <f t="shared" si="0"/>
        <v>0</v>
      </c>
      <c r="U13" s="21">
        <v>0</v>
      </c>
    </row>
    <row r="14" spans="1:21" s="12" customFormat="1" ht="42" customHeight="1" x14ac:dyDescent="0.25">
      <c r="A14" s="101" t="s">
        <v>188</v>
      </c>
      <c r="B14" s="102"/>
      <c r="C14" s="25" t="s">
        <v>27</v>
      </c>
      <c r="D14" s="18" t="s">
        <v>279</v>
      </c>
      <c r="E14" s="19" t="s">
        <v>27</v>
      </c>
      <c r="F14" s="19" t="s">
        <v>27</v>
      </c>
      <c r="G14" s="76">
        <f t="shared" ref="G14:T14" si="1">G17+G114+G169</f>
        <v>1340</v>
      </c>
      <c r="H14" s="76">
        <f t="shared" si="1"/>
        <v>1340</v>
      </c>
      <c r="I14" s="21">
        <f t="shared" si="1"/>
        <v>45885.380000000005</v>
      </c>
      <c r="J14" s="76">
        <f t="shared" si="1"/>
        <v>701</v>
      </c>
      <c r="K14" s="76">
        <f t="shared" si="1"/>
        <v>398</v>
      </c>
      <c r="L14" s="76">
        <f t="shared" si="1"/>
        <v>303</v>
      </c>
      <c r="M14" s="21">
        <f t="shared" si="1"/>
        <v>35410.879999999997</v>
      </c>
      <c r="N14" s="21">
        <f t="shared" si="1"/>
        <v>20716.499999999996</v>
      </c>
      <c r="O14" s="21">
        <f t="shared" si="1"/>
        <v>14694.380000000003</v>
      </c>
      <c r="P14" s="21">
        <f t="shared" si="1"/>
        <v>1254236754.5999999</v>
      </c>
      <c r="Q14" s="21">
        <f t="shared" si="1"/>
        <v>583463873.64033782</v>
      </c>
      <c r="R14" s="21">
        <f t="shared" si="1"/>
        <v>572672753.33000004</v>
      </c>
      <c r="S14" s="21">
        <f t="shared" si="1"/>
        <v>98100127.630000025</v>
      </c>
      <c r="T14" s="21">
        <f t="shared" si="1"/>
        <v>0</v>
      </c>
      <c r="U14" s="21">
        <v>0</v>
      </c>
    </row>
    <row r="15" spans="1:21" s="12" customFormat="1" ht="48.75" customHeight="1" x14ac:dyDescent="0.25">
      <c r="A15" s="101" t="s">
        <v>244</v>
      </c>
      <c r="B15" s="102"/>
      <c r="C15" s="25" t="s">
        <v>27</v>
      </c>
      <c r="D15" s="18">
        <v>0</v>
      </c>
      <c r="E15" s="19" t="s">
        <v>27</v>
      </c>
      <c r="F15" s="19" t="s">
        <v>27</v>
      </c>
      <c r="G15" s="20">
        <f t="shared" ref="G15:T15" si="2">G112+G167+G241</f>
        <v>71</v>
      </c>
      <c r="H15" s="20">
        <f t="shared" si="2"/>
        <v>71</v>
      </c>
      <c r="I15" s="21">
        <f t="shared" si="2"/>
        <v>0</v>
      </c>
      <c r="J15" s="20">
        <f t="shared" si="2"/>
        <v>24</v>
      </c>
      <c r="K15" s="20">
        <f t="shared" si="2"/>
        <v>2</v>
      </c>
      <c r="L15" s="20">
        <f t="shared" si="2"/>
        <v>22</v>
      </c>
      <c r="M15" s="21">
        <f t="shared" si="2"/>
        <v>1328.59</v>
      </c>
      <c r="N15" s="21">
        <f t="shared" si="2"/>
        <v>107.8</v>
      </c>
      <c r="O15" s="21">
        <f t="shared" si="2"/>
        <v>1220.7900000000002</v>
      </c>
      <c r="P15" s="21">
        <f t="shared" si="2"/>
        <v>0</v>
      </c>
      <c r="Q15" s="21">
        <f t="shared" si="2"/>
        <v>0</v>
      </c>
      <c r="R15" s="21">
        <f t="shared" si="2"/>
        <v>0</v>
      </c>
      <c r="S15" s="21">
        <f t="shared" si="2"/>
        <v>0</v>
      </c>
      <c r="T15" s="21">
        <f t="shared" si="2"/>
        <v>0</v>
      </c>
      <c r="U15" s="21">
        <f>U95+U129+U176</f>
        <v>0</v>
      </c>
    </row>
    <row r="16" spans="1:21" s="12" customFormat="1" ht="33" customHeight="1" x14ac:dyDescent="0.25">
      <c r="A16" s="107" t="s">
        <v>184</v>
      </c>
      <c r="B16" s="107"/>
      <c r="C16" s="18" t="s">
        <v>27</v>
      </c>
      <c r="D16" s="18" t="s">
        <v>278</v>
      </c>
      <c r="E16" s="19" t="s">
        <v>27</v>
      </c>
      <c r="F16" s="19" t="s">
        <v>27</v>
      </c>
      <c r="G16" s="20">
        <f>G17+G112</f>
        <v>752</v>
      </c>
      <c r="H16" s="20">
        <f t="shared" ref="H16:T16" si="3">H17+H112</f>
        <v>752</v>
      </c>
      <c r="I16" s="21">
        <f t="shared" si="3"/>
        <v>22285.820000000007</v>
      </c>
      <c r="J16" s="20">
        <f t="shared" si="3"/>
        <v>347</v>
      </c>
      <c r="K16" s="20">
        <f t="shared" si="3"/>
        <v>94</v>
      </c>
      <c r="L16" s="20">
        <f t="shared" si="3"/>
        <v>253</v>
      </c>
      <c r="M16" s="21">
        <f t="shared" si="3"/>
        <v>17333.559999999998</v>
      </c>
      <c r="N16" s="21">
        <f t="shared" si="3"/>
        <v>4882.0499999999993</v>
      </c>
      <c r="O16" s="21">
        <f t="shared" si="3"/>
        <v>12451.510000000002</v>
      </c>
      <c r="P16" s="21">
        <f t="shared" si="3"/>
        <v>584069746</v>
      </c>
      <c r="Q16" s="21">
        <f t="shared" si="3"/>
        <v>157025933.41848257</v>
      </c>
      <c r="R16" s="21">
        <f t="shared" si="3"/>
        <v>381360797.37</v>
      </c>
      <c r="S16" s="21">
        <f t="shared" si="3"/>
        <v>45683015.210000016</v>
      </c>
      <c r="T16" s="21">
        <f t="shared" si="3"/>
        <v>0</v>
      </c>
      <c r="U16" s="21">
        <v>0</v>
      </c>
    </row>
    <row r="17" spans="1:21" s="12" customFormat="1" ht="45" customHeight="1" x14ac:dyDescent="0.25">
      <c r="A17" s="101" t="s">
        <v>155</v>
      </c>
      <c r="B17" s="102"/>
      <c r="C17" s="25" t="s">
        <v>27</v>
      </c>
      <c r="D17" s="18" t="s">
        <v>278</v>
      </c>
      <c r="E17" s="19" t="s">
        <v>27</v>
      </c>
      <c r="F17" s="19" t="s">
        <v>27</v>
      </c>
      <c r="G17" s="20">
        <f>SUM(G18:G111)</f>
        <v>732</v>
      </c>
      <c r="H17" s="20">
        <f>SUM(H18:H111)</f>
        <v>732</v>
      </c>
      <c r="I17" s="21">
        <f>SUM(I18:I111)</f>
        <v>22285.820000000007</v>
      </c>
      <c r="J17" s="20">
        <f>SUM(J18:J111)</f>
        <v>341</v>
      </c>
      <c r="K17" s="20">
        <f t="shared" ref="K17:L17" si="4">SUM(K18:K111)</f>
        <v>93</v>
      </c>
      <c r="L17" s="20">
        <f t="shared" si="4"/>
        <v>248</v>
      </c>
      <c r="M17" s="21">
        <f>SUM(M18:M111)</f>
        <v>17014.859999999997</v>
      </c>
      <c r="N17" s="21">
        <f t="shared" ref="N17:O17" si="5">SUM(N18:N111)</f>
        <v>4828.1499999999996</v>
      </c>
      <c r="O17" s="21">
        <f t="shared" si="5"/>
        <v>12186.710000000003</v>
      </c>
      <c r="P17" s="21">
        <f t="shared" ref="P17" si="6">SUM(P18:P111)</f>
        <v>584069746</v>
      </c>
      <c r="Q17" s="21">
        <f t="shared" ref="Q17" si="7">SUM(Q18:Q111)</f>
        <v>157025933.41848257</v>
      </c>
      <c r="R17" s="21">
        <f t="shared" ref="R17" si="8">SUM(R18:R111)</f>
        <v>381360797.37</v>
      </c>
      <c r="S17" s="21">
        <f t="shared" ref="S17" si="9">SUM(S18:S111)</f>
        <v>45683015.210000016</v>
      </c>
      <c r="T17" s="21">
        <f t="shared" ref="T17" si="10">SUM(T18:T108)</f>
        <v>0</v>
      </c>
      <c r="U17" s="21">
        <v>0</v>
      </c>
    </row>
    <row r="18" spans="1:21" s="23" customFormat="1" ht="25.5" x14ac:dyDescent="0.25">
      <c r="A18" s="34">
        <v>1</v>
      </c>
      <c r="B18" s="77" t="s">
        <v>28</v>
      </c>
      <c r="C18" s="1">
        <v>37</v>
      </c>
      <c r="D18" s="2">
        <v>39609</v>
      </c>
      <c r="E18" s="35" t="s">
        <v>29</v>
      </c>
      <c r="F18" s="35" t="s">
        <v>30</v>
      </c>
      <c r="G18" s="3">
        <v>13</v>
      </c>
      <c r="H18" s="3">
        <v>13</v>
      </c>
      <c r="I18" s="4">
        <v>448.63</v>
      </c>
      <c r="J18" s="1">
        <f>K18+L18</f>
        <v>7</v>
      </c>
      <c r="K18" s="1">
        <v>1</v>
      </c>
      <c r="L18" s="1">
        <v>6</v>
      </c>
      <c r="M18" s="86">
        <f>N18+O18</f>
        <v>395.72999999999996</v>
      </c>
      <c r="N18" s="86">
        <v>50.45</v>
      </c>
      <c r="O18" s="8">
        <v>345.28</v>
      </c>
      <c r="P18" s="90">
        <v>13593325.499999998</v>
      </c>
      <c r="Q18" s="96">
        <v>3654537.22</v>
      </c>
      <c r="R18" s="96">
        <v>8875586.3300000001</v>
      </c>
      <c r="S18" s="96">
        <v>1063201.95</v>
      </c>
      <c r="T18" s="5">
        <v>0</v>
      </c>
      <c r="U18" s="51">
        <v>0</v>
      </c>
    </row>
    <row r="19" spans="1:21" s="23" customFormat="1" x14ac:dyDescent="0.25">
      <c r="A19" s="34">
        <v>2</v>
      </c>
      <c r="B19" s="77" t="s">
        <v>31</v>
      </c>
      <c r="C19" s="1">
        <v>31</v>
      </c>
      <c r="D19" s="2">
        <v>39609</v>
      </c>
      <c r="E19" s="35" t="s">
        <v>29</v>
      </c>
      <c r="F19" s="35" t="s">
        <v>30</v>
      </c>
      <c r="G19" s="3">
        <v>13</v>
      </c>
      <c r="H19" s="3">
        <v>13</v>
      </c>
      <c r="I19" s="4">
        <v>450.3</v>
      </c>
      <c r="J19" s="1">
        <f t="shared" ref="J19:J112" si="11">K19+L19</f>
        <v>6</v>
      </c>
      <c r="K19" s="1">
        <v>4</v>
      </c>
      <c r="L19" s="1">
        <v>2</v>
      </c>
      <c r="M19" s="86">
        <f t="shared" ref="M19:M20" si="12">N19+O19</f>
        <v>351</v>
      </c>
      <c r="N19" s="86">
        <v>225</v>
      </c>
      <c r="O19" s="8">
        <v>126</v>
      </c>
      <c r="P19" s="90">
        <v>12056850</v>
      </c>
      <c r="Q19" s="96">
        <v>3241458.98</v>
      </c>
      <c r="R19" s="96">
        <v>7872364.4900000002</v>
      </c>
      <c r="S19" s="96">
        <v>943026.53</v>
      </c>
      <c r="T19" s="5">
        <v>0</v>
      </c>
      <c r="U19" s="51">
        <v>0</v>
      </c>
    </row>
    <row r="20" spans="1:21" s="23" customFormat="1" ht="25.5" x14ac:dyDescent="0.25">
      <c r="A20" s="34">
        <v>3</v>
      </c>
      <c r="B20" s="77" t="s">
        <v>32</v>
      </c>
      <c r="C20" s="1">
        <v>36</v>
      </c>
      <c r="D20" s="2">
        <v>39609</v>
      </c>
      <c r="E20" s="35" t="s">
        <v>29</v>
      </c>
      <c r="F20" s="35" t="s">
        <v>30</v>
      </c>
      <c r="G20" s="3">
        <v>5</v>
      </c>
      <c r="H20" s="3">
        <v>5</v>
      </c>
      <c r="I20" s="4">
        <v>487.8</v>
      </c>
      <c r="J20" s="1">
        <f t="shared" si="11"/>
        <v>5</v>
      </c>
      <c r="K20" s="1">
        <v>3</v>
      </c>
      <c r="L20" s="1">
        <v>2</v>
      </c>
      <c r="M20" s="86">
        <f t="shared" si="12"/>
        <v>222.7</v>
      </c>
      <c r="N20" s="86">
        <v>141.19999999999999</v>
      </c>
      <c r="O20" s="8">
        <v>81.5</v>
      </c>
      <c r="P20" s="90">
        <v>7649745</v>
      </c>
      <c r="Q20" s="96">
        <v>2056617.99</v>
      </c>
      <c r="R20" s="96">
        <v>4994802.2</v>
      </c>
      <c r="S20" s="96">
        <v>598324.81000000006</v>
      </c>
      <c r="T20" s="5">
        <v>0</v>
      </c>
      <c r="U20" s="51">
        <v>0</v>
      </c>
    </row>
    <row r="21" spans="1:21" s="23" customFormat="1" x14ac:dyDescent="0.25">
      <c r="A21" s="34">
        <v>4</v>
      </c>
      <c r="B21" s="77" t="s">
        <v>33</v>
      </c>
      <c r="C21" s="1">
        <v>89</v>
      </c>
      <c r="D21" s="2">
        <v>39777</v>
      </c>
      <c r="E21" s="35" t="s">
        <v>29</v>
      </c>
      <c r="F21" s="35" t="s">
        <v>30</v>
      </c>
      <c r="G21" s="3">
        <v>11</v>
      </c>
      <c r="H21" s="3">
        <v>11</v>
      </c>
      <c r="I21" s="4">
        <v>722.9</v>
      </c>
      <c r="J21" s="1">
        <f t="shared" si="11"/>
        <v>6</v>
      </c>
      <c r="K21" s="1">
        <v>2</v>
      </c>
      <c r="L21" s="1">
        <v>4</v>
      </c>
      <c r="M21" s="86">
        <f t="shared" ref="M21:M112" si="13">N21+O21</f>
        <v>334.6</v>
      </c>
      <c r="N21" s="86">
        <v>107.3</v>
      </c>
      <c r="O21" s="8">
        <v>227.3</v>
      </c>
      <c r="P21" s="90">
        <v>11493510</v>
      </c>
      <c r="Q21" s="96">
        <v>3090006.2</v>
      </c>
      <c r="R21" s="96">
        <v>7504538.9199999999</v>
      </c>
      <c r="S21" s="96">
        <v>898964.88</v>
      </c>
      <c r="T21" s="5">
        <v>0</v>
      </c>
      <c r="U21" s="51">
        <v>0</v>
      </c>
    </row>
    <row r="22" spans="1:21" s="23" customFormat="1" ht="25.5" x14ac:dyDescent="0.25">
      <c r="A22" s="34">
        <v>5</v>
      </c>
      <c r="B22" s="77" t="s">
        <v>34</v>
      </c>
      <c r="C22" s="1">
        <v>105</v>
      </c>
      <c r="D22" s="2">
        <v>39797</v>
      </c>
      <c r="E22" s="35" t="s">
        <v>29</v>
      </c>
      <c r="F22" s="35" t="s">
        <v>30</v>
      </c>
      <c r="G22" s="3">
        <v>4</v>
      </c>
      <c r="H22" s="3">
        <v>4</v>
      </c>
      <c r="I22" s="4">
        <v>205.1</v>
      </c>
      <c r="J22" s="1">
        <f t="shared" si="11"/>
        <v>1</v>
      </c>
      <c r="K22" s="1">
        <v>0</v>
      </c>
      <c r="L22" s="1">
        <v>1</v>
      </c>
      <c r="M22" s="86">
        <f t="shared" si="13"/>
        <v>57.4</v>
      </c>
      <c r="N22" s="86">
        <v>0</v>
      </c>
      <c r="O22" s="8">
        <v>57.4</v>
      </c>
      <c r="P22" s="90">
        <v>1971690</v>
      </c>
      <c r="Q22" s="96">
        <v>530084.75</v>
      </c>
      <c r="R22" s="96">
        <v>1287389.52</v>
      </c>
      <c r="S22" s="96">
        <v>154215.73000000001</v>
      </c>
      <c r="T22" s="5">
        <v>0</v>
      </c>
      <c r="U22" s="51">
        <v>0</v>
      </c>
    </row>
    <row r="23" spans="1:21" s="23" customFormat="1" ht="25.5" x14ac:dyDescent="0.25">
      <c r="A23" s="34">
        <v>6</v>
      </c>
      <c r="B23" s="77" t="s">
        <v>35</v>
      </c>
      <c r="C23" s="1">
        <v>52</v>
      </c>
      <c r="D23" s="2">
        <v>39913</v>
      </c>
      <c r="E23" s="35" t="s">
        <v>29</v>
      </c>
      <c r="F23" s="35" t="s">
        <v>30</v>
      </c>
      <c r="G23" s="3">
        <v>1</v>
      </c>
      <c r="H23" s="3">
        <v>1</v>
      </c>
      <c r="I23" s="4">
        <v>270.5</v>
      </c>
      <c r="J23" s="1">
        <f t="shared" si="11"/>
        <v>1</v>
      </c>
      <c r="K23" s="1">
        <v>0</v>
      </c>
      <c r="L23" s="1">
        <v>1</v>
      </c>
      <c r="M23" s="86">
        <f t="shared" si="13"/>
        <v>43</v>
      </c>
      <c r="N23" s="86">
        <v>0</v>
      </c>
      <c r="O23" s="8">
        <v>43</v>
      </c>
      <c r="P23" s="90">
        <v>1477050</v>
      </c>
      <c r="Q23" s="96">
        <v>397101.81</v>
      </c>
      <c r="R23" s="96">
        <v>964420.72</v>
      </c>
      <c r="S23" s="96">
        <v>115527.47</v>
      </c>
      <c r="T23" s="5">
        <v>0</v>
      </c>
      <c r="U23" s="51">
        <v>0</v>
      </c>
    </row>
    <row r="24" spans="1:21" s="23" customFormat="1" ht="25.5" x14ac:dyDescent="0.25">
      <c r="A24" s="34">
        <v>7</v>
      </c>
      <c r="B24" s="77" t="s">
        <v>36</v>
      </c>
      <c r="C24" s="1">
        <v>68</v>
      </c>
      <c r="D24" s="2">
        <v>39931</v>
      </c>
      <c r="E24" s="35" t="s">
        <v>29</v>
      </c>
      <c r="F24" s="35" t="s">
        <v>30</v>
      </c>
      <c r="G24" s="3">
        <v>1</v>
      </c>
      <c r="H24" s="3">
        <v>1</v>
      </c>
      <c r="I24" s="4">
        <v>210.4</v>
      </c>
      <c r="J24" s="1">
        <f t="shared" si="11"/>
        <v>1</v>
      </c>
      <c r="K24" s="1">
        <v>0</v>
      </c>
      <c r="L24" s="1">
        <v>1</v>
      </c>
      <c r="M24" s="86">
        <f t="shared" si="13"/>
        <v>45.6</v>
      </c>
      <c r="N24" s="86">
        <v>0</v>
      </c>
      <c r="O24" s="8">
        <v>45.6</v>
      </c>
      <c r="P24" s="90">
        <v>1566360</v>
      </c>
      <c r="Q24" s="96">
        <v>421112.62</v>
      </c>
      <c r="R24" s="96">
        <v>1022734.53</v>
      </c>
      <c r="S24" s="96">
        <v>122512.85</v>
      </c>
      <c r="T24" s="5">
        <v>0</v>
      </c>
      <c r="U24" s="51">
        <v>0</v>
      </c>
    </row>
    <row r="25" spans="1:21" s="23" customFormat="1" ht="20.25" customHeight="1" x14ac:dyDescent="0.25">
      <c r="A25" s="34">
        <v>8</v>
      </c>
      <c r="B25" s="77" t="s">
        <v>37</v>
      </c>
      <c r="C25" s="1">
        <v>95</v>
      </c>
      <c r="D25" s="2">
        <v>39959</v>
      </c>
      <c r="E25" s="35" t="s">
        <v>29</v>
      </c>
      <c r="F25" s="35" t="s">
        <v>30</v>
      </c>
      <c r="G25" s="3">
        <v>5</v>
      </c>
      <c r="H25" s="3">
        <v>5</v>
      </c>
      <c r="I25" s="4">
        <v>200.7</v>
      </c>
      <c r="J25" s="1">
        <f t="shared" si="11"/>
        <v>3</v>
      </c>
      <c r="K25" s="1">
        <v>1</v>
      </c>
      <c r="L25" s="1">
        <v>2</v>
      </c>
      <c r="M25" s="86">
        <f t="shared" si="13"/>
        <v>156.9</v>
      </c>
      <c r="N25" s="86">
        <v>44.2</v>
      </c>
      <c r="O25" s="8">
        <v>112.7</v>
      </c>
      <c r="P25" s="90">
        <v>5389515</v>
      </c>
      <c r="Q25" s="96">
        <v>1448959.87</v>
      </c>
      <c r="R25" s="96">
        <v>3519014.21</v>
      </c>
      <c r="S25" s="96">
        <v>421540.92</v>
      </c>
      <c r="T25" s="5">
        <v>0</v>
      </c>
      <c r="U25" s="51">
        <v>0</v>
      </c>
    </row>
    <row r="26" spans="1:21" s="23" customFormat="1" x14ac:dyDescent="0.25">
      <c r="A26" s="34">
        <v>9</v>
      </c>
      <c r="B26" s="77" t="s">
        <v>38</v>
      </c>
      <c r="C26" s="1">
        <v>108</v>
      </c>
      <c r="D26" s="2">
        <v>40072</v>
      </c>
      <c r="E26" s="35" t="s">
        <v>29</v>
      </c>
      <c r="F26" s="35" t="s">
        <v>30</v>
      </c>
      <c r="G26" s="3">
        <v>6</v>
      </c>
      <c r="H26" s="3">
        <v>6</v>
      </c>
      <c r="I26" s="4">
        <v>523.1</v>
      </c>
      <c r="J26" s="1">
        <f t="shared" si="11"/>
        <v>2</v>
      </c>
      <c r="K26" s="1">
        <v>1</v>
      </c>
      <c r="L26" s="1">
        <v>1</v>
      </c>
      <c r="M26" s="86">
        <f t="shared" si="13"/>
        <v>131.30000000000001</v>
      </c>
      <c r="N26" s="86">
        <v>66.5</v>
      </c>
      <c r="O26" s="8">
        <v>64.8</v>
      </c>
      <c r="P26" s="90">
        <v>4510155</v>
      </c>
      <c r="Q26" s="96">
        <v>1212545.77</v>
      </c>
      <c r="R26" s="96">
        <v>2944847.46</v>
      </c>
      <c r="S26" s="96">
        <v>352761.77</v>
      </c>
      <c r="T26" s="5">
        <v>0</v>
      </c>
      <c r="U26" s="51">
        <v>0</v>
      </c>
    </row>
    <row r="27" spans="1:21" s="23" customFormat="1" ht="23.25" customHeight="1" x14ac:dyDescent="0.25">
      <c r="A27" s="34">
        <v>10</v>
      </c>
      <c r="B27" s="77" t="s">
        <v>39</v>
      </c>
      <c r="C27" s="3">
        <v>101</v>
      </c>
      <c r="D27" s="2">
        <v>40072</v>
      </c>
      <c r="E27" s="35" t="s">
        <v>29</v>
      </c>
      <c r="F27" s="35" t="s">
        <v>30</v>
      </c>
      <c r="G27" s="3">
        <v>9</v>
      </c>
      <c r="H27" s="3">
        <v>9</v>
      </c>
      <c r="I27" s="4">
        <v>202.9</v>
      </c>
      <c r="J27" s="1">
        <f t="shared" si="11"/>
        <v>2</v>
      </c>
      <c r="K27" s="3">
        <v>0</v>
      </c>
      <c r="L27" s="3">
        <v>2</v>
      </c>
      <c r="M27" s="86">
        <f t="shared" si="13"/>
        <v>101</v>
      </c>
      <c r="N27" s="86">
        <v>0</v>
      </c>
      <c r="O27" s="86">
        <v>101</v>
      </c>
      <c r="P27" s="90">
        <v>3469350</v>
      </c>
      <c r="Q27" s="96">
        <v>932727.51</v>
      </c>
      <c r="R27" s="96">
        <v>2265267.2799999998</v>
      </c>
      <c r="S27" s="96">
        <v>271355.21000000002</v>
      </c>
      <c r="T27" s="5">
        <v>0</v>
      </c>
      <c r="U27" s="51">
        <v>0</v>
      </c>
    </row>
    <row r="28" spans="1:21" s="23" customFormat="1" x14ac:dyDescent="0.25">
      <c r="A28" s="34">
        <v>11</v>
      </c>
      <c r="B28" s="77" t="s">
        <v>40</v>
      </c>
      <c r="C28" s="3">
        <v>111</v>
      </c>
      <c r="D28" s="2">
        <v>40072</v>
      </c>
      <c r="E28" s="35" t="s">
        <v>29</v>
      </c>
      <c r="F28" s="35" t="s">
        <v>30</v>
      </c>
      <c r="G28" s="3">
        <v>7</v>
      </c>
      <c r="H28" s="3">
        <v>7</v>
      </c>
      <c r="I28" s="4">
        <v>44.9</v>
      </c>
      <c r="J28" s="1">
        <f t="shared" si="11"/>
        <v>2</v>
      </c>
      <c r="K28" s="3">
        <v>0</v>
      </c>
      <c r="L28" s="3">
        <v>2</v>
      </c>
      <c r="M28" s="86">
        <f t="shared" si="13"/>
        <v>44.9</v>
      </c>
      <c r="N28" s="86">
        <v>0</v>
      </c>
      <c r="O28" s="86">
        <v>44.9</v>
      </c>
      <c r="P28" s="90">
        <v>1542315</v>
      </c>
      <c r="Q28" s="96">
        <v>414648.17</v>
      </c>
      <c r="R28" s="96">
        <v>1007034.66</v>
      </c>
      <c r="S28" s="96">
        <v>120632.17</v>
      </c>
      <c r="T28" s="5">
        <v>0</v>
      </c>
      <c r="U28" s="51">
        <v>0</v>
      </c>
    </row>
    <row r="29" spans="1:21" s="23" customFormat="1" ht="23.25" customHeight="1" x14ac:dyDescent="0.25">
      <c r="A29" s="34">
        <v>12</v>
      </c>
      <c r="B29" s="77" t="s">
        <v>41</v>
      </c>
      <c r="C29" s="1">
        <v>106</v>
      </c>
      <c r="D29" s="2">
        <v>40072</v>
      </c>
      <c r="E29" s="35" t="s">
        <v>29</v>
      </c>
      <c r="F29" s="35" t="s">
        <v>30</v>
      </c>
      <c r="G29" s="3">
        <v>23</v>
      </c>
      <c r="H29" s="3">
        <v>23</v>
      </c>
      <c r="I29" s="4">
        <v>567.85</v>
      </c>
      <c r="J29" s="1">
        <f t="shared" si="11"/>
        <v>9</v>
      </c>
      <c r="K29" s="1">
        <v>1</v>
      </c>
      <c r="L29" s="1">
        <v>8</v>
      </c>
      <c r="M29" s="86">
        <f t="shared" si="13"/>
        <v>486.78999999999996</v>
      </c>
      <c r="N29" s="86">
        <v>78.400000000000006</v>
      </c>
      <c r="O29" s="8">
        <v>408.39</v>
      </c>
      <c r="P29" s="90">
        <v>16721236.499999998</v>
      </c>
      <c r="Q29" s="96">
        <v>4495469.57</v>
      </c>
      <c r="R29" s="96">
        <v>10917915.42</v>
      </c>
      <c r="S29" s="96">
        <v>1307851.51</v>
      </c>
      <c r="T29" s="5">
        <v>0</v>
      </c>
      <c r="U29" s="51">
        <v>0</v>
      </c>
    </row>
    <row r="30" spans="1:21" s="23" customFormat="1" ht="25.5" x14ac:dyDescent="0.25">
      <c r="A30" s="34">
        <v>13</v>
      </c>
      <c r="B30" s="77" t="s">
        <v>42</v>
      </c>
      <c r="C30" s="1">
        <v>119</v>
      </c>
      <c r="D30" s="2">
        <v>40081</v>
      </c>
      <c r="E30" s="35" t="s">
        <v>29</v>
      </c>
      <c r="F30" s="35" t="s">
        <v>30</v>
      </c>
      <c r="G30" s="3">
        <v>2</v>
      </c>
      <c r="H30" s="3">
        <v>2</v>
      </c>
      <c r="I30" s="4">
        <v>240.3</v>
      </c>
      <c r="J30" s="1">
        <f t="shared" si="11"/>
        <v>2</v>
      </c>
      <c r="K30" s="1">
        <v>0</v>
      </c>
      <c r="L30" s="1">
        <v>2</v>
      </c>
      <c r="M30" s="86">
        <f t="shared" si="13"/>
        <v>71.2</v>
      </c>
      <c r="N30" s="86">
        <v>0</v>
      </c>
      <c r="O30" s="8">
        <v>71.2</v>
      </c>
      <c r="P30" s="90">
        <v>2445720</v>
      </c>
      <c r="Q30" s="96">
        <v>657526.72</v>
      </c>
      <c r="R30" s="96">
        <v>1596901.29</v>
      </c>
      <c r="S30" s="96">
        <v>191291.99</v>
      </c>
      <c r="T30" s="5">
        <v>0</v>
      </c>
      <c r="U30" s="51">
        <v>0</v>
      </c>
    </row>
    <row r="31" spans="1:21" s="23" customFormat="1" ht="19.5" customHeight="1" x14ac:dyDescent="0.25">
      <c r="A31" s="34">
        <v>14</v>
      </c>
      <c r="B31" s="77" t="s">
        <v>43</v>
      </c>
      <c r="C31" s="1">
        <v>149</v>
      </c>
      <c r="D31" s="2">
        <v>40120</v>
      </c>
      <c r="E31" s="35" t="s">
        <v>29</v>
      </c>
      <c r="F31" s="35" t="s">
        <v>30</v>
      </c>
      <c r="G31" s="3">
        <v>7</v>
      </c>
      <c r="H31" s="3">
        <v>7</v>
      </c>
      <c r="I31" s="4">
        <v>186.7</v>
      </c>
      <c r="J31" s="1">
        <f t="shared" si="11"/>
        <v>2</v>
      </c>
      <c r="K31" s="1">
        <v>0</v>
      </c>
      <c r="L31" s="1">
        <v>2</v>
      </c>
      <c r="M31" s="86">
        <f t="shared" si="13"/>
        <v>61.9</v>
      </c>
      <c r="N31" s="86">
        <v>0</v>
      </c>
      <c r="O31" s="8">
        <v>61.9</v>
      </c>
      <c r="P31" s="90">
        <v>2126265</v>
      </c>
      <c r="Q31" s="96">
        <v>571641.91</v>
      </c>
      <c r="R31" s="96">
        <v>1388317.27</v>
      </c>
      <c r="S31" s="96">
        <v>166305.82</v>
      </c>
      <c r="T31" s="5">
        <v>0</v>
      </c>
      <c r="U31" s="51">
        <v>0</v>
      </c>
    </row>
    <row r="32" spans="1:21" s="23" customFormat="1" x14ac:dyDescent="0.25">
      <c r="A32" s="34">
        <v>15</v>
      </c>
      <c r="B32" s="77" t="s">
        <v>44</v>
      </c>
      <c r="C32" s="1">
        <v>152</v>
      </c>
      <c r="D32" s="2">
        <v>40120</v>
      </c>
      <c r="E32" s="35" t="s">
        <v>29</v>
      </c>
      <c r="F32" s="35" t="s">
        <v>30</v>
      </c>
      <c r="G32" s="3">
        <v>16</v>
      </c>
      <c r="H32" s="3">
        <v>16</v>
      </c>
      <c r="I32" s="4">
        <v>734.1</v>
      </c>
      <c r="J32" s="1">
        <f t="shared" si="11"/>
        <v>8</v>
      </c>
      <c r="K32" s="1">
        <v>3</v>
      </c>
      <c r="L32" s="1">
        <v>5</v>
      </c>
      <c r="M32" s="86">
        <f t="shared" si="13"/>
        <v>434.20000000000005</v>
      </c>
      <c r="N32" s="86">
        <v>176.9</v>
      </c>
      <c r="O32" s="8">
        <v>257.3</v>
      </c>
      <c r="P32" s="90">
        <v>14914770.000000002</v>
      </c>
      <c r="Q32" s="96">
        <v>4009804.82</v>
      </c>
      <c r="R32" s="96">
        <v>9738406.4499999993</v>
      </c>
      <c r="S32" s="96">
        <v>1166558.73</v>
      </c>
      <c r="T32" s="5">
        <v>0</v>
      </c>
      <c r="U32" s="51">
        <v>0</v>
      </c>
    </row>
    <row r="33" spans="1:21" s="23" customFormat="1" ht="23.25" customHeight="1" x14ac:dyDescent="0.25">
      <c r="A33" s="34">
        <v>16</v>
      </c>
      <c r="B33" s="77" t="s">
        <v>45</v>
      </c>
      <c r="C33" s="1">
        <v>179</v>
      </c>
      <c r="D33" s="2">
        <v>40164</v>
      </c>
      <c r="E33" s="35" t="s">
        <v>29</v>
      </c>
      <c r="F33" s="35" t="s">
        <v>30</v>
      </c>
      <c r="G33" s="3">
        <v>5</v>
      </c>
      <c r="H33" s="3">
        <v>5</v>
      </c>
      <c r="I33" s="4">
        <v>516.1</v>
      </c>
      <c r="J33" s="1">
        <f t="shared" si="11"/>
        <v>3</v>
      </c>
      <c r="K33" s="1">
        <v>0</v>
      </c>
      <c r="L33" s="1">
        <v>3</v>
      </c>
      <c r="M33" s="86">
        <f t="shared" si="13"/>
        <v>133.91999999999999</v>
      </c>
      <c r="N33" s="86">
        <v>0</v>
      </c>
      <c r="O33" s="8">
        <v>133.91999999999999</v>
      </c>
      <c r="P33" s="90">
        <v>4600152</v>
      </c>
      <c r="Q33" s="96">
        <v>1236741.27</v>
      </c>
      <c r="R33" s="96">
        <v>3003609.84</v>
      </c>
      <c r="S33" s="96">
        <v>359800.89</v>
      </c>
      <c r="T33" s="5">
        <v>0</v>
      </c>
      <c r="U33" s="51">
        <v>0</v>
      </c>
    </row>
    <row r="34" spans="1:21" s="23" customFormat="1" ht="25.5" x14ac:dyDescent="0.25">
      <c r="A34" s="34">
        <v>17</v>
      </c>
      <c r="B34" s="77" t="s">
        <v>46</v>
      </c>
      <c r="C34" s="3">
        <v>181</v>
      </c>
      <c r="D34" s="2">
        <v>40164</v>
      </c>
      <c r="E34" s="35" t="s">
        <v>29</v>
      </c>
      <c r="F34" s="35" t="s">
        <v>30</v>
      </c>
      <c r="G34" s="3">
        <v>5</v>
      </c>
      <c r="H34" s="3">
        <v>5</v>
      </c>
      <c r="I34" s="4">
        <v>97.2</v>
      </c>
      <c r="J34" s="1">
        <f t="shared" si="11"/>
        <v>3</v>
      </c>
      <c r="K34" s="3">
        <v>0</v>
      </c>
      <c r="L34" s="3">
        <v>3</v>
      </c>
      <c r="M34" s="86">
        <f t="shared" si="13"/>
        <v>97.2</v>
      </c>
      <c r="N34" s="86">
        <v>0</v>
      </c>
      <c r="O34" s="86">
        <v>97.2</v>
      </c>
      <c r="P34" s="90">
        <v>3338820</v>
      </c>
      <c r="Q34" s="96">
        <v>897634.79</v>
      </c>
      <c r="R34" s="96">
        <v>2180039.4</v>
      </c>
      <c r="S34" s="96">
        <v>261145.81</v>
      </c>
      <c r="T34" s="5">
        <v>0</v>
      </c>
      <c r="U34" s="51">
        <v>0</v>
      </c>
    </row>
    <row r="35" spans="1:21" s="23" customFormat="1" ht="21.75" customHeight="1" x14ac:dyDescent="0.25">
      <c r="A35" s="34">
        <v>18</v>
      </c>
      <c r="B35" s="77" t="s">
        <v>47</v>
      </c>
      <c r="C35" s="1">
        <v>170</v>
      </c>
      <c r="D35" s="2">
        <v>40164</v>
      </c>
      <c r="E35" s="35" t="s">
        <v>29</v>
      </c>
      <c r="F35" s="35" t="s">
        <v>30</v>
      </c>
      <c r="G35" s="3">
        <v>3</v>
      </c>
      <c r="H35" s="3">
        <v>3</v>
      </c>
      <c r="I35" s="4">
        <v>107.6</v>
      </c>
      <c r="J35" s="1">
        <f t="shared" si="11"/>
        <v>2</v>
      </c>
      <c r="K35" s="1">
        <v>0</v>
      </c>
      <c r="L35" s="1">
        <v>2</v>
      </c>
      <c r="M35" s="86">
        <f t="shared" si="13"/>
        <v>53.8</v>
      </c>
      <c r="N35" s="86">
        <v>0</v>
      </c>
      <c r="O35" s="8">
        <v>53.8</v>
      </c>
      <c r="P35" s="90">
        <v>1848030</v>
      </c>
      <c r="Q35" s="96">
        <v>496839.01</v>
      </c>
      <c r="R35" s="96">
        <v>1206647.32</v>
      </c>
      <c r="S35" s="96">
        <v>144543.67000000001</v>
      </c>
      <c r="T35" s="5">
        <v>0</v>
      </c>
      <c r="U35" s="51">
        <v>0</v>
      </c>
    </row>
    <row r="36" spans="1:21" s="23" customFormat="1" ht="25.5" x14ac:dyDescent="0.25">
      <c r="A36" s="34">
        <v>19</v>
      </c>
      <c r="B36" s="77" t="s">
        <v>48</v>
      </c>
      <c r="C36" s="1">
        <v>25</v>
      </c>
      <c r="D36" s="2">
        <v>40277</v>
      </c>
      <c r="E36" s="35" t="s">
        <v>29</v>
      </c>
      <c r="F36" s="35" t="s">
        <v>30</v>
      </c>
      <c r="G36" s="3">
        <v>8</v>
      </c>
      <c r="H36" s="3">
        <v>8</v>
      </c>
      <c r="I36" s="4">
        <v>410.89</v>
      </c>
      <c r="J36" s="1">
        <f t="shared" si="11"/>
        <v>5</v>
      </c>
      <c r="K36" s="1">
        <v>3</v>
      </c>
      <c r="L36" s="1">
        <v>2</v>
      </c>
      <c r="M36" s="86">
        <f t="shared" si="13"/>
        <v>240.44</v>
      </c>
      <c r="N36" s="86">
        <v>143.11000000000001</v>
      </c>
      <c r="O36" s="8">
        <v>97.33</v>
      </c>
      <c r="P36" s="90">
        <v>8259114</v>
      </c>
      <c r="Q36" s="96">
        <v>2220445.58</v>
      </c>
      <c r="R36" s="96">
        <v>5392681.8200000003</v>
      </c>
      <c r="S36" s="96">
        <v>645986.6</v>
      </c>
      <c r="T36" s="5">
        <v>0</v>
      </c>
      <c r="U36" s="51">
        <v>0</v>
      </c>
    </row>
    <row r="37" spans="1:21" s="26" customFormat="1" ht="25.5" x14ac:dyDescent="0.25">
      <c r="A37" s="34">
        <v>20</v>
      </c>
      <c r="B37" s="77" t="s">
        <v>49</v>
      </c>
      <c r="C37" s="1">
        <v>32</v>
      </c>
      <c r="D37" s="2">
        <v>40310</v>
      </c>
      <c r="E37" s="11" t="s">
        <v>29</v>
      </c>
      <c r="F37" s="11" t="s">
        <v>30</v>
      </c>
      <c r="G37" s="6">
        <v>11</v>
      </c>
      <c r="H37" s="6">
        <v>11</v>
      </c>
      <c r="I37" s="5">
        <v>331.1</v>
      </c>
      <c r="J37" s="1">
        <f t="shared" si="11"/>
        <v>5</v>
      </c>
      <c r="K37" s="7">
        <v>1</v>
      </c>
      <c r="L37" s="7">
        <v>4</v>
      </c>
      <c r="M37" s="86">
        <f t="shared" si="13"/>
        <v>202.8</v>
      </c>
      <c r="N37" s="86">
        <v>38.299999999999997</v>
      </c>
      <c r="O37" s="8">
        <v>164.5</v>
      </c>
      <c r="P37" s="90">
        <v>6966180</v>
      </c>
      <c r="Q37" s="96">
        <v>1872842.97</v>
      </c>
      <c r="R37" s="96">
        <v>4548477.26</v>
      </c>
      <c r="S37" s="96">
        <v>544859.77</v>
      </c>
      <c r="T37" s="5">
        <v>0</v>
      </c>
      <c r="U37" s="51">
        <v>0</v>
      </c>
    </row>
    <row r="38" spans="1:21" s="23" customFormat="1" ht="19.5" customHeight="1" x14ac:dyDescent="0.25">
      <c r="A38" s="34">
        <v>21</v>
      </c>
      <c r="B38" s="77" t="s">
        <v>50</v>
      </c>
      <c r="C38" s="1">
        <v>42</v>
      </c>
      <c r="D38" s="2">
        <v>40324</v>
      </c>
      <c r="E38" s="35" t="s">
        <v>29</v>
      </c>
      <c r="F38" s="35" t="s">
        <v>30</v>
      </c>
      <c r="G38" s="3">
        <v>28</v>
      </c>
      <c r="H38" s="3">
        <v>28</v>
      </c>
      <c r="I38" s="4">
        <v>730.7</v>
      </c>
      <c r="J38" s="1">
        <f t="shared" si="11"/>
        <v>11</v>
      </c>
      <c r="K38" s="1">
        <v>3</v>
      </c>
      <c r="L38" s="1">
        <v>8</v>
      </c>
      <c r="M38" s="86">
        <f t="shared" si="13"/>
        <v>664.4</v>
      </c>
      <c r="N38" s="86">
        <v>206.1</v>
      </c>
      <c r="O38" s="8">
        <v>458.3</v>
      </c>
      <c r="P38" s="90">
        <v>22431445</v>
      </c>
      <c r="Q38" s="96">
        <v>6030647.2199999997</v>
      </c>
      <c r="R38" s="96">
        <v>14646322.310000001</v>
      </c>
      <c r="S38" s="96">
        <v>1754475.47</v>
      </c>
      <c r="T38" s="5">
        <v>0</v>
      </c>
      <c r="U38" s="51">
        <v>0</v>
      </c>
    </row>
    <row r="39" spans="1:21" s="23" customFormat="1" ht="25.5" x14ac:dyDescent="0.25">
      <c r="A39" s="34">
        <v>22</v>
      </c>
      <c r="B39" s="77" t="s">
        <v>51</v>
      </c>
      <c r="C39" s="1">
        <v>37</v>
      </c>
      <c r="D39" s="2">
        <v>40324</v>
      </c>
      <c r="E39" s="35" t="s">
        <v>29</v>
      </c>
      <c r="F39" s="35" t="s">
        <v>30</v>
      </c>
      <c r="G39" s="3">
        <v>5</v>
      </c>
      <c r="H39" s="3">
        <v>5</v>
      </c>
      <c r="I39" s="4">
        <v>276.5</v>
      </c>
      <c r="J39" s="1">
        <f t="shared" si="11"/>
        <v>3</v>
      </c>
      <c r="K39" s="1">
        <v>0</v>
      </c>
      <c r="L39" s="1">
        <v>3</v>
      </c>
      <c r="M39" s="86">
        <f t="shared" si="13"/>
        <v>122.2</v>
      </c>
      <c r="N39" s="86">
        <v>0</v>
      </c>
      <c r="O39" s="8">
        <v>122.2</v>
      </c>
      <c r="P39" s="90">
        <v>4197570</v>
      </c>
      <c r="Q39" s="96">
        <v>1128507.94</v>
      </c>
      <c r="R39" s="96">
        <v>2740749.12</v>
      </c>
      <c r="S39" s="96">
        <v>328312.94</v>
      </c>
      <c r="T39" s="5">
        <v>0</v>
      </c>
      <c r="U39" s="51">
        <v>0</v>
      </c>
    </row>
    <row r="40" spans="1:21" s="23" customFormat="1" ht="25.5" x14ac:dyDescent="0.25">
      <c r="A40" s="34">
        <v>23</v>
      </c>
      <c r="B40" s="77" t="s">
        <v>52</v>
      </c>
      <c r="C40" s="1">
        <v>38</v>
      </c>
      <c r="D40" s="2">
        <v>40324</v>
      </c>
      <c r="E40" s="35" t="s">
        <v>29</v>
      </c>
      <c r="F40" s="35" t="s">
        <v>30</v>
      </c>
      <c r="G40" s="3">
        <v>4</v>
      </c>
      <c r="H40" s="3">
        <v>4</v>
      </c>
      <c r="I40" s="4">
        <v>207.5</v>
      </c>
      <c r="J40" s="1">
        <f t="shared" si="11"/>
        <v>3</v>
      </c>
      <c r="K40" s="1">
        <v>0</v>
      </c>
      <c r="L40" s="1">
        <v>3</v>
      </c>
      <c r="M40" s="86">
        <f t="shared" si="13"/>
        <v>108.8</v>
      </c>
      <c r="N40" s="86">
        <v>0</v>
      </c>
      <c r="O40" s="8">
        <v>108.8</v>
      </c>
      <c r="P40" s="90">
        <v>3737280</v>
      </c>
      <c r="Q40" s="96">
        <v>1004759.94</v>
      </c>
      <c r="R40" s="96">
        <v>2440208.71</v>
      </c>
      <c r="S40" s="96">
        <v>292311.34999999998</v>
      </c>
      <c r="T40" s="5">
        <v>0</v>
      </c>
      <c r="U40" s="51">
        <v>0</v>
      </c>
    </row>
    <row r="41" spans="1:21" s="23" customFormat="1" ht="21" customHeight="1" x14ac:dyDescent="0.25">
      <c r="A41" s="34">
        <v>24</v>
      </c>
      <c r="B41" s="77" t="s">
        <v>53</v>
      </c>
      <c r="C41" s="1">
        <v>41</v>
      </c>
      <c r="D41" s="2">
        <v>40324</v>
      </c>
      <c r="E41" s="35" t="s">
        <v>29</v>
      </c>
      <c r="F41" s="35" t="s">
        <v>30</v>
      </c>
      <c r="G41" s="3">
        <v>8</v>
      </c>
      <c r="H41" s="3">
        <v>8</v>
      </c>
      <c r="I41" s="4">
        <v>488.7</v>
      </c>
      <c r="J41" s="1">
        <f t="shared" si="11"/>
        <v>4</v>
      </c>
      <c r="K41" s="1">
        <v>3</v>
      </c>
      <c r="L41" s="1">
        <v>1</v>
      </c>
      <c r="M41" s="86">
        <f t="shared" si="13"/>
        <v>244.39999999999998</v>
      </c>
      <c r="N41" s="86">
        <v>190.7</v>
      </c>
      <c r="O41" s="8">
        <v>53.7</v>
      </c>
      <c r="P41" s="90">
        <v>8395140</v>
      </c>
      <c r="Q41" s="96">
        <v>2257015.88</v>
      </c>
      <c r="R41" s="96">
        <v>5481498.2400000002</v>
      </c>
      <c r="S41" s="96">
        <v>656625.88</v>
      </c>
      <c r="T41" s="5">
        <v>0</v>
      </c>
      <c r="U41" s="51">
        <v>0</v>
      </c>
    </row>
    <row r="42" spans="1:21" s="23" customFormat="1" ht="19.5" customHeight="1" x14ac:dyDescent="0.25">
      <c r="A42" s="34">
        <v>25</v>
      </c>
      <c r="B42" s="77" t="s">
        <v>54</v>
      </c>
      <c r="C42" s="1">
        <v>40</v>
      </c>
      <c r="D42" s="2">
        <v>40324</v>
      </c>
      <c r="E42" s="35" t="s">
        <v>29</v>
      </c>
      <c r="F42" s="35" t="s">
        <v>30</v>
      </c>
      <c r="G42" s="3">
        <v>20</v>
      </c>
      <c r="H42" s="3">
        <v>20</v>
      </c>
      <c r="I42" s="4">
        <v>377.7</v>
      </c>
      <c r="J42" s="1">
        <f t="shared" si="11"/>
        <v>9</v>
      </c>
      <c r="K42" s="1">
        <v>3</v>
      </c>
      <c r="L42" s="1">
        <v>6</v>
      </c>
      <c r="M42" s="86">
        <f t="shared" si="13"/>
        <v>334.3</v>
      </c>
      <c r="N42" s="86">
        <v>95.8</v>
      </c>
      <c r="O42" s="8">
        <v>238.5</v>
      </c>
      <c r="P42" s="90">
        <v>11483205</v>
      </c>
      <c r="Q42" s="96">
        <v>3087235.72</v>
      </c>
      <c r="R42" s="96">
        <v>7497810.4000000004</v>
      </c>
      <c r="S42" s="96">
        <v>898158.88</v>
      </c>
      <c r="T42" s="5">
        <v>0</v>
      </c>
      <c r="U42" s="51">
        <v>0</v>
      </c>
    </row>
    <row r="43" spans="1:21" s="23" customFormat="1" ht="25.5" x14ac:dyDescent="0.25">
      <c r="A43" s="34">
        <v>26</v>
      </c>
      <c r="B43" s="77" t="s">
        <v>55</v>
      </c>
      <c r="C43" s="1">
        <v>64</v>
      </c>
      <c r="D43" s="2">
        <v>40389</v>
      </c>
      <c r="E43" s="35" t="s">
        <v>29</v>
      </c>
      <c r="F43" s="35" t="s">
        <v>30</v>
      </c>
      <c r="G43" s="3">
        <v>7</v>
      </c>
      <c r="H43" s="3">
        <v>7</v>
      </c>
      <c r="I43" s="4">
        <v>472.2</v>
      </c>
      <c r="J43" s="1">
        <f t="shared" si="11"/>
        <v>4</v>
      </c>
      <c r="K43" s="1">
        <v>2</v>
      </c>
      <c r="L43" s="1">
        <v>2</v>
      </c>
      <c r="M43" s="86">
        <f t="shared" si="13"/>
        <v>236.3</v>
      </c>
      <c r="N43" s="86">
        <v>116.9</v>
      </c>
      <c r="O43" s="8">
        <v>119.4</v>
      </c>
      <c r="P43" s="90">
        <v>8116905</v>
      </c>
      <c r="Q43" s="96">
        <v>2182212.9900000002</v>
      </c>
      <c r="R43" s="96">
        <v>5299828.29</v>
      </c>
      <c r="S43" s="96">
        <v>634863.72</v>
      </c>
      <c r="T43" s="5">
        <v>0</v>
      </c>
      <c r="U43" s="51">
        <v>0</v>
      </c>
    </row>
    <row r="44" spans="1:21" s="23" customFormat="1" ht="19.5" customHeight="1" x14ac:dyDescent="0.25">
      <c r="A44" s="34">
        <v>27</v>
      </c>
      <c r="B44" s="77" t="s">
        <v>56</v>
      </c>
      <c r="C44" s="1">
        <v>61</v>
      </c>
      <c r="D44" s="2">
        <v>40389</v>
      </c>
      <c r="E44" s="35" t="s">
        <v>29</v>
      </c>
      <c r="F44" s="35" t="s">
        <v>30</v>
      </c>
      <c r="G44" s="3">
        <v>5</v>
      </c>
      <c r="H44" s="3">
        <v>5</v>
      </c>
      <c r="I44" s="4">
        <v>468.56</v>
      </c>
      <c r="J44" s="1">
        <f t="shared" si="11"/>
        <v>4</v>
      </c>
      <c r="K44" s="1">
        <v>1</v>
      </c>
      <c r="L44" s="1">
        <v>3</v>
      </c>
      <c r="M44" s="86">
        <f t="shared" si="13"/>
        <v>206.19</v>
      </c>
      <c r="N44" s="86">
        <v>65.650000000000006</v>
      </c>
      <c r="O44" s="8">
        <v>140.54</v>
      </c>
      <c r="P44" s="90">
        <v>7082626.5</v>
      </c>
      <c r="Q44" s="96">
        <v>1904149.37</v>
      </c>
      <c r="R44" s="96">
        <v>4624509.5</v>
      </c>
      <c r="S44" s="96">
        <v>553967.63</v>
      </c>
      <c r="T44" s="5">
        <v>0</v>
      </c>
      <c r="U44" s="51">
        <v>0</v>
      </c>
    </row>
    <row r="45" spans="1:21" s="23" customFormat="1" ht="18" customHeight="1" x14ac:dyDescent="0.25">
      <c r="A45" s="34">
        <v>28</v>
      </c>
      <c r="B45" s="77" t="s">
        <v>57</v>
      </c>
      <c r="C45" s="1">
        <v>62</v>
      </c>
      <c r="D45" s="2">
        <v>40389</v>
      </c>
      <c r="E45" s="35" t="s">
        <v>29</v>
      </c>
      <c r="F45" s="35" t="s">
        <v>30</v>
      </c>
      <c r="G45" s="3">
        <v>12</v>
      </c>
      <c r="H45" s="3">
        <v>12</v>
      </c>
      <c r="I45" s="4">
        <v>524.79999999999995</v>
      </c>
      <c r="J45" s="1">
        <f t="shared" si="11"/>
        <v>5</v>
      </c>
      <c r="K45" s="1">
        <v>0</v>
      </c>
      <c r="L45" s="1">
        <v>5</v>
      </c>
      <c r="M45" s="86">
        <f t="shared" si="13"/>
        <v>240.9</v>
      </c>
      <c r="N45" s="86">
        <v>0</v>
      </c>
      <c r="O45" s="8">
        <v>240.9</v>
      </c>
      <c r="P45" s="90">
        <v>8274915</v>
      </c>
      <c r="Q45" s="96">
        <v>2224693.64</v>
      </c>
      <c r="R45" s="96">
        <v>5402998.8799999999</v>
      </c>
      <c r="S45" s="96">
        <v>647222.48</v>
      </c>
      <c r="T45" s="5">
        <v>0</v>
      </c>
      <c r="U45" s="51">
        <v>0</v>
      </c>
    </row>
    <row r="46" spans="1:21" s="23" customFormat="1" ht="19.5" customHeight="1" x14ac:dyDescent="0.25">
      <c r="A46" s="34">
        <v>29</v>
      </c>
      <c r="B46" s="77" t="s">
        <v>58</v>
      </c>
      <c r="C46" s="1">
        <v>95</v>
      </c>
      <c r="D46" s="2">
        <v>40408</v>
      </c>
      <c r="E46" s="35" t="s">
        <v>29</v>
      </c>
      <c r="F46" s="35" t="s">
        <v>30</v>
      </c>
      <c r="G46" s="3">
        <v>15</v>
      </c>
      <c r="H46" s="3">
        <v>15</v>
      </c>
      <c r="I46" s="4">
        <v>344.4</v>
      </c>
      <c r="J46" s="1">
        <f t="shared" si="11"/>
        <v>5</v>
      </c>
      <c r="K46" s="1">
        <v>0</v>
      </c>
      <c r="L46" s="1">
        <v>5</v>
      </c>
      <c r="M46" s="86">
        <f t="shared" si="13"/>
        <v>210.8</v>
      </c>
      <c r="N46" s="86">
        <v>0</v>
      </c>
      <c r="O46" s="8">
        <v>210.8</v>
      </c>
      <c r="P46" s="90">
        <v>7240980</v>
      </c>
      <c r="Q46" s="96">
        <v>1946722.38</v>
      </c>
      <c r="R46" s="96">
        <v>4727904.37</v>
      </c>
      <c r="S46" s="96">
        <v>566353.25</v>
      </c>
      <c r="T46" s="5">
        <v>0</v>
      </c>
      <c r="U46" s="51">
        <v>0</v>
      </c>
    </row>
    <row r="47" spans="1:21" s="23" customFormat="1" ht="24.75" customHeight="1" x14ac:dyDescent="0.25">
      <c r="A47" s="34">
        <v>30</v>
      </c>
      <c r="B47" s="77" t="s">
        <v>59</v>
      </c>
      <c r="C47" s="1">
        <v>84</v>
      </c>
      <c r="D47" s="2">
        <v>40408</v>
      </c>
      <c r="E47" s="35" t="s">
        <v>29</v>
      </c>
      <c r="F47" s="35" t="s">
        <v>30</v>
      </c>
      <c r="G47" s="3">
        <v>16</v>
      </c>
      <c r="H47" s="3">
        <v>16</v>
      </c>
      <c r="I47" s="4">
        <v>464.2</v>
      </c>
      <c r="J47" s="1">
        <f t="shared" si="11"/>
        <v>7</v>
      </c>
      <c r="K47" s="1">
        <v>4</v>
      </c>
      <c r="L47" s="1">
        <v>3</v>
      </c>
      <c r="M47" s="86">
        <f t="shared" si="13"/>
        <v>399.1</v>
      </c>
      <c r="N47" s="86">
        <v>231.4</v>
      </c>
      <c r="O47" s="8">
        <v>167.7</v>
      </c>
      <c r="P47" s="90">
        <v>13709085</v>
      </c>
      <c r="Q47" s="96">
        <v>3685658.92</v>
      </c>
      <c r="R47" s="96">
        <v>8951170</v>
      </c>
      <c r="S47" s="96">
        <v>1072256.08</v>
      </c>
      <c r="T47" s="5">
        <v>0</v>
      </c>
      <c r="U47" s="51">
        <v>0</v>
      </c>
    </row>
    <row r="48" spans="1:21" s="23" customFormat="1" ht="20.25" customHeight="1" x14ac:dyDescent="0.25">
      <c r="A48" s="34">
        <v>31</v>
      </c>
      <c r="B48" s="77" t="s">
        <v>60</v>
      </c>
      <c r="C48" s="1">
        <v>96</v>
      </c>
      <c r="D48" s="2">
        <v>40408</v>
      </c>
      <c r="E48" s="35" t="s">
        <v>29</v>
      </c>
      <c r="F48" s="35" t="s">
        <v>30</v>
      </c>
      <c r="G48" s="3">
        <v>2</v>
      </c>
      <c r="H48" s="3">
        <v>2</v>
      </c>
      <c r="I48" s="4">
        <v>205.3</v>
      </c>
      <c r="J48" s="1">
        <f t="shared" si="11"/>
        <v>1</v>
      </c>
      <c r="K48" s="1">
        <v>0</v>
      </c>
      <c r="L48" s="1">
        <v>1</v>
      </c>
      <c r="M48" s="86">
        <f t="shared" si="13"/>
        <v>57.9</v>
      </c>
      <c r="N48" s="86">
        <v>0</v>
      </c>
      <c r="O48" s="8">
        <v>57.9</v>
      </c>
      <c r="P48" s="90">
        <v>1988865</v>
      </c>
      <c r="Q48" s="96">
        <v>534702.21</v>
      </c>
      <c r="R48" s="96">
        <v>1298603.72</v>
      </c>
      <c r="S48" s="96">
        <v>155559.07</v>
      </c>
      <c r="T48" s="5">
        <v>0</v>
      </c>
      <c r="U48" s="51">
        <v>0</v>
      </c>
    </row>
    <row r="49" spans="1:21" s="26" customFormat="1" ht="19.5" customHeight="1" x14ac:dyDescent="0.25">
      <c r="A49" s="34">
        <v>32</v>
      </c>
      <c r="B49" s="77" t="s">
        <v>61</v>
      </c>
      <c r="C49" s="1">
        <v>82</v>
      </c>
      <c r="D49" s="2">
        <v>40408</v>
      </c>
      <c r="E49" s="11" t="s">
        <v>29</v>
      </c>
      <c r="F49" s="11" t="s">
        <v>30</v>
      </c>
      <c r="G49" s="6">
        <v>8</v>
      </c>
      <c r="H49" s="6">
        <v>8</v>
      </c>
      <c r="I49" s="5">
        <v>233</v>
      </c>
      <c r="J49" s="1">
        <f t="shared" si="11"/>
        <v>3</v>
      </c>
      <c r="K49" s="7">
        <v>0</v>
      </c>
      <c r="L49" s="7">
        <v>3</v>
      </c>
      <c r="M49" s="86">
        <f t="shared" si="13"/>
        <v>186.8</v>
      </c>
      <c r="N49" s="86">
        <v>0</v>
      </c>
      <c r="O49" s="8">
        <v>186.8</v>
      </c>
      <c r="P49" s="90">
        <v>6416580</v>
      </c>
      <c r="Q49" s="96">
        <v>1725084.15</v>
      </c>
      <c r="R49" s="96">
        <v>4189623.04</v>
      </c>
      <c r="S49" s="96">
        <v>501872.81</v>
      </c>
      <c r="T49" s="5">
        <v>0</v>
      </c>
      <c r="U49" s="51">
        <v>0</v>
      </c>
    </row>
    <row r="50" spans="1:21" s="23" customFormat="1" ht="25.5" x14ac:dyDescent="0.25">
      <c r="A50" s="34">
        <v>33</v>
      </c>
      <c r="B50" s="77" t="s">
        <v>62</v>
      </c>
      <c r="C50" s="1">
        <v>100</v>
      </c>
      <c r="D50" s="2">
        <v>40490</v>
      </c>
      <c r="E50" s="35" t="s">
        <v>29</v>
      </c>
      <c r="F50" s="35" t="s">
        <v>30</v>
      </c>
      <c r="G50" s="3">
        <v>10</v>
      </c>
      <c r="H50" s="3">
        <v>10</v>
      </c>
      <c r="I50" s="4">
        <v>446.4</v>
      </c>
      <c r="J50" s="1">
        <f t="shared" si="11"/>
        <v>5</v>
      </c>
      <c r="K50" s="1">
        <v>2</v>
      </c>
      <c r="L50" s="1">
        <v>3</v>
      </c>
      <c r="M50" s="86">
        <f t="shared" si="13"/>
        <v>247.3</v>
      </c>
      <c r="N50" s="86">
        <v>119.2</v>
      </c>
      <c r="O50" s="8">
        <v>128.1</v>
      </c>
      <c r="P50" s="90">
        <v>8494755</v>
      </c>
      <c r="Q50" s="96">
        <v>2283797.17</v>
      </c>
      <c r="R50" s="96">
        <v>5546540.5700000003</v>
      </c>
      <c r="S50" s="96">
        <v>664417.26</v>
      </c>
      <c r="T50" s="5">
        <v>0</v>
      </c>
      <c r="U50" s="51">
        <v>0</v>
      </c>
    </row>
    <row r="51" spans="1:21" s="23" customFormat="1" ht="25.5" x14ac:dyDescent="0.25">
      <c r="A51" s="34">
        <v>34</v>
      </c>
      <c r="B51" s="77" t="s">
        <v>63</v>
      </c>
      <c r="C51" s="1">
        <v>101</v>
      </c>
      <c r="D51" s="2">
        <v>40490</v>
      </c>
      <c r="E51" s="35" t="s">
        <v>29</v>
      </c>
      <c r="F51" s="35" t="s">
        <v>30</v>
      </c>
      <c r="G51" s="3">
        <v>5</v>
      </c>
      <c r="H51" s="3">
        <v>5</v>
      </c>
      <c r="I51" s="4">
        <v>288.5</v>
      </c>
      <c r="J51" s="1">
        <f t="shared" si="11"/>
        <v>3</v>
      </c>
      <c r="K51" s="1">
        <v>0</v>
      </c>
      <c r="L51" s="1">
        <v>3</v>
      </c>
      <c r="M51" s="86">
        <f t="shared" si="13"/>
        <v>154.80000000000001</v>
      </c>
      <c r="N51" s="86">
        <v>0</v>
      </c>
      <c r="O51" s="8">
        <v>154.80000000000001</v>
      </c>
      <c r="P51" s="90">
        <v>5317380</v>
      </c>
      <c r="Q51" s="96">
        <v>1429566.53</v>
      </c>
      <c r="R51" s="96">
        <v>3471914.6</v>
      </c>
      <c r="S51" s="96">
        <v>415898.87</v>
      </c>
      <c r="T51" s="5">
        <v>0</v>
      </c>
      <c r="U51" s="51">
        <v>0</v>
      </c>
    </row>
    <row r="52" spans="1:21" s="23" customFormat="1" x14ac:dyDescent="0.25">
      <c r="A52" s="34">
        <v>35</v>
      </c>
      <c r="B52" s="77" t="s">
        <v>64</v>
      </c>
      <c r="C52" s="1">
        <v>118</v>
      </c>
      <c r="D52" s="2">
        <v>40507</v>
      </c>
      <c r="E52" s="35" t="s">
        <v>29</v>
      </c>
      <c r="F52" s="35" t="s">
        <v>30</v>
      </c>
      <c r="G52" s="3">
        <v>9</v>
      </c>
      <c r="H52" s="3">
        <v>9</v>
      </c>
      <c r="I52" s="4">
        <v>200.5</v>
      </c>
      <c r="J52" s="1">
        <f t="shared" si="11"/>
        <v>4</v>
      </c>
      <c r="K52" s="1">
        <v>0</v>
      </c>
      <c r="L52" s="1">
        <v>4</v>
      </c>
      <c r="M52" s="86">
        <f t="shared" si="13"/>
        <v>144</v>
      </c>
      <c r="N52" s="86">
        <v>0</v>
      </c>
      <c r="O52" s="8">
        <v>144</v>
      </c>
      <c r="P52" s="90">
        <v>4946400</v>
      </c>
      <c r="Q52" s="96">
        <v>1329829.33</v>
      </c>
      <c r="R52" s="96">
        <v>3229688</v>
      </c>
      <c r="S52" s="96">
        <v>386882.67</v>
      </c>
      <c r="T52" s="5">
        <v>0</v>
      </c>
      <c r="U52" s="51">
        <v>0</v>
      </c>
    </row>
    <row r="53" spans="1:21" s="23" customFormat="1" ht="18.75" customHeight="1" x14ac:dyDescent="0.25">
      <c r="A53" s="34">
        <v>36</v>
      </c>
      <c r="B53" s="77" t="s">
        <v>65</v>
      </c>
      <c r="C53" s="1">
        <v>117</v>
      </c>
      <c r="D53" s="2">
        <v>40507</v>
      </c>
      <c r="E53" s="35" t="s">
        <v>29</v>
      </c>
      <c r="F53" s="35" t="s">
        <v>30</v>
      </c>
      <c r="G53" s="3">
        <v>10</v>
      </c>
      <c r="H53" s="3">
        <v>10</v>
      </c>
      <c r="I53" s="4">
        <v>206.9</v>
      </c>
      <c r="J53" s="1">
        <f t="shared" si="11"/>
        <v>4</v>
      </c>
      <c r="K53" s="1">
        <v>1</v>
      </c>
      <c r="L53" s="1">
        <v>3</v>
      </c>
      <c r="M53" s="86">
        <f t="shared" si="13"/>
        <v>206.9</v>
      </c>
      <c r="N53" s="86">
        <v>58.4</v>
      </c>
      <c r="O53" s="8">
        <v>148.5</v>
      </c>
      <c r="P53" s="90">
        <v>7107015</v>
      </c>
      <c r="Q53" s="96">
        <v>1910706.16</v>
      </c>
      <c r="R53" s="96">
        <v>4640433.66</v>
      </c>
      <c r="S53" s="96">
        <v>555875.18000000005</v>
      </c>
      <c r="T53" s="5">
        <v>0</v>
      </c>
      <c r="U53" s="51">
        <v>0</v>
      </c>
    </row>
    <row r="54" spans="1:21" s="23" customFormat="1" ht="22.5" customHeight="1" x14ac:dyDescent="0.25">
      <c r="A54" s="34">
        <v>37</v>
      </c>
      <c r="B54" s="77" t="s">
        <v>66</v>
      </c>
      <c r="C54" s="1">
        <v>120</v>
      </c>
      <c r="D54" s="2">
        <v>40507</v>
      </c>
      <c r="E54" s="35" t="s">
        <v>29</v>
      </c>
      <c r="F54" s="35" t="s">
        <v>30</v>
      </c>
      <c r="G54" s="3">
        <v>17</v>
      </c>
      <c r="H54" s="3">
        <v>17</v>
      </c>
      <c r="I54" s="4">
        <v>487.7</v>
      </c>
      <c r="J54" s="1">
        <f t="shared" si="11"/>
        <v>8</v>
      </c>
      <c r="K54" s="1">
        <v>5</v>
      </c>
      <c r="L54" s="1">
        <v>3</v>
      </c>
      <c r="M54" s="86">
        <f t="shared" si="13"/>
        <v>487.7</v>
      </c>
      <c r="N54" s="86">
        <v>312.89999999999998</v>
      </c>
      <c r="O54" s="8">
        <v>174.8</v>
      </c>
      <c r="P54" s="90">
        <v>16752495</v>
      </c>
      <c r="Q54" s="96">
        <v>4503873.3499999996</v>
      </c>
      <c r="R54" s="96">
        <v>10938325.25</v>
      </c>
      <c r="S54" s="96">
        <v>1310296.3999999999</v>
      </c>
      <c r="T54" s="5">
        <v>0</v>
      </c>
      <c r="U54" s="51">
        <v>0</v>
      </c>
    </row>
    <row r="55" spans="1:21" s="23" customFormat="1" ht="25.5" x14ac:dyDescent="0.25">
      <c r="A55" s="34">
        <v>38</v>
      </c>
      <c r="B55" s="77" t="s">
        <v>67</v>
      </c>
      <c r="C55" s="1">
        <v>115</v>
      </c>
      <c r="D55" s="2">
        <v>40507</v>
      </c>
      <c r="E55" s="35" t="s">
        <v>29</v>
      </c>
      <c r="F55" s="35" t="s">
        <v>30</v>
      </c>
      <c r="G55" s="3">
        <v>4</v>
      </c>
      <c r="H55" s="3">
        <v>4</v>
      </c>
      <c r="I55" s="4">
        <v>201.1</v>
      </c>
      <c r="J55" s="1">
        <f t="shared" si="11"/>
        <v>3</v>
      </c>
      <c r="K55" s="1">
        <v>1</v>
      </c>
      <c r="L55" s="1">
        <v>2</v>
      </c>
      <c r="M55" s="86">
        <f t="shared" si="13"/>
        <v>143.89999999999998</v>
      </c>
      <c r="N55" s="86">
        <v>44.3</v>
      </c>
      <c r="O55" s="8">
        <v>99.6</v>
      </c>
      <c r="P55" s="90">
        <v>4942964.9999999991</v>
      </c>
      <c r="Q55" s="96">
        <v>1328905.83</v>
      </c>
      <c r="R55" s="96">
        <v>3227445.16</v>
      </c>
      <c r="S55" s="96">
        <v>386614.01</v>
      </c>
      <c r="T55" s="5">
        <v>0</v>
      </c>
      <c r="U55" s="51">
        <v>0</v>
      </c>
    </row>
    <row r="56" spans="1:21" s="23" customFormat="1" ht="25.5" x14ac:dyDescent="0.25">
      <c r="A56" s="34">
        <v>39</v>
      </c>
      <c r="B56" s="77" t="s">
        <v>69</v>
      </c>
      <c r="C56" s="1">
        <v>129</v>
      </c>
      <c r="D56" s="2">
        <v>40507</v>
      </c>
      <c r="E56" s="35" t="s">
        <v>29</v>
      </c>
      <c r="F56" s="35" t="s">
        <v>30</v>
      </c>
      <c r="G56" s="3">
        <v>3</v>
      </c>
      <c r="H56" s="3">
        <v>3</v>
      </c>
      <c r="I56" s="4">
        <v>80.900000000000006</v>
      </c>
      <c r="J56" s="1">
        <f t="shared" si="11"/>
        <v>2</v>
      </c>
      <c r="K56" s="1">
        <v>0</v>
      </c>
      <c r="L56" s="1">
        <v>2</v>
      </c>
      <c r="M56" s="86">
        <f t="shared" si="13"/>
        <v>80.900000000000006</v>
      </c>
      <c r="N56" s="86">
        <v>0</v>
      </c>
      <c r="O56" s="8">
        <v>80.900000000000006</v>
      </c>
      <c r="P56" s="90">
        <v>2778915</v>
      </c>
      <c r="Q56" s="96">
        <v>747105.5</v>
      </c>
      <c r="R56" s="96">
        <v>1814456.66</v>
      </c>
      <c r="S56" s="96">
        <v>217352.84</v>
      </c>
      <c r="T56" s="5">
        <v>0</v>
      </c>
      <c r="U56" s="51">
        <v>0</v>
      </c>
    </row>
    <row r="57" spans="1:21" s="23" customFormat="1" x14ac:dyDescent="0.25">
      <c r="A57" s="34">
        <v>40</v>
      </c>
      <c r="B57" s="77" t="s">
        <v>70</v>
      </c>
      <c r="C57" s="1">
        <v>128</v>
      </c>
      <c r="D57" s="2">
        <v>40507</v>
      </c>
      <c r="E57" s="35" t="s">
        <v>29</v>
      </c>
      <c r="F57" s="35" t="s">
        <v>30</v>
      </c>
      <c r="G57" s="3">
        <v>15</v>
      </c>
      <c r="H57" s="3">
        <v>15</v>
      </c>
      <c r="I57" s="4">
        <v>465.25</v>
      </c>
      <c r="J57" s="1">
        <f t="shared" si="11"/>
        <v>6</v>
      </c>
      <c r="K57" s="1">
        <v>3</v>
      </c>
      <c r="L57" s="1">
        <v>3</v>
      </c>
      <c r="M57" s="86">
        <f t="shared" si="13"/>
        <v>363.17999999999995</v>
      </c>
      <c r="N57" s="86">
        <v>181.48</v>
      </c>
      <c r="O57" s="8">
        <v>181.7</v>
      </c>
      <c r="P57" s="90">
        <v>12475232.999999998</v>
      </c>
      <c r="Q57" s="96">
        <v>3353940.38</v>
      </c>
      <c r="R57" s="96">
        <v>8145542.2699999996</v>
      </c>
      <c r="S57" s="96">
        <v>975750.35</v>
      </c>
      <c r="T57" s="5">
        <v>0</v>
      </c>
      <c r="U57" s="51">
        <v>0</v>
      </c>
    </row>
    <row r="58" spans="1:21" s="23" customFormat="1" ht="22.5" customHeight="1" x14ac:dyDescent="0.25">
      <c r="A58" s="34">
        <v>41</v>
      </c>
      <c r="B58" s="77" t="s">
        <v>71</v>
      </c>
      <c r="C58" s="1">
        <v>126</v>
      </c>
      <c r="D58" s="2">
        <v>40507</v>
      </c>
      <c r="E58" s="35" t="s">
        <v>29</v>
      </c>
      <c r="F58" s="35" t="s">
        <v>30</v>
      </c>
      <c r="G58" s="3">
        <v>17</v>
      </c>
      <c r="H58" s="3">
        <v>17</v>
      </c>
      <c r="I58" s="4">
        <v>519.1</v>
      </c>
      <c r="J58" s="1">
        <f t="shared" si="11"/>
        <v>7</v>
      </c>
      <c r="K58" s="1">
        <v>3</v>
      </c>
      <c r="L58" s="1">
        <v>4</v>
      </c>
      <c r="M58" s="86">
        <f t="shared" si="13"/>
        <v>451.9</v>
      </c>
      <c r="N58" s="86">
        <v>195.6</v>
      </c>
      <c r="O58" s="8">
        <v>256.3</v>
      </c>
      <c r="P58" s="90">
        <v>15522765</v>
      </c>
      <c r="Q58" s="96">
        <v>4173263.01</v>
      </c>
      <c r="R58" s="96">
        <v>10135388.93</v>
      </c>
      <c r="S58" s="96">
        <v>1214113.06</v>
      </c>
      <c r="T58" s="5">
        <v>0</v>
      </c>
      <c r="U58" s="51">
        <v>0</v>
      </c>
    </row>
    <row r="59" spans="1:21" s="23" customFormat="1" ht="32.25" customHeight="1" x14ac:dyDescent="0.25">
      <c r="A59" s="34">
        <v>42</v>
      </c>
      <c r="B59" s="77" t="s">
        <v>72</v>
      </c>
      <c r="C59" s="1">
        <v>8</v>
      </c>
      <c r="D59" s="2">
        <v>40571</v>
      </c>
      <c r="E59" s="35" t="s">
        <v>29</v>
      </c>
      <c r="F59" s="35" t="s">
        <v>30</v>
      </c>
      <c r="G59" s="3">
        <v>16</v>
      </c>
      <c r="H59" s="3">
        <v>16</v>
      </c>
      <c r="I59" s="4">
        <v>464</v>
      </c>
      <c r="J59" s="1">
        <f t="shared" si="11"/>
        <v>8</v>
      </c>
      <c r="K59" s="1">
        <v>4</v>
      </c>
      <c r="L59" s="1">
        <v>4</v>
      </c>
      <c r="M59" s="86">
        <f t="shared" si="13"/>
        <v>443.4</v>
      </c>
      <c r="N59" s="86">
        <v>184.5</v>
      </c>
      <c r="O59" s="8">
        <v>258.89999999999998</v>
      </c>
      <c r="P59" s="90">
        <v>15230790</v>
      </c>
      <c r="Q59" s="96">
        <v>4094766.14</v>
      </c>
      <c r="R59" s="96">
        <v>9944747.6199999992</v>
      </c>
      <c r="S59" s="96">
        <v>1191276.24</v>
      </c>
      <c r="T59" s="5">
        <v>0</v>
      </c>
      <c r="U59" s="51">
        <v>0</v>
      </c>
    </row>
    <row r="60" spans="1:21" s="23" customFormat="1" ht="20.25" customHeight="1" x14ac:dyDescent="0.25">
      <c r="A60" s="34">
        <v>43</v>
      </c>
      <c r="B60" s="77" t="s">
        <v>73</v>
      </c>
      <c r="C60" s="1">
        <v>9</v>
      </c>
      <c r="D60" s="2">
        <v>40571</v>
      </c>
      <c r="E60" s="35" t="s">
        <v>29</v>
      </c>
      <c r="F60" s="35" t="s">
        <v>30</v>
      </c>
      <c r="G60" s="3">
        <v>4</v>
      </c>
      <c r="H60" s="3">
        <v>4</v>
      </c>
      <c r="I60" s="4">
        <v>203.65</v>
      </c>
      <c r="J60" s="1">
        <f t="shared" si="11"/>
        <v>3</v>
      </c>
      <c r="K60" s="1">
        <v>1</v>
      </c>
      <c r="L60" s="1">
        <v>2</v>
      </c>
      <c r="M60" s="86">
        <f t="shared" si="13"/>
        <v>145.46</v>
      </c>
      <c r="N60" s="86">
        <v>57.24</v>
      </c>
      <c r="O60" s="8">
        <v>88.22</v>
      </c>
      <c r="P60" s="90">
        <v>4996551</v>
      </c>
      <c r="Q60" s="96">
        <v>1343312.32</v>
      </c>
      <c r="R60" s="96">
        <v>3262433.44</v>
      </c>
      <c r="S60" s="96">
        <v>390805.24</v>
      </c>
      <c r="T60" s="5">
        <v>0</v>
      </c>
      <c r="U60" s="51">
        <v>0</v>
      </c>
    </row>
    <row r="61" spans="1:21" s="23" customFormat="1" ht="21.75" customHeight="1" x14ac:dyDescent="0.25">
      <c r="A61" s="34">
        <v>44</v>
      </c>
      <c r="B61" s="77" t="s">
        <v>74</v>
      </c>
      <c r="C61" s="1">
        <v>7</v>
      </c>
      <c r="D61" s="2">
        <v>40571</v>
      </c>
      <c r="E61" s="35" t="s">
        <v>29</v>
      </c>
      <c r="F61" s="35" t="s">
        <v>30</v>
      </c>
      <c r="G61" s="3">
        <v>3</v>
      </c>
      <c r="H61" s="3">
        <v>3</v>
      </c>
      <c r="I61" s="4">
        <v>464.5</v>
      </c>
      <c r="J61" s="1">
        <f t="shared" si="11"/>
        <v>3</v>
      </c>
      <c r="K61" s="1">
        <v>2</v>
      </c>
      <c r="L61" s="1">
        <v>1</v>
      </c>
      <c r="M61" s="86">
        <f t="shared" si="13"/>
        <v>139.5</v>
      </c>
      <c r="N61" s="86">
        <v>116.6</v>
      </c>
      <c r="O61" s="8">
        <v>22.9</v>
      </c>
      <c r="P61" s="90">
        <v>4791825</v>
      </c>
      <c r="Q61" s="96">
        <v>1288272.1599999999</v>
      </c>
      <c r="R61" s="96">
        <v>3128760.25</v>
      </c>
      <c r="S61" s="96">
        <v>374792.59</v>
      </c>
      <c r="T61" s="5">
        <v>0</v>
      </c>
      <c r="U61" s="51">
        <v>0</v>
      </c>
    </row>
    <row r="62" spans="1:21" s="23" customFormat="1" ht="25.5" x14ac:dyDescent="0.25">
      <c r="A62" s="34">
        <v>45</v>
      </c>
      <c r="B62" s="77" t="s">
        <v>75</v>
      </c>
      <c r="C62" s="1">
        <v>21</v>
      </c>
      <c r="D62" s="2">
        <v>40585</v>
      </c>
      <c r="E62" s="35" t="s">
        <v>29</v>
      </c>
      <c r="F62" s="35" t="s">
        <v>30</v>
      </c>
      <c r="G62" s="3">
        <v>13</v>
      </c>
      <c r="H62" s="3">
        <v>13</v>
      </c>
      <c r="I62" s="4">
        <v>299.10000000000002</v>
      </c>
      <c r="J62" s="1">
        <f t="shared" si="11"/>
        <v>7</v>
      </c>
      <c r="K62" s="1">
        <v>0</v>
      </c>
      <c r="L62" s="1">
        <v>7</v>
      </c>
      <c r="M62" s="86">
        <f t="shared" si="13"/>
        <v>218.5</v>
      </c>
      <c r="N62" s="86">
        <v>0</v>
      </c>
      <c r="O62" s="8">
        <v>218.5</v>
      </c>
      <c r="P62" s="90">
        <v>7505475</v>
      </c>
      <c r="Q62" s="96">
        <v>2017831.3</v>
      </c>
      <c r="R62" s="96">
        <v>4900602.97</v>
      </c>
      <c r="S62" s="96">
        <v>587040.73</v>
      </c>
      <c r="T62" s="5">
        <v>0</v>
      </c>
      <c r="U62" s="51">
        <v>0</v>
      </c>
    </row>
    <row r="63" spans="1:21" s="23" customFormat="1" ht="24.75" customHeight="1" x14ac:dyDescent="0.25">
      <c r="A63" s="34">
        <v>46</v>
      </c>
      <c r="B63" s="77" t="s">
        <v>76</v>
      </c>
      <c r="C63" s="1">
        <v>19</v>
      </c>
      <c r="D63" s="2">
        <v>40585</v>
      </c>
      <c r="E63" s="35" t="s">
        <v>29</v>
      </c>
      <c r="F63" s="35" t="s">
        <v>30</v>
      </c>
      <c r="G63" s="3">
        <v>17</v>
      </c>
      <c r="H63" s="3">
        <v>17</v>
      </c>
      <c r="I63" s="4">
        <v>478.9</v>
      </c>
      <c r="J63" s="1">
        <f t="shared" si="11"/>
        <v>7</v>
      </c>
      <c r="K63" s="1">
        <v>2</v>
      </c>
      <c r="L63" s="1">
        <v>5</v>
      </c>
      <c r="M63" s="86">
        <f t="shared" si="13"/>
        <v>372.8</v>
      </c>
      <c r="N63" s="86">
        <v>66.5</v>
      </c>
      <c r="O63" s="8">
        <v>306.3</v>
      </c>
      <c r="P63" s="90">
        <v>12805680</v>
      </c>
      <c r="Q63" s="96">
        <v>3442780.37</v>
      </c>
      <c r="R63" s="96">
        <v>8361303.3700000001</v>
      </c>
      <c r="S63" s="96">
        <v>1001596.26</v>
      </c>
      <c r="T63" s="5">
        <v>0</v>
      </c>
      <c r="U63" s="51">
        <v>0</v>
      </c>
    </row>
    <row r="64" spans="1:21" s="26" customFormat="1" ht="16.5" customHeight="1" x14ac:dyDescent="0.25">
      <c r="A64" s="34">
        <v>47</v>
      </c>
      <c r="B64" s="77" t="s">
        <v>77</v>
      </c>
      <c r="C64" s="1">
        <v>24</v>
      </c>
      <c r="D64" s="2">
        <v>40585</v>
      </c>
      <c r="E64" s="11" t="s">
        <v>29</v>
      </c>
      <c r="F64" s="11" t="s">
        <v>30</v>
      </c>
      <c r="G64" s="6">
        <v>3</v>
      </c>
      <c r="H64" s="6">
        <v>3</v>
      </c>
      <c r="I64" s="5">
        <v>214.7</v>
      </c>
      <c r="J64" s="1">
        <f t="shared" si="11"/>
        <v>2</v>
      </c>
      <c r="K64" s="7">
        <v>0</v>
      </c>
      <c r="L64" s="7">
        <v>2</v>
      </c>
      <c r="M64" s="86">
        <f t="shared" si="13"/>
        <v>125.5</v>
      </c>
      <c r="N64" s="86">
        <v>0</v>
      </c>
      <c r="O64" s="8">
        <v>125.5</v>
      </c>
      <c r="P64" s="90">
        <v>4310925</v>
      </c>
      <c r="Q64" s="96">
        <v>1158983.2</v>
      </c>
      <c r="R64" s="96">
        <v>2814762.8</v>
      </c>
      <c r="S64" s="96">
        <v>337179</v>
      </c>
      <c r="T64" s="5">
        <v>0</v>
      </c>
      <c r="U64" s="51">
        <v>0</v>
      </c>
    </row>
    <row r="65" spans="1:21" s="26" customFormat="1" ht="21" customHeight="1" x14ac:dyDescent="0.25">
      <c r="A65" s="34">
        <v>48</v>
      </c>
      <c r="B65" s="77" t="s">
        <v>78</v>
      </c>
      <c r="C65" s="1">
        <v>25</v>
      </c>
      <c r="D65" s="2">
        <v>40585</v>
      </c>
      <c r="E65" s="11" t="s">
        <v>29</v>
      </c>
      <c r="F65" s="11" t="s">
        <v>30</v>
      </c>
      <c r="G65" s="6">
        <v>20</v>
      </c>
      <c r="H65" s="6">
        <v>20</v>
      </c>
      <c r="I65" s="5">
        <v>408.4</v>
      </c>
      <c r="J65" s="1">
        <f t="shared" si="11"/>
        <v>7</v>
      </c>
      <c r="K65" s="7">
        <v>3</v>
      </c>
      <c r="L65" s="7">
        <v>4</v>
      </c>
      <c r="M65" s="86">
        <f t="shared" si="13"/>
        <v>361.48</v>
      </c>
      <c r="N65" s="86">
        <v>156.1</v>
      </c>
      <c r="O65" s="8">
        <v>205.38</v>
      </c>
      <c r="P65" s="90">
        <v>12416838</v>
      </c>
      <c r="Q65" s="96">
        <v>3338241.01</v>
      </c>
      <c r="R65" s="96">
        <v>8107414.0099999998</v>
      </c>
      <c r="S65" s="96">
        <v>971182.98</v>
      </c>
      <c r="T65" s="5">
        <v>0</v>
      </c>
      <c r="U65" s="51">
        <v>0</v>
      </c>
    </row>
    <row r="66" spans="1:21" s="23" customFormat="1" ht="25.5" x14ac:dyDescent="0.25">
      <c r="A66" s="34">
        <v>49</v>
      </c>
      <c r="B66" s="77" t="s">
        <v>79</v>
      </c>
      <c r="C66" s="1">
        <v>42</v>
      </c>
      <c r="D66" s="2">
        <v>40652</v>
      </c>
      <c r="E66" s="35" t="s">
        <v>29</v>
      </c>
      <c r="F66" s="35" t="s">
        <v>30</v>
      </c>
      <c r="G66" s="3">
        <v>7</v>
      </c>
      <c r="H66" s="3">
        <v>7</v>
      </c>
      <c r="I66" s="4">
        <v>171.2</v>
      </c>
      <c r="J66" s="1">
        <f t="shared" si="11"/>
        <v>3</v>
      </c>
      <c r="K66" s="1">
        <v>0</v>
      </c>
      <c r="L66" s="1">
        <v>3</v>
      </c>
      <c r="M66" s="86">
        <f t="shared" si="13"/>
        <v>130</v>
      </c>
      <c r="N66" s="86">
        <v>0</v>
      </c>
      <c r="O66" s="8">
        <v>130</v>
      </c>
      <c r="P66" s="90">
        <v>4465500</v>
      </c>
      <c r="Q66" s="96">
        <v>1200540.3700000001</v>
      </c>
      <c r="R66" s="96">
        <v>2915690.55</v>
      </c>
      <c r="S66" s="96">
        <v>349269.08</v>
      </c>
      <c r="T66" s="5">
        <v>0</v>
      </c>
      <c r="U66" s="51">
        <v>0</v>
      </c>
    </row>
    <row r="67" spans="1:21" s="23" customFormat="1" x14ac:dyDescent="0.25">
      <c r="A67" s="34">
        <v>50</v>
      </c>
      <c r="B67" s="77" t="s">
        <v>80</v>
      </c>
      <c r="C67" s="1">
        <v>41</v>
      </c>
      <c r="D67" s="2">
        <v>40652</v>
      </c>
      <c r="E67" s="35" t="s">
        <v>29</v>
      </c>
      <c r="F67" s="35" t="s">
        <v>30</v>
      </c>
      <c r="G67" s="3">
        <v>4</v>
      </c>
      <c r="H67" s="3">
        <v>4</v>
      </c>
      <c r="I67" s="4">
        <v>211</v>
      </c>
      <c r="J67" s="1">
        <f t="shared" si="11"/>
        <v>2</v>
      </c>
      <c r="K67" s="1">
        <v>1</v>
      </c>
      <c r="L67" s="1">
        <v>1</v>
      </c>
      <c r="M67" s="86">
        <f t="shared" si="13"/>
        <v>106.2</v>
      </c>
      <c r="N67" s="86">
        <v>46.7</v>
      </c>
      <c r="O67" s="8">
        <v>59.5</v>
      </c>
      <c r="P67" s="90">
        <v>3647970</v>
      </c>
      <c r="Q67" s="96">
        <v>980749.12848254992</v>
      </c>
      <c r="R67" s="96">
        <v>2381894.9</v>
      </c>
      <c r="S67" s="96">
        <v>285325.96999999997</v>
      </c>
      <c r="T67" s="5">
        <v>0</v>
      </c>
      <c r="U67" s="51">
        <v>0</v>
      </c>
    </row>
    <row r="68" spans="1:21" s="23" customFormat="1" x14ac:dyDescent="0.25">
      <c r="A68" s="34">
        <v>51</v>
      </c>
      <c r="B68" s="77" t="s">
        <v>81</v>
      </c>
      <c r="C68" s="1">
        <v>43</v>
      </c>
      <c r="D68" s="2">
        <v>40652</v>
      </c>
      <c r="E68" s="35" t="s">
        <v>29</v>
      </c>
      <c r="F68" s="35" t="s">
        <v>30</v>
      </c>
      <c r="G68" s="3">
        <v>10</v>
      </c>
      <c r="H68" s="3">
        <v>10</v>
      </c>
      <c r="I68" s="4">
        <v>480.5</v>
      </c>
      <c r="J68" s="1">
        <f t="shared" si="11"/>
        <v>5</v>
      </c>
      <c r="K68" s="1">
        <v>2</v>
      </c>
      <c r="L68" s="1">
        <v>3</v>
      </c>
      <c r="M68" s="86">
        <f t="shared" si="13"/>
        <v>292.3</v>
      </c>
      <c r="N68" s="86">
        <v>104.8</v>
      </c>
      <c r="O68" s="8">
        <v>187.5</v>
      </c>
      <c r="P68" s="90">
        <v>10040505</v>
      </c>
      <c r="Q68" s="96">
        <v>2699368.83</v>
      </c>
      <c r="R68" s="96">
        <v>6555818.0700000003</v>
      </c>
      <c r="S68" s="96">
        <v>785318.1</v>
      </c>
      <c r="T68" s="5">
        <v>0</v>
      </c>
      <c r="U68" s="51">
        <v>0</v>
      </c>
    </row>
    <row r="69" spans="1:21" s="26" customFormat="1" ht="20.25" customHeight="1" x14ac:dyDescent="0.25">
      <c r="A69" s="34">
        <v>52</v>
      </c>
      <c r="B69" s="77" t="s">
        <v>82</v>
      </c>
      <c r="C69" s="1">
        <v>34</v>
      </c>
      <c r="D69" s="2">
        <v>40652</v>
      </c>
      <c r="E69" s="11" t="s">
        <v>29</v>
      </c>
      <c r="F69" s="11" t="s">
        <v>30</v>
      </c>
      <c r="G69" s="6">
        <v>8</v>
      </c>
      <c r="H69" s="6">
        <v>8</v>
      </c>
      <c r="I69" s="5">
        <v>400.9</v>
      </c>
      <c r="J69" s="1">
        <f t="shared" si="11"/>
        <v>6</v>
      </c>
      <c r="K69" s="7">
        <v>5</v>
      </c>
      <c r="L69" s="7">
        <v>1</v>
      </c>
      <c r="M69" s="86">
        <f t="shared" si="13"/>
        <v>275.3</v>
      </c>
      <c r="N69" s="86">
        <v>227.7</v>
      </c>
      <c r="O69" s="8">
        <v>47.6</v>
      </c>
      <c r="P69" s="90">
        <v>9456555</v>
      </c>
      <c r="Q69" s="96">
        <v>2542375.09</v>
      </c>
      <c r="R69" s="96">
        <v>6174535.46</v>
      </c>
      <c r="S69" s="96">
        <v>739644.45</v>
      </c>
      <c r="T69" s="5">
        <v>0</v>
      </c>
      <c r="U69" s="51">
        <v>0</v>
      </c>
    </row>
    <row r="70" spans="1:21" s="23" customFormat="1" x14ac:dyDescent="0.25">
      <c r="A70" s="34">
        <v>53</v>
      </c>
      <c r="B70" s="77" t="s">
        <v>83</v>
      </c>
      <c r="C70" s="1">
        <v>58</v>
      </c>
      <c r="D70" s="2">
        <v>40667</v>
      </c>
      <c r="E70" s="35" t="s">
        <v>29</v>
      </c>
      <c r="F70" s="35" t="s">
        <v>30</v>
      </c>
      <c r="G70" s="3">
        <v>12</v>
      </c>
      <c r="H70" s="3">
        <v>12</v>
      </c>
      <c r="I70" s="4">
        <v>490.86</v>
      </c>
      <c r="J70" s="1">
        <f t="shared" si="11"/>
        <v>5</v>
      </c>
      <c r="K70" s="1">
        <v>1</v>
      </c>
      <c r="L70" s="1">
        <v>4</v>
      </c>
      <c r="M70" s="86">
        <f t="shared" si="13"/>
        <v>207.92</v>
      </c>
      <c r="N70" s="86">
        <v>31.19</v>
      </c>
      <c r="O70" s="8">
        <v>176.73</v>
      </c>
      <c r="P70" s="90">
        <v>7142052</v>
      </c>
      <c r="Q70" s="96">
        <v>1920125.79</v>
      </c>
      <c r="R70" s="96">
        <v>4663310.6100000003</v>
      </c>
      <c r="S70" s="96">
        <v>558615.6</v>
      </c>
      <c r="T70" s="5">
        <v>0</v>
      </c>
      <c r="U70" s="51">
        <v>0</v>
      </c>
    </row>
    <row r="71" spans="1:21" s="23" customFormat="1" x14ac:dyDescent="0.25">
      <c r="A71" s="34">
        <v>54</v>
      </c>
      <c r="B71" s="77" t="s">
        <v>84</v>
      </c>
      <c r="C71" s="1">
        <v>59</v>
      </c>
      <c r="D71" s="2">
        <v>40667</v>
      </c>
      <c r="E71" s="35" t="s">
        <v>29</v>
      </c>
      <c r="F71" s="35" t="s">
        <v>30</v>
      </c>
      <c r="G71" s="3">
        <v>12</v>
      </c>
      <c r="H71" s="3">
        <v>12</v>
      </c>
      <c r="I71" s="4">
        <v>330.7</v>
      </c>
      <c r="J71" s="1">
        <f t="shared" si="11"/>
        <v>7</v>
      </c>
      <c r="K71" s="1">
        <v>4</v>
      </c>
      <c r="L71" s="1">
        <v>3</v>
      </c>
      <c r="M71" s="86">
        <f t="shared" si="13"/>
        <v>292.5</v>
      </c>
      <c r="N71" s="86">
        <v>165.8</v>
      </c>
      <c r="O71" s="8">
        <v>126.7</v>
      </c>
      <c r="P71" s="90">
        <v>10047375</v>
      </c>
      <c r="Q71" s="96">
        <v>2701215.82</v>
      </c>
      <c r="R71" s="96">
        <v>6560303.7400000002</v>
      </c>
      <c r="S71" s="96">
        <v>785855.44</v>
      </c>
      <c r="T71" s="5">
        <v>0</v>
      </c>
      <c r="U71" s="51">
        <v>0</v>
      </c>
    </row>
    <row r="72" spans="1:21" s="23" customFormat="1" x14ac:dyDescent="0.25">
      <c r="A72" s="34">
        <v>55</v>
      </c>
      <c r="B72" s="77" t="s">
        <v>85</v>
      </c>
      <c r="C72" s="1">
        <v>54</v>
      </c>
      <c r="D72" s="2">
        <v>40667</v>
      </c>
      <c r="E72" s="35" t="s">
        <v>29</v>
      </c>
      <c r="F72" s="35" t="s">
        <v>30</v>
      </c>
      <c r="G72" s="3">
        <v>3</v>
      </c>
      <c r="H72" s="3">
        <v>3</v>
      </c>
      <c r="I72" s="4">
        <v>80.2</v>
      </c>
      <c r="J72" s="1">
        <f t="shared" si="11"/>
        <v>2</v>
      </c>
      <c r="K72" s="1">
        <v>1</v>
      </c>
      <c r="L72" s="1">
        <v>1</v>
      </c>
      <c r="M72" s="86">
        <f t="shared" si="13"/>
        <v>80.199999999999989</v>
      </c>
      <c r="N72" s="86">
        <v>39.9</v>
      </c>
      <c r="O72" s="8">
        <v>40.299999999999997</v>
      </c>
      <c r="P72" s="90">
        <v>2754869.9999999995</v>
      </c>
      <c r="Q72" s="96">
        <v>740641.05</v>
      </c>
      <c r="R72" s="96">
        <v>1798756.79</v>
      </c>
      <c r="S72" s="96">
        <v>215472.16</v>
      </c>
      <c r="T72" s="5">
        <v>0</v>
      </c>
      <c r="U72" s="51">
        <v>0</v>
      </c>
    </row>
    <row r="73" spans="1:21" s="23" customFormat="1" x14ac:dyDescent="0.25">
      <c r="A73" s="34">
        <v>56</v>
      </c>
      <c r="B73" s="77" t="s">
        <v>86</v>
      </c>
      <c r="C73" s="1">
        <v>53</v>
      </c>
      <c r="D73" s="2">
        <v>40667</v>
      </c>
      <c r="E73" s="35" t="s">
        <v>29</v>
      </c>
      <c r="F73" s="35" t="s">
        <v>30</v>
      </c>
      <c r="G73" s="3">
        <v>9</v>
      </c>
      <c r="H73" s="3">
        <v>9</v>
      </c>
      <c r="I73" s="4">
        <v>472.12</v>
      </c>
      <c r="J73" s="1">
        <f t="shared" si="11"/>
        <v>6</v>
      </c>
      <c r="K73" s="1">
        <v>2</v>
      </c>
      <c r="L73" s="1">
        <v>4</v>
      </c>
      <c r="M73" s="86">
        <f t="shared" si="13"/>
        <v>353.78000000000003</v>
      </c>
      <c r="N73" s="86">
        <v>119.23</v>
      </c>
      <c r="O73" s="8">
        <v>234.55</v>
      </c>
      <c r="P73" s="90">
        <v>12152343.000000002</v>
      </c>
      <c r="Q73" s="96">
        <v>3267132.08</v>
      </c>
      <c r="R73" s="96">
        <v>7934715.4100000001</v>
      </c>
      <c r="S73" s="96">
        <v>950495.51</v>
      </c>
      <c r="T73" s="5">
        <v>0</v>
      </c>
      <c r="U73" s="51">
        <v>0</v>
      </c>
    </row>
    <row r="74" spans="1:21" s="23" customFormat="1" x14ac:dyDescent="0.25">
      <c r="A74" s="34">
        <v>57</v>
      </c>
      <c r="B74" s="77" t="s">
        <v>87</v>
      </c>
      <c r="C74" s="1">
        <v>51</v>
      </c>
      <c r="D74" s="2">
        <v>40667</v>
      </c>
      <c r="E74" s="35" t="s">
        <v>29</v>
      </c>
      <c r="F74" s="35" t="s">
        <v>30</v>
      </c>
      <c r="G74" s="3">
        <v>10</v>
      </c>
      <c r="H74" s="3">
        <v>10</v>
      </c>
      <c r="I74" s="4">
        <v>469.71</v>
      </c>
      <c r="J74" s="1">
        <f t="shared" si="11"/>
        <v>3</v>
      </c>
      <c r="K74" s="1">
        <v>0</v>
      </c>
      <c r="L74" s="1">
        <v>3</v>
      </c>
      <c r="M74" s="86">
        <f t="shared" si="13"/>
        <v>182.96</v>
      </c>
      <c r="N74" s="86">
        <v>0</v>
      </c>
      <c r="O74" s="8">
        <v>182.96</v>
      </c>
      <c r="P74" s="90">
        <v>6284676</v>
      </c>
      <c r="Q74" s="96">
        <v>1689622.04</v>
      </c>
      <c r="R74" s="96">
        <v>4103498.03</v>
      </c>
      <c r="S74" s="96">
        <v>491555.93</v>
      </c>
      <c r="T74" s="5">
        <v>0</v>
      </c>
      <c r="U74" s="51">
        <v>0</v>
      </c>
    </row>
    <row r="75" spans="1:21" s="23" customFormat="1" x14ac:dyDescent="0.25">
      <c r="A75" s="34">
        <v>58</v>
      </c>
      <c r="B75" s="77" t="s">
        <v>88</v>
      </c>
      <c r="C75" s="1">
        <v>65</v>
      </c>
      <c r="D75" s="2">
        <v>40814</v>
      </c>
      <c r="E75" s="35" t="s">
        <v>29</v>
      </c>
      <c r="F75" s="35" t="s">
        <v>30</v>
      </c>
      <c r="G75" s="3">
        <v>5</v>
      </c>
      <c r="H75" s="3">
        <v>5</v>
      </c>
      <c r="I75" s="4">
        <v>199.2</v>
      </c>
      <c r="J75" s="1">
        <f t="shared" si="11"/>
        <v>3</v>
      </c>
      <c r="K75" s="1">
        <v>1</v>
      </c>
      <c r="L75" s="1">
        <v>2</v>
      </c>
      <c r="M75" s="86">
        <f t="shared" si="13"/>
        <v>143.4</v>
      </c>
      <c r="N75" s="86">
        <v>43.5</v>
      </c>
      <c r="O75" s="8">
        <v>99.9</v>
      </c>
      <c r="P75" s="90">
        <v>4925790</v>
      </c>
      <c r="Q75" s="96">
        <v>1324288.3700000001</v>
      </c>
      <c r="R75" s="96">
        <v>3216230.96</v>
      </c>
      <c r="S75" s="96">
        <v>385270.67</v>
      </c>
      <c r="T75" s="5">
        <v>0</v>
      </c>
      <c r="U75" s="51">
        <v>0</v>
      </c>
    </row>
    <row r="76" spans="1:21" s="23" customFormat="1" ht="25.5" x14ac:dyDescent="0.25">
      <c r="A76" s="34">
        <v>59</v>
      </c>
      <c r="B76" s="77" t="s">
        <v>89</v>
      </c>
      <c r="C76" s="1">
        <v>68</v>
      </c>
      <c r="D76" s="2">
        <v>40814</v>
      </c>
      <c r="E76" s="35" t="s">
        <v>29</v>
      </c>
      <c r="F76" s="35" t="s">
        <v>30</v>
      </c>
      <c r="G76" s="3">
        <v>3</v>
      </c>
      <c r="H76" s="3">
        <v>3</v>
      </c>
      <c r="I76" s="4">
        <v>173.5</v>
      </c>
      <c r="J76" s="1">
        <f t="shared" si="11"/>
        <v>1</v>
      </c>
      <c r="K76" s="1">
        <v>0</v>
      </c>
      <c r="L76" s="1">
        <v>1</v>
      </c>
      <c r="M76" s="86">
        <f t="shared" si="13"/>
        <v>42</v>
      </c>
      <c r="N76" s="86">
        <v>0</v>
      </c>
      <c r="O76" s="8">
        <v>42</v>
      </c>
      <c r="P76" s="90">
        <v>1442700</v>
      </c>
      <c r="Q76" s="96">
        <v>387866.89</v>
      </c>
      <c r="R76" s="96">
        <v>941992.33</v>
      </c>
      <c r="S76" s="96">
        <v>112840.78</v>
      </c>
      <c r="T76" s="5">
        <v>0</v>
      </c>
      <c r="U76" s="51">
        <v>0</v>
      </c>
    </row>
    <row r="77" spans="1:21" s="26" customFormat="1" ht="24" customHeight="1" x14ac:dyDescent="0.25">
      <c r="A77" s="34">
        <v>60</v>
      </c>
      <c r="B77" s="77" t="s">
        <v>90</v>
      </c>
      <c r="C77" s="1">
        <v>80</v>
      </c>
      <c r="D77" s="2">
        <v>40826</v>
      </c>
      <c r="E77" s="11" t="s">
        <v>29</v>
      </c>
      <c r="F77" s="11" t="s">
        <v>30</v>
      </c>
      <c r="G77" s="6">
        <v>14</v>
      </c>
      <c r="H77" s="6">
        <v>14</v>
      </c>
      <c r="I77" s="5">
        <v>412.7</v>
      </c>
      <c r="J77" s="1">
        <f t="shared" si="11"/>
        <v>6</v>
      </c>
      <c r="K77" s="7">
        <v>1</v>
      </c>
      <c r="L77" s="7">
        <v>5</v>
      </c>
      <c r="M77" s="86">
        <f t="shared" si="13"/>
        <v>300.89999999999998</v>
      </c>
      <c r="N77" s="86">
        <v>47.9</v>
      </c>
      <c r="O77" s="8">
        <v>253</v>
      </c>
      <c r="P77" s="90">
        <v>10335915</v>
      </c>
      <c r="Q77" s="96">
        <v>2778789.2</v>
      </c>
      <c r="R77" s="96">
        <v>6748702.21</v>
      </c>
      <c r="S77" s="96">
        <v>808423.59</v>
      </c>
      <c r="T77" s="5">
        <v>0</v>
      </c>
      <c r="U77" s="51">
        <v>0</v>
      </c>
    </row>
    <row r="78" spans="1:21" s="26" customFormat="1" ht="25.5" x14ac:dyDescent="0.25">
      <c r="A78" s="34">
        <v>61</v>
      </c>
      <c r="B78" s="77" t="s">
        <v>91</v>
      </c>
      <c r="C78" s="1">
        <v>79</v>
      </c>
      <c r="D78" s="2">
        <v>40826</v>
      </c>
      <c r="E78" s="11" t="s">
        <v>29</v>
      </c>
      <c r="F78" s="11" t="s">
        <v>30</v>
      </c>
      <c r="G78" s="6">
        <v>14</v>
      </c>
      <c r="H78" s="6">
        <v>14</v>
      </c>
      <c r="I78" s="5">
        <v>332</v>
      </c>
      <c r="J78" s="1">
        <f t="shared" si="11"/>
        <v>6</v>
      </c>
      <c r="K78" s="7">
        <v>1</v>
      </c>
      <c r="L78" s="7">
        <v>5</v>
      </c>
      <c r="M78" s="86">
        <f t="shared" si="13"/>
        <v>254.9</v>
      </c>
      <c r="N78" s="86">
        <v>39.4</v>
      </c>
      <c r="O78" s="8">
        <v>215.5</v>
      </c>
      <c r="P78" s="90">
        <v>8755815</v>
      </c>
      <c r="Q78" s="96">
        <v>2353982.61</v>
      </c>
      <c r="R78" s="96">
        <v>5716996.3200000003</v>
      </c>
      <c r="S78" s="96">
        <v>684836.07</v>
      </c>
      <c r="T78" s="5">
        <v>0</v>
      </c>
      <c r="U78" s="51">
        <v>0</v>
      </c>
    </row>
    <row r="79" spans="1:21" s="26" customFormat="1" x14ac:dyDescent="0.25">
      <c r="A79" s="34">
        <v>62</v>
      </c>
      <c r="B79" s="77" t="s">
        <v>92</v>
      </c>
      <c r="C79" s="1">
        <v>78</v>
      </c>
      <c r="D79" s="2">
        <v>40826</v>
      </c>
      <c r="E79" s="11" t="s">
        <v>29</v>
      </c>
      <c r="F79" s="11" t="s">
        <v>30</v>
      </c>
      <c r="G79" s="6">
        <v>7</v>
      </c>
      <c r="H79" s="6">
        <v>7</v>
      </c>
      <c r="I79" s="5">
        <v>337.1</v>
      </c>
      <c r="J79" s="1">
        <f t="shared" si="11"/>
        <v>5</v>
      </c>
      <c r="K79" s="7">
        <v>2</v>
      </c>
      <c r="L79" s="7">
        <v>3</v>
      </c>
      <c r="M79" s="86">
        <f t="shared" si="13"/>
        <v>196</v>
      </c>
      <c r="N79" s="86">
        <v>79.8</v>
      </c>
      <c r="O79" s="8">
        <v>116.2</v>
      </c>
      <c r="P79" s="90">
        <v>6732600</v>
      </c>
      <c r="Q79" s="96">
        <v>1810045.47</v>
      </c>
      <c r="R79" s="96">
        <v>4395964.22</v>
      </c>
      <c r="S79" s="96">
        <v>526590.31000000006</v>
      </c>
      <c r="T79" s="5">
        <v>0</v>
      </c>
      <c r="U79" s="51">
        <v>0</v>
      </c>
    </row>
    <row r="80" spans="1:21" s="23" customFormat="1" ht="22.5" customHeight="1" x14ac:dyDescent="0.25">
      <c r="A80" s="34">
        <v>63</v>
      </c>
      <c r="B80" s="77" t="s">
        <v>93</v>
      </c>
      <c r="C80" s="1">
        <v>93</v>
      </c>
      <c r="D80" s="2">
        <v>40840</v>
      </c>
      <c r="E80" s="35" t="s">
        <v>29</v>
      </c>
      <c r="F80" s="35" t="s">
        <v>30</v>
      </c>
      <c r="G80" s="3">
        <v>13</v>
      </c>
      <c r="H80" s="3">
        <v>13</v>
      </c>
      <c r="I80" s="4">
        <v>461.5</v>
      </c>
      <c r="J80" s="1">
        <f t="shared" si="11"/>
        <v>6</v>
      </c>
      <c r="K80" s="1">
        <v>4</v>
      </c>
      <c r="L80" s="1">
        <v>2</v>
      </c>
      <c r="M80" s="86">
        <f t="shared" si="13"/>
        <v>333.3</v>
      </c>
      <c r="N80" s="86">
        <v>217.9</v>
      </c>
      <c r="O80" s="8">
        <v>115.4</v>
      </c>
      <c r="P80" s="90">
        <v>11448855</v>
      </c>
      <c r="Q80" s="96">
        <v>3078000.8</v>
      </c>
      <c r="R80" s="96">
        <v>7475382.0099999998</v>
      </c>
      <c r="S80" s="96">
        <v>895472.19</v>
      </c>
      <c r="T80" s="5">
        <v>0</v>
      </c>
      <c r="U80" s="51">
        <v>0</v>
      </c>
    </row>
    <row r="81" spans="1:21" s="23" customFormat="1" ht="22.5" customHeight="1" x14ac:dyDescent="0.25">
      <c r="A81" s="34">
        <v>64</v>
      </c>
      <c r="B81" s="77" t="s">
        <v>218</v>
      </c>
      <c r="C81" s="1">
        <v>127</v>
      </c>
      <c r="D81" s="2">
        <v>40081</v>
      </c>
      <c r="E81" s="11" t="s">
        <v>29</v>
      </c>
      <c r="F81" s="11" t="s">
        <v>30</v>
      </c>
      <c r="G81" s="3">
        <v>3</v>
      </c>
      <c r="H81" s="3">
        <v>3</v>
      </c>
      <c r="I81" s="4">
        <v>0</v>
      </c>
      <c r="J81" s="1">
        <f t="shared" si="11"/>
        <v>2</v>
      </c>
      <c r="K81" s="1">
        <v>0</v>
      </c>
      <c r="L81" s="1">
        <v>2</v>
      </c>
      <c r="M81" s="86">
        <f t="shared" si="13"/>
        <v>123</v>
      </c>
      <c r="N81" s="86">
        <v>0</v>
      </c>
      <c r="O81" s="8">
        <v>123</v>
      </c>
      <c r="P81" s="90">
        <v>4225050</v>
      </c>
      <c r="Q81" s="96">
        <v>1135895.8799999999</v>
      </c>
      <c r="R81" s="96">
        <v>2758691.83</v>
      </c>
      <c r="S81" s="96">
        <v>330462.28999999998</v>
      </c>
      <c r="T81" s="86">
        <v>0</v>
      </c>
      <c r="U81" s="88">
        <v>0</v>
      </c>
    </row>
    <row r="82" spans="1:21" s="23" customFormat="1" ht="22.5" customHeight="1" x14ac:dyDescent="0.25">
      <c r="A82" s="34">
        <v>65</v>
      </c>
      <c r="B82" s="77" t="s">
        <v>219</v>
      </c>
      <c r="C82" s="60" t="s">
        <v>167</v>
      </c>
      <c r="D82" s="2">
        <v>40164</v>
      </c>
      <c r="E82" s="35" t="s">
        <v>29</v>
      </c>
      <c r="F82" s="35" t="s">
        <v>30</v>
      </c>
      <c r="G82" s="3">
        <v>2</v>
      </c>
      <c r="H82" s="3">
        <v>2</v>
      </c>
      <c r="I82" s="4">
        <v>0</v>
      </c>
      <c r="J82" s="1">
        <f t="shared" si="11"/>
        <v>1</v>
      </c>
      <c r="K82" s="1">
        <v>0</v>
      </c>
      <c r="L82" s="1">
        <v>1</v>
      </c>
      <c r="M82" s="86">
        <f t="shared" si="13"/>
        <v>55.4</v>
      </c>
      <c r="N82" s="86">
        <v>0</v>
      </c>
      <c r="O82" s="8">
        <v>55.4</v>
      </c>
      <c r="P82" s="90">
        <v>1902990</v>
      </c>
      <c r="Q82" s="96">
        <v>511614.89</v>
      </c>
      <c r="R82" s="96">
        <v>1242532.74</v>
      </c>
      <c r="S82" s="96">
        <v>148842.37</v>
      </c>
      <c r="T82" s="86">
        <v>0</v>
      </c>
      <c r="U82" s="88">
        <v>0</v>
      </c>
    </row>
    <row r="83" spans="1:21" s="23" customFormat="1" ht="22.5" customHeight="1" x14ac:dyDescent="0.25">
      <c r="A83" s="34">
        <v>66</v>
      </c>
      <c r="B83" s="77" t="s">
        <v>220</v>
      </c>
      <c r="C83" s="3">
        <v>126</v>
      </c>
      <c r="D83" s="2">
        <v>40081</v>
      </c>
      <c r="E83" s="11" t="s">
        <v>29</v>
      </c>
      <c r="F83" s="11" t="s">
        <v>30</v>
      </c>
      <c r="G83" s="3">
        <v>7</v>
      </c>
      <c r="H83" s="3">
        <v>7</v>
      </c>
      <c r="I83" s="4">
        <v>0</v>
      </c>
      <c r="J83" s="1">
        <f t="shared" si="11"/>
        <v>3</v>
      </c>
      <c r="K83" s="1">
        <v>0</v>
      </c>
      <c r="L83" s="1">
        <v>3</v>
      </c>
      <c r="M83" s="86">
        <f t="shared" si="13"/>
        <v>179.4</v>
      </c>
      <c r="N83" s="86">
        <v>0</v>
      </c>
      <c r="O83" s="8">
        <v>179.4</v>
      </c>
      <c r="P83" s="90">
        <v>6162390</v>
      </c>
      <c r="Q83" s="96">
        <v>1656745.7</v>
      </c>
      <c r="R83" s="96">
        <v>4023652.96</v>
      </c>
      <c r="S83" s="96">
        <v>481991.34</v>
      </c>
      <c r="T83" s="86">
        <v>0</v>
      </c>
      <c r="U83" s="88">
        <v>0</v>
      </c>
    </row>
    <row r="84" spans="1:21" s="23" customFormat="1" ht="22.5" customHeight="1" x14ac:dyDescent="0.25">
      <c r="A84" s="34">
        <v>67</v>
      </c>
      <c r="B84" s="77" t="s">
        <v>221</v>
      </c>
      <c r="C84" s="1">
        <v>168</v>
      </c>
      <c r="D84" s="2">
        <v>40164</v>
      </c>
      <c r="E84" s="35" t="s">
        <v>29</v>
      </c>
      <c r="F84" s="35" t="s">
        <v>30</v>
      </c>
      <c r="G84" s="3">
        <v>11</v>
      </c>
      <c r="H84" s="3">
        <v>11</v>
      </c>
      <c r="I84" s="4">
        <v>0</v>
      </c>
      <c r="J84" s="1">
        <f t="shared" si="11"/>
        <v>3</v>
      </c>
      <c r="K84" s="1">
        <v>0</v>
      </c>
      <c r="L84" s="1">
        <v>3</v>
      </c>
      <c r="M84" s="86">
        <f t="shared" si="13"/>
        <v>149.69999999999999</v>
      </c>
      <c r="N84" s="86">
        <v>0</v>
      </c>
      <c r="O84" s="8">
        <v>149.69999999999999</v>
      </c>
      <c r="P84" s="90">
        <v>5142195</v>
      </c>
      <c r="Q84" s="96">
        <v>1382468.4</v>
      </c>
      <c r="R84" s="96">
        <v>3357529.82</v>
      </c>
      <c r="S84" s="96">
        <v>402196.78</v>
      </c>
      <c r="T84" s="86">
        <v>0</v>
      </c>
      <c r="U84" s="88">
        <v>0</v>
      </c>
    </row>
    <row r="85" spans="1:21" s="23" customFormat="1" ht="22.5" customHeight="1" x14ac:dyDescent="0.25">
      <c r="A85" s="34">
        <v>68</v>
      </c>
      <c r="B85" s="77" t="s">
        <v>222</v>
      </c>
      <c r="C85" s="1">
        <v>97</v>
      </c>
      <c r="D85" s="2">
        <v>40072</v>
      </c>
      <c r="E85" s="11" t="s">
        <v>29</v>
      </c>
      <c r="F85" s="11" t="s">
        <v>30</v>
      </c>
      <c r="G85" s="3">
        <v>9</v>
      </c>
      <c r="H85" s="3">
        <v>9</v>
      </c>
      <c r="I85" s="4">
        <v>0</v>
      </c>
      <c r="J85" s="1">
        <f t="shared" si="11"/>
        <v>2</v>
      </c>
      <c r="K85" s="1">
        <v>0</v>
      </c>
      <c r="L85" s="1">
        <v>2</v>
      </c>
      <c r="M85" s="86">
        <f t="shared" si="13"/>
        <v>105.2</v>
      </c>
      <c r="N85" s="86">
        <v>0</v>
      </c>
      <c r="O85" s="8">
        <v>105.2</v>
      </c>
      <c r="P85" s="90">
        <v>3613620</v>
      </c>
      <c r="Q85" s="96">
        <v>971514.2</v>
      </c>
      <c r="R85" s="96">
        <v>2359466.5099999998</v>
      </c>
      <c r="S85" s="96">
        <v>282639.28999999998</v>
      </c>
      <c r="T85" s="86">
        <v>0</v>
      </c>
      <c r="U85" s="88">
        <v>0</v>
      </c>
    </row>
    <row r="86" spans="1:21" s="23" customFormat="1" ht="22.5" customHeight="1" x14ac:dyDescent="0.25">
      <c r="A86" s="34">
        <v>69</v>
      </c>
      <c r="B86" s="77" t="s">
        <v>223</v>
      </c>
      <c r="C86" s="1">
        <v>98</v>
      </c>
      <c r="D86" s="2">
        <v>40172</v>
      </c>
      <c r="E86" s="35" t="s">
        <v>29</v>
      </c>
      <c r="F86" s="35" t="s">
        <v>30</v>
      </c>
      <c r="G86" s="3">
        <v>2</v>
      </c>
      <c r="H86" s="3">
        <v>2</v>
      </c>
      <c r="I86" s="4">
        <v>0</v>
      </c>
      <c r="J86" s="1">
        <f t="shared" si="11"/>
        <v>1</v>
      </c>
      <c r="K86" s="1">
        <v>0</v>
      </c>
      <c r="L86" s="1">
        <v>1</v>
      </c>
      <c r="M86" s="86">
        <f t="shared" si="13"/>
        <v>65.599999999999994</v>
      </c>
      <c r="N86" s="86">
        <v>0</v>
      </c>
      <c r="O86" s="8">
        <v>65.599999999999994</v>
      </c>
      <c r="P86" s="90">
        <v>2253360</v>
      </c>
      <c r="Q86" s="96">
        <v>605811.14</v>
      </c>
      <c r="R86" s="96">
        <v>1471302.31</v>
      </c>
      <c r="S86" s="96">
        <v>176246.55</v>
      </c>
      <c r="T86" s="86">
        <v>0</v>
      </c>
      <c r="U86" s="88">
        <v>0</v>
      </c>
    </row>
    <row r="87" spans="1:21" s="23" customFormat="1" ht="22.5" customHeight="1" x14ac:dyDescent="0.25">
      <c r="A87" s="34">
        <v>70</v>
      </c>
      <c r="B87" s="77" t="s">
        <v>224</v>
      </c>
      <c r="C87" s="1">
        <v>107</v>
      </c>
      <c r="D87" s="2">
        <v>40072</v>
      </c>
      <c r="E87" s="11" t="s">
        <v>29</v>
      </c>
      <c r="F87" s="11" t="s">
        <v>30</v>
      </c>
      <c r="G87" s="3">
        <v>10</v>
      </c>
      <c r="H87" s="3">
        <v>10</v>
      </c>
      <c r="I87" s="4">
        <v>0</v>
      </c>
      <c r="J87" s="1">
        <f t="shared" si="11"/>
        <v>4</v>
      </c>
      <c r="K87" s="1">
        <v>0</v>
      </c>
      <c r="L87" s="1">
        <v>4</v>
      </c>
      <c r="M87" s="86">
        <f t="shared" si="13"/>
        <v>149.4</v>
      </c>
      <c r="N87" s="86">
        <v>0</v>
      </c>
      <c r="O87" s="8">
        <v>149.4</v>
      </c>
      <c r="P87" s="90">
        <v>5131890</v>
      </c>
      <c r="Q87" s="96">
        <v>1379697.93</v>
      </c>
      <c r="R87" s="96">
        <v>3350801.3</v>
      </c>
      <c r="S87" s="96">
        <v>401390.77</v>
      </c>
      <c r="T87" s="86">
        <v>0</v>
      </c>
      <c r="U87" s="88">
        <v>0</v>
      </c>
    </row>
    <row r="88" spans="1:21" s="23" customFormat="1" ht="43.5" customHeight="1" x14ac:dyDescent="0.25">
      <c r="A88" s="34">
        <v>71</v>
      </c>
      <c r="B88" s="77" t="s">
        <v>225</v>
      </c>
      <c r="C88" s="1" t="s">
        <v>169</v>
      </c>
      <c r="D88" s="2">
        <v>40507</v>
      </c>
      <c r="E88" s="35" t="s">
        <v>29</v>
      </c>
      <c r="F88" s="35" t="s">
        <v>30</v>
      </c>
      <c r="G88" s="3">
        <v>4</v>
      </c>
      <c r="H88" s="3">
        <v>4</v>
      </c>
      <c r="I88" s="4">
        <v>0</v>
      </c>
      <c r="J88" s="1">
        <f t="shared" si="11"/>
        <v>1</v>
      </c>
      <c r="K88" s="1">
        <v>0</v>
      </c>
      <c r="L88" s="1">
        <v>1</v>
      </c>
      <c r="M88" s="86">
        <f t="shared" si="13"/>
        <v>56.4</v>
      </c>
      <c r="N88" s="86">
        <v>0</v>
      </c>
      <c r="O88" s="8">
        <v>56.4</v>
      </c>
      <c r="P88" s="90">
        <v>1937340</v>
      </c>
      <c r="Q88" s="96">
        <v>520849.82</v>
      </c>
      <c r="R88" s="96">
        <v>1264961.1299999999</v>
      </c>
      <c r="S88" s="96">
        <v>151529.04999999999</v>
      </c>
      <c r="T88" s="86">
        <v>0</v>
      </c>
      <c r="U88" s="88">
        <v>0</v>
      </c>
    </row>
    <row r="89" spans="1:21" s="23" customFormat="1" ht="22.5" customHeight="1" x14ac:dyDescent="0.25">
      <c r="A89" s="34">
        <v>72</v>
      </c>
      <c r="B89" s="77" t="s">
        <v>226</v>
      </c>
      <c r="C89" s="3">
        <v>100</v>
      </c>
      <c r="D89" s="2">
        <v>40072</v>
      </c>
      <c r="E89" s="11" t="s">
        <v>29</v>
      </c>
      <c r="F89" s="11" t="s">
        <v>30</v>
      </c>
      <c r="G89" s="3">
        <v>1</v>
      </c>
      <c r="H89" s="3">
        <v>1</v>
      </c>
      <c r="I89" s="4">
        <v>0</v>
      </c>
      <c r="J89" s="1">
        <f t="shared" si="11"/>
        <v>1</v>
      </c>
      <c r="K89" s="1">
        <v>0</v>
      </c>
      <c r="L89" s="1">
        <v>1</v>
      </c>
      <c r="M89" s="86">
        <f t="shared" si="13"/>
        <v>43.2</v>
      </c>
      <c r="N89" s="86">
        <v>0</v>
      </c>
      <c r="O89" s="8">
        <v>43.2</v>
      </c>
      <c r="P89" s="90">
        <v>1483920</v>
      </c>
      <c r="Q89" s="96">
        <v>398948.8</v>
      </c>
      <c r="R89" s="96">
        <v>968906.4</v>
      </c>
      <c r="S89" s="96">
        <v>116064.8</v>
      </c>
      <c r="T89" s="86">
        <v>0</v>
      </c>
      <c r="U89" s="88">
        <v>0</v>
      </c>
    </row>
    <row r="90" spans="1:21" s="23" customFormat="1" ht="22.5" customHeight="1" x14ac:dyDescent="0.25">
      <c r="A90" s="34">
        <v>73</v>
      </c>
      <c r="B90" s="77" t="s">
        <v>227</v>
      </c>
      <c r="C90" s="3">
        <v>180</v>
      </c>
      <c r="D90" s="2">
        <v>40164</v>
      </c>
      <c r="E90" s="35" t="s">
        <v>29</v>
      </c>
      <c r="F90" s="35" t="s">
        <v>30</v>
      </c>
      <c r="G90" s="3">
        <v>3</v>
      </c>
      <c r="H90" s="3">
        <v>3</v>
      </c>
      <c r="I90" s="4">
        <v>0</v>
      </c>
      <c r="J90" s="1">
        <f t="shared" si="11"/>
        <v>2</v>
      </c>
      <c r="K90" s="1">
        <v>0</v>
      </c>
      <c r="L90" s="1">
        <v>2</v>
      </c>
      <c r="M90" s="86">
        <f t="shared" si="13"/>
        <v>119.1</v>
      </c>
      <c r="N90" s="86">
        <v>0</v>
      </c>
      <c r="O90" s="8">
        <v>119.1</v>
      </c>
      <c r="P90" s="90">
        <v>4091085</v>
      </c>
      <c r="Q90" s="96">
        <v>1099879.67</v>
      </c>
      <c r="R90" s="96">
        <v>2671221.11</v>
      </c>
      <c r="S90" s="96">
        <v>319984.21999999997</v>
      </c>
      <c r="T90" s="86">
        <v>0</v>
      </c>
      <c r="U90" s="88">
        <v>0</v>
      </c>
    </row>
    <row r="91" spans="1:21" s="23" customFormat="1" ht="22.5" customHeight="1" x14ac:dyDescent="0.25">
      <c r="A91" s="34">
        <v>74</v>
      </c>
      <c r="B91" s="77" t="s">
        <v>228</v>
      </c>
      <c r="C91" s="3">
        <v>157</v>
      </c>
      <c r="D91" s="2">
        <v>40120</v>
      </c>
      <c r="E91" s="11" t="s">
        <v>29</v>
      </c>
      <c r="F91" s="11" t="s">
        <v>30</v>
      </c>
      <c r="G91" s="3">
        <v>9</v>
      </c>
      <c r="H91" s="3">
        <v>9</v>
      </c>
      <c r="I91" s="4">
        <v>0</v>
      </c>
      <c r="J91" s="1">
        <f t="shared" si="11"/>
        <v>4</v>
      </c>
      <c r="K91" s="1">
        <v>0</v>
      </c>
      <c r="L91" s="1">
        <v>4</v>
      </c>
      <c r="M91" s="86">
        <f t="shared" si="13"/>
        <v>238.7</v>
      </c>
      <c r="N91" s="86">
        <v>0</v>
      </c>
      <c r="O91" s="8">
        <v>238.7</v>
      </c>
      <c r="P91" s="90">
        <v>8199345</v>
      </c>
      <c r="Q91" s="96">
        <v>2204376.81</v>
      </c>
      <c r="R91" s="96">
        <v>5353656.42</v>
      </c>
      <c r="S91" s="96">
        <v>641311.77</v>
      </c>
      <c r="T91" s="86">
        <v>0</v>
      </c>
      <c r="U91" s="88">
        <v>0</v>
      </c>
    </row>
    <row r="92" spans="1:21" s="23" customFormat="1" ht="22.5" customHeight="1" x14ac:dyDescent="0.25">
      <c r="A92" s="34">
        <v>75</v>
      </c>
      <c r="B92" s="77" t="s">
        <v>229</v>
      </c>
      <c r="C92" s="3">
        <v>93</v>
      </c>
      <c r="D92" s="2">
        <v>40082</v>
      </c>
      <c r="E92" s="35" t="s">
        <v>29</v>
      </c>
      <c r="F92" s="35" t="s">
        <v>30</v>
      </c>
      <c r="G92" s="3">
        <v>2</v>
      </c>
      <c r="H92" s="3">
        <v>2</v>
      </c>
      <c r="I92" s="4">
        <v>0</v>
      </c>
      <c r="J92" s="1">
        <f t="shared" si="11"/>
        <v>2</v>
      </c>
      <c r="K92" s="1">
        <v>0</v>
      </c>
      <c r="L92" s="1">
        <v>2</v>
      </c>
      <c r="M92" s="86">
        <f t="shared" si="13"/>
        <v>120</v>
      </c>
      <c r="N92" s="86">
        <v>0</v>
      </c>
      <c r="O92" s="8">
        <v>120</v>
      </c>
      <c r="P92" s="90">
        <v>4122000</v>
      </c>
      <c r="Q92" s="96">
        <v>1108191.1100000001</v>
      </c>
      <c r="R92" s="96">
        <v>2691406.66</v>
      </c>
      <c r="S92" s="96">
        <v>322402.23000000004</v>
      </c>
      <c r="T92" s="86">
        <v>0</v>
      </c>
      <c r="U92" s="88">
        <v>0</v>
      </c>
    </row>
    <row r="93" spans="1:21" s="23" customFormat="1" ht="22.5" customHeight="1" x14ac:dyDescent="0.25">
      <c r="A93" s="34">
        <v>76</v>
      </c>
      <c r="B93" s="77" t="s">
        <v>230</v>
      </c>
      <c r="C93" s="3">
        <v>109</v>
      </c>
      <c r="D93" s="2">
        <v>40072</v>
      </c>
      <c r="E93" s="11" t="s">
        <v>29</v>
      </c>
      <c r="F93" s="11" t="s">
        <v>30</v>
      </c>
      <c r="G93" s="3">
        <v>5</v>
      </c>
      <c r="H93" s="3">
        <v>5</v>
      </c>
      <c r="I93" s="4">
        <v>0</v>
      </c>
      <c r="J93" s="1">
        <f t="shared" si="11"/>
        <v>2</v>
      </c>
      <c r="K93" s="1">
        <v>0</v>
      </c>
      <c r="L93" s="1">
        <v>2</v>
      </c>
      <c r="M93" s="86">
        <f t="shared" si="13"/>
        <v>77.25</v>
      </c>
      <c r="N93" s="86">
        <v>0</v>
      </c>
      <c r="O93" s="8">
        <v>77.25</v>
      </c>
      <c r="P93" s="90">
        <v>2653537.5</v>
      </c>
      <c r="Q93" s="96">
        <v>713398.02</v>
      </c>
      <c r="R93" s="96">
        <v>1732593.04</v>
      </c>
      <c r="S93" s="96">
        <v>207546.44</v>
      </c>
      <c r="T93" s="86">
        <v>0</v>
      </c>
      <c r="U93" s="88">
        <v>0</v>
      </c>
    </row>
    <row r="94" spans="1:21" s="23" customFormat="1" ht="22.5" customHeight="1" x14ac:dyDescent="0.25">
      <c r="A94" s="34">
        <v>77</v>
      </c>
      <c r="B94" s="77" t="s">
        <v>231</v>
      </c>
      <c r="C94" s="1">
        <v>88</v>
      </c>
      <c r="D94" s="2">
        <v>39959</v>
      </c>
      <c r="E94" s="35" t="s">
        <v>29</v>
      </c>
      <c r="F94" s="35" t="s">
        <v>30</v>
      </c>
      <c r="G94" s="3">
        <v>5</v>
      </c>
      <c r="H94" s="3">
        <v>5</v>
      </c>
      <c r="I94" s="4">
        <v>0</v>
      </c>
      <c r="J94" s="1">
        <f t="shared" si="11"/>
        <v>2</v>
      </c>
      <c r="K94" s="1">
        <v>0</v>
      </c>
      <c r="L94" s="1">
        <v>2</v>
      </c>
      <c r="M94" s="86">
        <f t="shared" si="13"/>
        <v>96.5</v>
      </c>
      <c r="N94" s="86">
        <v>0</v>
      </c>
      <c r="O94" s="8">
        <v>96.5</v>
      </c>
      <c r="P94" s="90">
        <v>3314775</v>
      </c>
      <c r="Q94" s="96">
        <v>891170.35</v>
      </c>
      <c r="R94" s="96">
        <v>2164339.52</v>
      </c>
      <c r="S94" s="96">
        <v>259265.13</v>
      </c>
      <c r="T94" s="86">
        <v>0</v>
      </c>
      <c r="U94" s="88">
        <v>0</v>
      </c>
    </row>
    <row r="95" spans="1:21" s="23" customFormat="1" ht="22.5" customHeight="1" x14ac:dyDescent="0.25">
      <c r="A95" s="34">
        <v>78</v>
      </c>
      <c r="B95" s="77" t="s">
        <v>232</v>
      </c>
      <c r="C95" s="1">
        <v>143</v>
      </c>
      <c r="D95" s="2">
        <v>40100</v>
      </c>
      <c r="E95" s="11" t="s">
        <v>29</v>
      </c>
      <c r="F95" s="11" t="s">
        <v>30</v>
      </c>
      <c r="G95" s="3">
        <v>3</v>
      </c>
      <c r="H95" s="3">
        <v>3</v>
      </c>
      <c r="I95" s="4">
        <v>0</v>
      </c>
      <c r="J95" s="1">
        <f t="shared" si="11"/>
        <v>1</v>
      </c>
      <c r="K95" s="1">
        <v>0</v>
      </c>
      <c r="L95" s="1">
        <v>1</v>
      </c>
      <c r="M95" s="86">
        <f t="shared" si="13"/>
        <v>60</v>
      </c>
      <c r="N95" s="86">
        <v>0</v>
      </c>
      <c r="O95" s="8">
        <v>60</v>
      </c>
      <c r="P95" s="90">
        <v>2061000</v>
      </c>
      <c r="Q95" s="96">
        <v>554095.55000000005</v>
      </c>
      <c r="R95" s="96">
        <v>1345703.33</v>
      </c>
      <c r="S95" s="96">
        <v>161201.12</v>
      </c>
      <c r="T95" s="86">
        <v>0</v>
      </c>
      <c r="U95" s="88">
        <v>0</v>
      </c>
    </row>
    <row r="96" spans="1:21" s="23" customFormat="1" ht="22.5" customHeight="1" x14ac:dyDescent="0.25">
      <c r="A96" s="34">
        <v>79</v>
      </c>
      <c r="B96" s="77" t="s">
        <v>233</v>
      </c>
      <c r="C96" s="1">
        <v>24</v>
      </c>
      <c r="D96" s="2">
        <v>40277</v>
      </c>
      <c r="E96" s="35" t="s">
        <v>29</v>
      </c>
      <c r="F96" s="35" t="s">
        <v>30</v>
      </c>
      <c r="G96" s="3">
        <v>11</v>
      </c>
      <c r="H96" s="3">
        <v>11</v>
      </c>
      <c r="I96" s="4">
        <v>0</v>
      </c>
      <c r="J96" s="1">
        <f t="shared" si="11"/>
        <v>3</v>
      </c>
      <c r="K96" s="1">
        <v>0</v>
      </c>
      <c r="L96" s="1">
        <v>3</v>
      </c>
      <c r="M96" s="86">
        <f t="shared" si="13"/>
        <v>171</v>
      </c>
      <c r="N96" s="86">
        <v>0</v>
      </c>
      <c r="O96" s="8">
        <v>171</v>
      </c>
      <c r="P96" s="90">
        <v>5873850</v>
      </c>
      <c r="Q96" s="96">
        <v>1579172.33</v>
      </c>
      <c r="R96" s="96">
        <v>3835254.5</v>
      </c>
      <c r="S96" s="96">
        <v>459423.17</v>
      </c>
      <c r="T96" s="86">
        <v>0</v>
      </c>
      <c r="U96" s="88">
        <v>0</v>
      </c>
    </row>
    <row r="97" spans="1:21" s="23" customFormat="1" ht="22.5" customHeight="1" x14ac:dyDescent="0.25">
      <c r="A97" s="34">
        <v>80</v>
      </c>
      <c r="B97" s="77" t="s">
        <v>245</v>
      </c>
      <c r="C97" s="1">
        <v>124</v>
      </c>
      <c r="D97" s="2">
        <v>40507</v>
      </c>
      <c r="E97" s="11" t="s">
        <v>29</v>
      </c>
      <c r="F97" s="11" t="s">
        <v>30</v>
      </c>
      <c r="G97" s="3">
        <v>8</v>
      </c>
      <c r="H97" s="3">
        <v>8</v>
      </c>
      <c r="I97" s="4">
        <v>0</v>
      </c>
      <c r="J97" s="1">
        <f t="shared" si="11"/>
        <v>5</v>
      </c>
      <c r="K97" s="1">
        <v>0</v>
      </c>
      <c r="L97" s="1">
        <v>5</v>
      </c>
      <c r="M97" s="86">
        <f t="shared" si="13"/>
        <v>132.6</v>
      </c>
      <c r="N97" s="86">
        <v>0</v>
      </c>
      <c r="O97" s="8">
        <v>132.6</v>
      </c>
      <c r="P97" s="90">
        <v>4554810</v>
      </c>
      <c r="Q97" s="96">
        <v>1224551.17</v>
      </c>
      <c r="R97" s="96">
        <v>2974004.36</v>
      </c>
      <c r="S97" s="96">
        <v>356254.47</v>
      </c>
      <c r="T97" s="86">
        <v>0</v>
      </c>
      <c r="U97" s="88">
        <v>0</v>
      </c>
    </row>
    <row r="98" spans="1:21" s="23" customFormat="1" ht="22.5" customHeight="1" x14ac:dyDescent="0.25">
      <c r="A98" s="34">
        <v>81</v>
      </c>
      <c r="B98" s="77" t="s">
        <v>234</v>
      </c>
      <c r="C98" s="1">
        <v>83</v>
      </c>
      <c r="D98" s="2">
        <v>40826</v>
      </c>
      <c r="E98" s="35" t="s">
        <v>29</v>
      </c>
      <c r="F98" s="35" t="s">
        <v>30</v>
      </c>
      <c r="G98" s="3">
        <v>1</v>
      </c>
      <c r="H98" s="3">
        <v>1</v>
      </c>
      <c r="I98" s="4">
        <v>80.400000000000006</v>
      </c>
      <c r="J98" s="1">
        <f t="shared" si="11"/>
        <v>1</v>
      </c>
      <c r="K98" s="1">
        <v>0</v>
      </c>
      <c r="L98" s="1">
        <v>1</v>
      </c>
      <c r="M98" s="86">
        <f t="shared" si="13"/>
        <v>40.200000000000003</v>
      </c>
      <c r="N98" s="86">
        <v>0</v>
      </c>
      <c r="O98" s="8">
        <v>40.200000000000003</v>
      </c>
      <c r="P98" s="90">
        <v>1380870</v>
      </c>
      <c r="Q98" s="96">
        <v>371244.02</v>
      </c>
      <c r="R98" s="96">
        <v>901621.23</v>
      </c>
      <c r="S98" s="96">
        <v>108004.75</v>
      </c>
      <c r="T98" s="86">
        <v>0</v>
      </c>
      <c r="U98" s="88">
        <v>0</v>
      </c>
    </row>
    <row r="99" spans="1:21" s="23" customFormat="1" ht="22.5" customHeight="1" x14ac:dyDescent="0.25">
      <c r="A99" s="34">
        <v>82</v>
      </c>
      <c r="B99" s="77" t="s">
        <v>235</v>
      </c>
      <c r="C99" s="1">
        <v>61</v>
      </c>
      <c r="D99" s="2">
        <v>40814</v>
      </c>
      <c r="E99" s="11" t="s">
        <v>29</v>
      </c>
      <c r="F99" s="11" t="s">
        <v>30</v>
      </c>
      <c r="G99" s="3">
        <v>6</v>
      </c>
      <c r="H99" s="3">
        <v>6</v>
      </c>
      <c r="I99" s="4">
        <v>0</v>
      </c>
      <c r="J99" s="1">
        <f t="shared" si="11"/>
        <v>2</v>
      </c>
      <c r="K99" s="1">
        <v>0</v>
      </c>
      <c r="L99" s="1">
        <v>2</v>
      </c>
      <c r="M99" s="86">
        <f t="shared" si="13"/>
        <v>90.4</v>
      </c>
      <c r="N99" s="86">
        <v>0</v>
      </c>
      <c r="O99" s="8">
        <v>90.4</v>
      </c>
      <c r="P99" s="90">
        <v>3105240</v>
      </c>
      <c r="Q99" s="96">
        <v>834837.3</v>
      </c>
      <c r="R99" s="96">
        <v>2027526.35</v>
      </c>
      <c r="S99" s="96">
        <v>242876.35</v>
      </c>
      <c r="T99" s="86">
        <v>0</v>
      </c>
      <c r="U99" s="88">
        <v>0</v>
      </c>
    </row>
    <row r="100" spans="1:21" s="23" customFormat="1" ht="22.5" customHeight="1" x14ac:dyDescent="0.25">
      <c r="A100" s="34">
        <v>83</v>
      </c>
      <c r="B100" s="77" t="s">
        <v>236</v>
      </c>
      <c r="C100" s="1">
        <v>114</v>
      </c>
      <c r="D100" s="2">
        <v>40507</v>
      </c>
      <c r="E100" s="35" t="s">
        <v>29</v>
      </c>
      <c r="F100" s="35" t="s">
        <v>30</v>
      </c>
      <c r="G100" s="3">
        <v>2</v>
      </c>
      <c r="H100" s="3">
        <v>2</v>
      </c>
      <c r="I100" s="4">
        <v>0</v>
      </c>
      <c r="J100" s="1">
        <f t="shared" si="11"/>
        <v>2</v>
      </c>
      <c r="K100" s="1">
        <v>0</v>
      </c>
      <c r="L100" s="1">
        <v>2</v>
      </c>
      <c r="M100" s="86">
        <f t="shared" si="13"/>
        <v>127.26</v>
      </c>
      <c r="N100" s="86">
        <v>0</v>
      </c>
      <c r="O100" s="8">
        <v>127.26</v>
      </c>
      <c r="P100" s="90">
        <v>4371381</v>
      </c>
      <c r="Q100" s="96">
        <v>1175236.67</v>
      </c>
      <c r="R100" s="96">
        <v>2854236.77</v>
      </c>
      <c r="S100" s="96">
        <v>341907.56</v>
      </c>
      <c r="T100" s="86">
        <v>0</v>
      </c>
      <c r="U100" s="88">
        <v>0</v>
      </c>
    </row>
    <row r="101" spans="1:21" s="23" customFormat="1" ht="22.5" customHeight="1" x14ac:dyDescent="0.25">
      <c r="A101" s="34">
        <v>84</v>
      </c>
      <c r="B101" s="77" t="s">
        <v>237</v>
      </c>
      <c r="C101" s="1">
        <v>66</v>
      </c>
      <c r="D101" s="2">
        <v>40389</v>
      </c>
      <c r="E101" s="11" t="s">
        <v>29</v>
      </c>
      <c r="F101" s="11" t="s">
        <v>30</v>
      </c>
      <c r="G101" s="3">
        <v>4</v>
      </c>
      <c r="H101" s="3">
        <v>4</v>
      </c>
      <c r="I101" s="4">
        <v>0</v>
      </c>
      <c r="J101" s="1">
        <f t="shared" si="11"/>
        <v>1</v>
      </c>
      <c r="K101" s="1">
        <v>0</v>
      </c>
      <c r="L101" s="1">
        <v>1</v>
      </c>
      <c r="M101" s="86">
        <f t="shared" si="13"/>
        <v>41.7</v>
      </c>
      <c r="N101" s="86">
        <v>0</v>
      </c>
      <c r="O101" s="8">
        <v>41.7</v>
      </c>
      <c r="P101" s="90">
        <v>1432395</v>
      </c>
      <c r="Q101" s="96">
        <v>385096.41</v>
      </c>
      <c r="R101" s="96">
        <v>935263.82</v>
      </c>
      <c r="S101" s="96">
        <v>112034.77</v>
      </c>
      <c r="T101" s="86">
        <v>0</v>
      </c>
      <c r="U101" s="88">
        <v>0</v>
      </c>
    </row>
    <row r="102" spans="1:21" s="23" customFormat="1" ht="22.5" customHeight="1" x14ac:dyDescent="0.25">
      <c r="A102" s="34">
        <v>85</v>
      </c>
      <c r="B102" s="77" t="s">
        <v>238</v>
      </c>
      <c r="C102" s="1">
        <v>3</v>
      </c>
      <c r="D102" s="2">
        <v>40571</v>
      </c>
      <c r="E102" s="35" t="s">
        <v>29</v>
      </c>
      <c r="F102" s="35" t="s">
        <v>30</v>
      </c>
      <c r="G102" s="3">
        <v>3</v>
      </c>
      <c r="H102" s="3">
        <v>3</v>
      </c>
      <c r="I102" s="4">
        <v>0</v>
      </c>
      <c r="J102" s="1">
        <f t="shared" si="11"/>
        <v>1</v>
      </c>
      <c r="K102" s="1">
        <v>0</v>
      </c>
      <c r="L102" s="1">
        <v>1</v>
      </c>
      <c r="M102" s="86">
        <f t="shared" si="13"/>
        <v>52.6</v>
      </c>
      <c r="N102" s="86">
        <v>0</v>
      </c>
      <c r="O102" s="8">
        <v>52.6</v>
      </c>
      <c r="P102" s="90">
        <v>1806810</v>
      </c>
      <c r="Q102" s="96">
        <v>485757.1</v>
      </c>
      <c r="R102" s="96">
        <v>1179733.25</v>
      </c>
      <c r="S102" s="96">
        <v>141319.65</v>
      </c>
      <c r="T102" s="86">
        <v>0</v>
      </c>
      <c r="U102" s="88">
        <v>0</v>
      </c>
    </row>
    <row r="103" spans="1:21" s="23" customFormat="1" ht="22.5" customHeight="1" x14ac:dyDescent="0.25">
      <c r="A103" s="34">
        <v>86</v>
      </c>
      <c r="B103" s="77" t="s">
        <v>239</v>
      </c>
      <c r="C103" s="1">
        <v>56</v>
      </c>
      <c r="D103" s="2">
        <v>40667</v>
      </c>
      <c r="E103" s="11" t="s">
        <v>29</v>
      </c>
      <c r="F103" s="11" t="s">
        <v>30</v>
      </c>
      <c r="G103" s="3">
        <v>7</v>
      </c>
      <c r="H103" s="3">
        <v>7</v>
      </c>
      <c r="I103" s="4">
        <v>0</v>
      </c>
      <c r="J103" s="1">
        <f t="shared" si="11"/>
        <v>2</v>
      </c>
      <c r="K103" s="1">
        <v>0</v>
      </c>
      <c r="L103" s="1">
        <v>2</v>
      </c>
      <c r="M103" s="86">
        <f t="shared" si="13"/>
        <v>77.3</v>
      </c>
      <c r="N103" s="86">
        <v>0</v>
      </c>
      <c r="O103" s="8">
        <v>77.3</v>
      </c>
      <c r="P103" s="90">
        <v>2655255</v>
      </c>
      <c r="Q103" s="96">
        <v>713859.77</v>
      </c>
      <c r="R103" s="96">
        <v>1733714.46</v>
      </c>
      <c r="S103" s="96">
        <v>207680.77</v>
      </c>
      <c r="T103" s="86">
        <v>0</v>
      </c>
      <c r="U103" s="88">
        <v>0</v>
      </c>
    </row>
    <row r="104" spans="1:21" s="23" customFormat="1" ht="22.5" customHeight="1" x14ac:dyDescent="0.25">
      <c r="A104" s="34">
        <v>87</v>
      </c>
      <c r="B104" s="77" t="s">
        <v>240</v>
      </c>
      <c r="C104" s="3">
        <v>109</v>
      </c>
      <c r="D104" s="2">
        <v>40490</v>
      </c>
      <c r="E104" s="35" t="s">
        <v>29</v>
      </c>
      <c r="F104" s="35" t="s">
        <v>30</v>
      </c>
      <c r="G104" s="3">
        <v>3</v>
      </c>
      <c r="H104" s="3">
        <v>3</v>
      </c>
      <c r="I104" s="4">
        <v>0</v>
      </c>
      <c r="J104" s="1">
        <f t="shared" si="11"/>
        <v>1</v>
      </c>
      <c r="K104" s="1">
        <v>0</v>
      </c>
      <c r="L104" s="1">
        <v>1</v>
      </c>
      <c r="M104" s="86">
        <f t="shared" si="13"/>
        <v>63.7</v>
      </c>
      <c r="N104" s="86">
        <v>0</v>
      </c>
      <c r="O104" s="8">
        <v>63.7</v>
      </c>
      <c r="P104" s="90">
        <v>2188095</v>
      </c>
      <c r="Q104" s="96">
        <v>588264.78</v>
      </c>
      <c r="R104" s="96">
        <v>1428688.37</v>
      </c>
      <c r="S104" s="96">
        <v>171141.85</v>
      </c>
      <c r="T104" s="86">
        <v>0</v>
      </c>
      <c r="U104" s="88">
        <v>0</v>
      </c>
    </row>
    <row r="105" spans="1:21" s="23" customFormat="1" ht="22.5" customHeight="1" x14ac:dyDescent="0.25">
      <c r="A105" s="34">
        <v>88</v>
      </c>
      <c r="B105" s="77" t="s">
        <v>241</v>
      </c>
      <c r="C105" s="1">
        <v>59</v>
      </c>
      <c r="D105" s="2">
        <v>40389</v>
      </c>
      <c r="E105" s="11" t="s">
        <v>29</v>
      </c>
      <c r="F105" s="11" t="s">
        <v>30</v>
      </c>
      <c r="G105" s="3">
        <v>3</v>
      </c>
      <c r="H105" s="3">
        <v>3</v>
      </c>
      <c r="I105" s="4">
        <v>0</v>
      </c>
      <c r="J105" s="1">
        <f t="shared" si="11"/>
        <v>1</v>
      </c>
      <c r="K105" s="1">
        <v>0</v>
      </c>
      <c r="L105" s="1">
        <v>1</v>
      </c>
      <c r="M105" s="86">
        <f t="shared" si="13"/>
        <v>45.3</v>
      </c>
      <c r="N105" s="86">
        <v>0</v>
      </c>
      <c r="O105" s="8">
        <v>45.3</v>
      </c>
      <c r="P105" s="90">
        <v>1556055</v>
      </c>
      <c r="Q105" s="96">
        <v>418342.14</v>
      </c>
      <c r="R105" s="96">
        <v>1016006.02</v>
      </c>
      <c r="S105" s="96">
        <v>121706.84</v>
      </c>
      <c r="T105" s="86">
        <v>0</v>
      </c>
      <c r="U105" s="88">
        <v>0</v>
      </c>
    </row>
    <row r="106" spans="1:21" s="23" customFormat="1" ht="22.5" customHeight="1" x14ac:dyDescent="0.25">
      <c r="A106" s="34">
        <v>89</v>
      </c>
      <c r="B106" s="77" t="s">
        <v>242</v>
      </c>
      <c r="C106" s="1">
        <v>55</v>
      </c>
      <c r="D106" s="2">
        <v>40667</v>
      </c>
      <c r="E106" s="35" t="s">
        <v>29</v>
      </c>
      <c r="F106" s="35" t="s">
        <v>30</v>
      </c>
      <c r="G106" s="3">
        <v>7</v>
      </c>
      <c r="H106" s="3">
        <v>7</v>
      </c>
      <c r="I106" s="4">
        <v>0</v>
      </c>
      <c r="J106" s="1">
        <f t="shared" si="11"/>
        <v>1</v>
      </c>
      <c r="K106" s="1">
        <v>0</v>
      </c>
      <c r="L106" s="1">
        <v>1</v>
      </c>
      <c r="M106" s="86">
        <f t="shared" si="13"/>
        <v>59.8</v>
      </c>
      <c r="N106" s="86">
        <v>0</v>
      </c>
      <c r="O106" s="8">
        <v>59.8</v>
      </c>
      <c r="P106" s="90">
        <v>2054130</v>
      </c>
      <c r="Q106" s="96">
        <v>552248.56999999995</v>
      </c>
      <c r="R106" s="96">
        <v>1341217.6499999999</v>
      </c>
      <c r="S106" s="96">
        <v>160663.78</v>
      </c>
      <c r="T106" s="86">
        <v>0</v>
      </c>
      <c r="U106" s="88">
        <v>0</v>
      </c>
    </row>
    <row r="107" spans="1:21" s="23" customFormat="1" ht="22.5" customHeight="1" x14ac:dyDescent="0.25">
      <c r="A107" s="34">
        <v>90</v>
      </c>
      <c r="B107" s="77" t="s">
        <v>243</v>
      </c>
      <c r="C107" s="1">
        <v>44</v>
      </c>
      <c r="D107" s="2">
        <v>40667</v>
      </c>
      <c r="E107" s="11" t="s">
        <v>29</v>
      </c>
      <c r="F107" s="11" t="s">
        <v>30</v>
      </c>
      <c r="G107" s="3">
        <v>2</v>
      </c>
      <c r="H107" s="3">
        <v>2</v>
      </c>
      <c r="I107" s="4">
        <v>0</v>
      </c>
      <c r="J107" s="1">
        <f t="shared" si="11"/>
        <v>1</v>
      </c>
      <c r="K107" s="1">
        <v>0</v>
      </c>
      <c r="L107" s="1">
        <v>1</v>
      </c>
      <c r="M107" s="86">
        <f t="shared" si="13"/>
        <v>57.5</v>
      </c>
      <c r="N107" s="86">
        <v>0</v>
      </c>
      <c r="O107" s="8">
        <v>57.5</v>
      </c>
      <c r="P107" s="90">
        <v>1975125</v>
      </c>
      <c r="Q107" s="96">
        <v>531008.24</v>
      </c>
      <c r="R107" s="96">
        <v>1289632.3600000001</v>
      </c>
      <c r="S107" s="96">
        <v>154484.4</v>
      </c>
      <c r="T107" s="86">
        <v>0</v>
      </c>
      <c r="U107" s="88">
        <v>0</v>
      </c>
    </row>
    <row r="108" spans="1:21" s="23" customFormat="1" ht="22.5" customHeight="1" x14ac:dyDescent="0.25">
      <c r="A108" s="34">
        <v>91</v>
      </c>
      <c r="B108" s="77" t="s">
        <v>118</v>
      </c>
      <c r="C108" s="1">
        <v>31</v>
      </c>
      <c r="D108" s="2">
        <v>40310</v>
      </c>
      <c r="E108" s="35" t="s">
        <v>29</v>
      </c>
      <c r="F108" s="35" t="s">
        <v>30</v>
      </c>
      <c r="G108" s="3">
        <v>1</v>
      </c>
      <c r="H108" s="3">
        <v>1</v>
      </c>
      <c r="I108" s="4">
        <v>0</v>
      </c>
      <c r="J108" s="1">
        <f t="shared" si="11"/>
        <v>1</v>
      </c>
      <c r="K108" s="1">
        <v>0</v>
      </c>
      <c r="L108" s="1">
        <v>1</v>
      </c>
      <c r="M108" s="86">
        <f t="shared" si="13"/>
        <v>75.7</v>
      </c>
      <c r="N108" s="86">
        <v>0</v>
      </c>
      <c r="O108" s="8">
        <v>75.7</v>
      </c>
      <c r="P108" s="90">
        <v>2600295</v>
      </c>
      <c r="Q108" s="96">
        <v>699083.89</v>
      </c>
      <c r="R108" s="96">
        <v>1697829.04</v>
      </c>
      <c r="S108" s="96">
        <v>203382.07</v>
      </c>
      <c r="T108" s="86">
        <v>0</v>
      </c>
      <c r="U108" s="88">
        <v>0</v>
      </c>
    </row>
    <row r="109" spans="1:21" s="23" customFormat="1" ht="22.5" customHeight="1" x14ac:dyDescent="0.25">
      <c r="A109" s="34">
        <v>92</v>
      </c>
      <c r="B109" s="89" t="s">
        <v>266</v>
      </c>
      <c r="C109" s="64">
        <v>104</v>
      </c>
      <c r="D109" s="2">
        <v>40072</v>
      </c>
      <c r="E109" s="11" t="s">
        <v>29</v>
      </c>
      <c r="F109" s="11" t="s">
        <v>30</v>
      </c>
      <c r="G109" s="3">
        <v>7</v>
      </c>
      <c r="H109" s="3">
        <v>7</v>
      </c>
      <c r="I109" s="4">
        <v>0</v>
      </c>
      <c r="J109" s="1">
        <f t="shared" si="11"/>
        <v>5</v>
      </c>
      <c r="K109" s="1">
        <v>4</v>
      </c>
      <c r="L109" s="1">
        <v>1</v>
      </c>
      <c r="M109" s="86">
        <f t="shared" si="13"/>
        <v>195.60000000000002</v>
      </c>
      <c r="N109" s="86">
        <v>154.30000000000001</v>
      </c>
      <c r="O109" s="8">
        <v>41.3</v>
      </c>
      <c r="P109" s="90">
        <v>6718860.0000000009</v>
      </c>
      <c r="Q109" s="96">
        <v>1806351.5</v>
      </c>
      <c r="R109" s="96">
        <v>4386992.8600000003</v>
      </c>
      <c r="S109" s="96">
        <v>525515.64</v>
      </c>
      <c r="T109" s="86">
        <v>0</v>
      </c>
      <c r="U109" s="88">
        <v>0</v>
      </c>
    </row>
    <row r="110" spans="1:21" s="23" customFormat="1" ht="22.5" customHeight="1" x14ac:dyDescent="0.25">
      <c r="A110" s="34">
        <v>93</v>
      </c>
      <c r="B110" s="89" t="s">
        <v>267</v>
      </c>
      <c r="C110" s="64">
        <v>105</v>
      </c>
      <c r="D110" s="2">
        <v>40072</v>
      </c>
      <c r="E110" s="35" t="s">
        <v>29</v>
      </c>
      <c r="F110" s="35" t="s">
        <v>30</v>
      </c>
      <c r="G110" s="3">
        <v>8</v>
      </c>
      <c r="H110" s="3">
        <v>8</v>
      </c>
      <c r="I110" s="4">
        <v>0</v>
      </c>
      <c r="J110" s="1">
        <f t="shared" si="11"/>
        <v>3</v>
      </c>
      <c r="K110" s="1">
        <v>1</v>
      </c>
      <c r="L110" s="1">
        <v>2</v>
      </c>
      <c r="M110" s="86">
        <f t="shared" si="13"/>
        <v>130.5</v>
      </c>
      <c r="N110" s="86">
        <v>39.299999999999997</v>
      </c>
      <c r="O110" s="8">
        <v>91.2</v>
      </c>
      <c r="P110" s="90">
        <v>4482675</v>
      </c>
      <c r="Q110" s="96">
        <v>1205157.83</v>
      </c>
      <c r="R110" s="96">
        <v>2926904.75</v>
      </c>
      <c r="S110" s="96">
        <v>350612.42</v>
      </c>
      <c r="T110" s="86">
        <v>0</v>
      </c>
      <c r="U110" s="88">
        <v>0</v>
      </c>
    </row>
    <row r="111" spans="1:21" s="23" customFormat="1" ht="22.5" customHeight="1" x14ac:dyDescent="0.25">
      <c r="A111" s="34">
        <v>94</v>
      </c>
      <c r="B111" s="89" t="s">
        <v>268</v>
      </c>
      <c r="C111" s="1">
        <v>49</v>
      </c>
      <c r="D111" s="2">
        <v>39422</v>
      </c>
      <c r="E111" s="11" t="s">
        <v>29</v>
      </c>
      <c r="F111" s="11" t="s">
        <v>30</v>
      </c>
      <c r="G111" s="3">
        <v>1</v>
      </c>
      <c r="H111" s="3">
        <v>1</v>
      </c>
      <c r="I111" s="4">
        <v>0</v>
      </c>
      <c r="J111" s="1">
        <f t="shared" si="11"/>
        <v>1</v>
      </c>
      <c r="K111" s="1">
        <v>0</v>
      </c>
      <c r="L111" s="1">
        <v>1</v>
      </c>
      <c r="M111" s="86">
        <f t="shared" si="13"/>
        <v>57.5</v>
      </c>
      <c r="N111" s="86">
        <v>0</v>
      </c>
      <c r="O111" s="8">
        <v>57.5</v>
      </c>
      <c r="P111" s="90">
        <v>1975125</v>
      </c>
      <c r="Q111" s="96">
        <v>531008.24</v>
      </c>
      <c r="R111" s="96">
        <v>1289632.3600000001</v>
      </c>
      <c r="S111" s="96">
        <v>154484.4</v>
      </c>
      <c r="T111" s="86">
        <v>0</v>
      </c>
      <c r="U111" s="88">
        <v>0</v>
      </c>
    </row>
    <row r="112" spans="1:21" s="66" customFormat="1" ht="30.75" customHeight="1" x14ac:dyDescent="0.25">
      <c r="A112" s="101" t="s">
        <v>189</v>
      </c>
      <c r="B112" s="102"/>
      <c r="C112" s="25" t="s">
        <v>27</v>
      </c>
      <c r="D112" s="18">
        <v>0</v>
      </c>
      <c r="E112" s="19" t="s">
        <v>27</v>
      </c>
      <c r="F112" s="19" t="s">
        <v>27</v>
      </c>
      <c r="G112" s="20">
        <v>20</v>
      </c>
      <c r="H112" s="20">
        <v>20</v>
      </c>
      <c r="I112" s="21">
        <v>0</v>
      </c>
      <c r="J112" s="65">
        <f t="shared" si="11"/>
        <v>6</v>
      </c>
      <c r="K112" s="20">
        <v>1</v>
      </c>
      <c r="L112" s="20">
        <v>5</v>
      </c>
      <c r="M112" s="10">
        <f t="shared" si="13"/>
        <v>318.7</v>
      </c>
      <c r="N112" s="21">
        <v>53.9</v>
      </c>
      <c r="O112" s="21">
        <v>264.8</v>
      </c>
      <c r="P112" s="21">
        <v>0</v>
      </c>
      <c r="Q112" s="21">
        <v>0</v>
      </c>
      <c r="R112" s="21">
        <v>0</v>
      </c>
      <c r="S112" s="21">
        <v>0</v>
      </c>
      <c r="T112" s="21">
        <v>0</v>
      </c>
      <c r="U112" s="21">
        <v>0</v>
      </c>
    </row>
    <row r="113" spans="1:21" s="12" customFormat="1" ht="38.25" customHeight="1" x14ac:dyDescent="0.25">
      <c r="A113" s="107" t="s">
        <v>185</v>
      </c>
      <c r="B113" s="107"/>
      <c r="C113" s="25" t="s">
        <v>27</v>
      </c>
      <c r="D113" s="9" t="s">
        <v>247</v>
      </c>
      <c r="E113" s="25" t="s">
        <v>27</v>
      </c>
      <c r="F113" s="25" t="s">
        <v>27</v>
      </c>
      <c r="G113" s="22">
        <f t="shared" ref="G113:S113" si="14">G114+G167</f>
        <v>293</v>
      </c>
      <c r="H113" s="22">
        <f t="shared" si="14"/>
        <v>293</v>
      </c>
      <c r="I113" s="10">
        <f t="shared" si="14"/>
        <v>10463.130000000001</v>
      </c>
      <c r="J113" s="22">
        <f t="shared" si="14"/>
        <v>167</v>
      </c>
      <c r="K113" s="22">
        <f t="shared" si="14"/>
        <v>122</v>
      </c>
      <c r="L113" s="22">
        <f t="shared" si="14"/>
        <v>45</v>
      </c>
      <c r="M113" s="10">
        <f t="shared" si="14"/>
        <v>8719.69</v>
      </c>
      <c r="N113" s="10">
        <f t="shared" si="14"/>
        <v>6484.03</v>
      </c>
      <c r="O113" s="10">
        <f t="shared" si="14"/>
        <v>2235.66</v>
      </c>
      <c r="P113" s="10">
        <f t="shared" si="14"/>
        <v>297399947.99999994</v>
      </c>
      <c r="Q113" s="10">
        <f t="shared" si="14"/>
        <v>204739971.62999991</v>
      </c>
      <c r="R113" s="10">
        <f t="shared" si="14"/>
        <v>69398839.560000017</v>
      </c>
      <c r="S113" s="10">
        <f t="shared" si="14"/>
        <v>23261136.810000006</v>
      </c>
      <c r="T113" s="10">
        <v>0</v>
      </c>
      <c r="U113" s="21">
        <v>0</v>
      </c>
    </row>
    <row r="114" spans="1:21" s="12" customFormat="1" ht="45" customHeight="1" x14ac:dyDescent="0.25">
      <c r="A114" s="101" t="s">
        <v>157</v>
      </c>
      <c r="B114" s="102"/>
      <c r="C114" s="25" t="s">
        <v>27</v>
      </c>
      <c r="D114" s="9" t="s">
        <v>247</v>
      </c>
      <c r="E114" s="19" t="s">
        <v>27</v>
      </c>
      <c r="F114" s="19" t="s">
        <v>27</v>
      </c>
      <c r="G114" s="22">
        <f t="shared" ref="G114:S114" si="15">SUM(G115:G166)</f>
        <v>270</v>
      </c>
      <c r="H114" s="22">
        <f t="shared" si="15"/>
        <v>270</v>
      </c>
      <c r="I114" s="10">
        <f t="shared" si="15"/>
        <v>10463.130000000001</v>
      </c>
      <c r="J114" s="22">
        <f t="shared" si="15"/>
        <v>158</v>
      </c>
      <c r="K114" s="22">
        <f t="shared" si="15"/>
        <v>122</v>
      </c>
      <c r="L114" s="22">
        <f t="shared" si="15"/>
        <v>36</v>
      </c>
      <c r="M114" s="10">
        <f t="shared" si="15"/>
        <v>8163.6</v>
      </c>
      <c r="N114" s="10">
        <f t="shared" si="15"/>
        <v>6484.03</v>
      </c>
      <c r="O114" s="61">
        <f t="shared" si="15"/>
        <v>1679.5699999999997</v>
      </c>
      <c r="P114" s="61">
        <f t="shared" si="15"/>
        <v>297399947.99999994</v>
      </c>
      <c r="Q114" s="10">
        <f t="shared" si="15"/>
        <v>204739971.62999991</v>
      </c>
      <c r="R114" s="10">
        <f t="shared" si="15"/>
        <v>69398839.560000017</v>
      </c>
      <c r="S114" s="10">
        <f t="shared" si="15"/>
        <v>23261136.810000006</v>
      </c>
      <c r="T114" s="10">
        <f>SUM(T119:T139)</f>
        <v>0</v>
      </c>
      <c r="U114" s="21">
        <v>0</v>
      </c>
    </row>
    <row r="115" spans="1:21" s="23" customFormat="1" ht="24.75" customHeight="1" x14ac:dyDescent="0.25">
      <c r="A115" s="62">
        <v>1</v>
      </c>
      <c r="B115" s="77" t="s">
        <v>165</v>
      </c>
      <c r="C115" s="1">
        <v>127</v>
      </c>
      <c r="D115" s="2">
        <v>40081</v>
      </c>
      <c r="E115" s="81">
        <v>42369</v>
      </c>
      <c r="F115" s="81">
        <v>42735</v>
      </c>
      <c r="G115" s="3">
        <v>9</v>
      </c>
      <c r="H115" s="3">
        <v>9</v>
      </c>
      <c r="I115" s="4">
        <v>738.1</v>
      </c>
      <c r="J115" s="1">
        <f t="shared" ref="J115:J167" si="16">K115+L115</f>
        <v>6</v>
      </c>
      <c r="K115" s="1">
        <v>4</v>
      </c>
      <c r="L115" s="1">
        <v>2</v>
      </c>
      <c r="M115" s="86">
        <f t="shared" ref="M115:M166" si="17">N115+O115</f>
        <v>369.4</v>
      </c>
      <c r="N115" s="86">
        <v>245.4</v>
      </c>
      <c r="O115" s="8">
        <v>124</v>
      </c>
      <c r="P115" s="5">
        <v>13457242</v>
      </c>
      <c r="Q115" s="96">
        <v>9264410.9800000004</v>
      </c>
      <c r="R115" s="96">
        <v>3140272.84</v>
      </c>
      <c r="S115" s="96">
        <v>1052558.18</v>
      </c>
      <c r="T115" s="5">
        <v>0</v>
      </c>
      <c r="U115" s="51">
        <v>0</v>
      </c>
    </row>
    <row r="116" spans="1:21" s="23" customFormat="1" ht="33.75" customHeight="1" x14ac:dyDescent="0.25">
      <c r="A116" s="62">
        <v>2</v>
      </c>
      <c r="B116" s="77" t="s">
        <v>166</v>
      </c>
      <c r="C116" s="60" t="s">
        <v>167</v>
      </c>
      <c r="D116" s="2">
        <v>40164</v>
      </c>
      <c r="E116" s="81">
        <v>42369</v>
      </c>
      <c r="F116" s="81">
        <v>42735</v>
      </c>
      <c r="G116" s="3">
        <v>3</v>
      </c>
      <c r="H116" s="3">
        <v>3</v>
      </c>
      <c r="I116" s="5">
        <v>740.5</v>
      </c>
      <c r="J116" s="1">
        <f t="shared" si="16"/>
        <v>3</v>
      </c>
      <c r="K116" s="1">
        <v>2</v>
      </c>
      <c r="L116" s="1">
        <v>1</v>
      </c>
      <c r="M116" s="86">
        <f t="shared" si="17"/>
        <v>204.3</v>
      </c>
      <c r="N116" s="86">
        <v>135.80000000000001</v>
      </c>
      <c r="O116" s="8">
        <v>68.5</v>
      </c>
      <c r="P116" s="5">
        <v>7442649</v>
      </c>
      <c r="Q116" s="96">
        <v>5123766.01</v>
      </c>
      <c r="R116" s="96">
        <v>1736756.2</v>
      </c>
      <c r="S116" s="96">
        <v>582126.79</v>
      </c>
      <c r="T116" s="5">
        <v>0</v>
      </c>
      <c r="U116" s="51">
        <v>0</v>
      </c>
    </row>
    <row r="117" spans="1:21" s="23" customFormat="1" ht="19.5" customHeight="1" x14ac:dyDescent="0.25">
      <c r="A117" s="62">
        <v>3</v>
      </c>
      <c r="B117" s="77" t="s">
        <v>102</v>
      </c>
      <c r="C117" s="3">
        <v>126</v>
      </c>
      <c r="D117" s="2">
        <v>40081</v>
      </c>
      <c r="E117" s="81">
        <v>42369</v>
      </c>
      <c r="F117" s="81">
        <v>42735</v>
      </c>
      <c r="G117" s="3">
        <v>15</v>
      </c>
      <c r="H117" s="3">
        <v>15</v>
      </c>
      <c r="I117" s="5">
        <v>745.9</v>
      </c>
      <c r="J117" s="1">
        <f t="shared" si="16"/>
        <v>8</v>
      </c>
      <c r="K117" s="1">
        <v>5</v>
      </c>
      <c r="L117" s="1">
        <v>3</v>
      </c>
      <c r="M117" s="86">
        <f t="shared" si="17"/>
        <v>497.70000000000005</v>
      </c>
      <c r="N117" s="86">
        <v>317.60000000000002</v>
      </c>
      <c r="O117" s="8">
        <v>180.1</v>
      </c>
      <c r="P117" s="5">
        <v>18131211</v>
      </c>
      <c r="Q117" s="96">
        <v>12482126.01</v>
      </c>
      <c r="R117" s="96">
        <v>4230952.33</v>
      </c>
      <c r="S117" s="96">
        <v>1418132.66</v>
      </c>
      <c r="T117" s="5">
        <v>0</v>
      </c>
      <c r="U117" s="51">
        <v>0</v>
      </c>
    </row>
    <row r="118" spans="1:21" s="23" customFormat="1" ht="24.75" customHeight="1" x14ac:dyDescent="0.25">
      <c r="A118" s="62">
        <v>4</v>
      </c>
      <c r="B118" s="77" t="s">
        <v>168</v>
      </c>
      <c r="C118" s="1">
        <v>168</v>
      </c>
      <c r="D118" s="2">
        <v>40164</v>
      </c>
      <c r="E118" s="81">
        <v>42369</v>
      </c>
      <c r="F118" s="81">
        <v>42735</v>
      </c>
      <c r="G118" s="3">
        <v>15</v>
      </c>
      <c r="H118" s="3">
        <v>15</v>
      </c>
      <c r="I118" s="5">
        <v>598.79999999999995</v>
      </c>
      <c r="J118" s="1">
        <f t="shared" si="16"/>
        <v>8</v>
      </c>
      <c r="K118" s="1">
        <v>8</v>
      </c>
      <c r="L118" s="1">
        <v>0</v>
      </c>
      <c r="M118" s="86">
        <f t="shared" si="17"/>
        <v>392.7</v>
      </c>
      <c r="N118" s="86">
        <v>392.7</v>
      </c>
      <c r="O118" s="8">
        <v>0</v>
      </c>
      <c r="P118" s="5">
        <v>14306061</v>
      </c>
      <c r="Q118" s="96">
        <v>9848766.0899999999</v>
      </c>
      <c r="R118" s="96">
        <v>3338346.35</v>
      </c>
      <c r="S118" s="96">
        <v>1118948.56</v>
      </c>
      <c r="T118" s="5">
        <v>0</v>
      </c>
      <c r="U118" s="51">
        <v>0</v>
      </c>
    </row>
    <row r="119" spans="1:21" s="12" customFormat="1" ht="22.5" customHeight="1" x14ac:dyDescent="0.25">
      <c r="A119" s="62">
        <v>5</v>
      </c>
      <c r="B119" s="77" t="s">
        <v>94</v>
      </c>
      <c r="C119" s="1">
        <v>88</v>
      </c>
      <c r="D119" s="2">
        <v>39959</v>
      </c>
      <c r="E119" s="81">
        <v>42369</v>
      </c>
      <c r="F119" s="81">
        <v>42735</v>
      </c>
      <c r="G119" s="6">
        <v>13</v>
      </c>
      <c r="H119" s="6">
        <v>13</v>
      </c>
      <c r="I119" s="5">
        <v>461.1</v>
      </c>
      <c r="J119" s="1">
        <f t="shared" si="16"/>
        <v>6</v>
      </c>
      <c r="K119" s="7">
        <v>5</v>
      </c>
      <c r="L119" s="7">
        <v>1</v>
      </c>
      <c r="M119" s="86">
        <f t="shared" si="17"/>
        <v>311.60000000000002</v>
      </c>
      <c r="N119" s="86">
        <v>245</v>
      </c>
      <c r="O119" s="8">
        <v>66.599999999999994</v>
      </c>
      <c r="P119" s="5">
        <v>11351588</v>
      </c>
      <c r="Q119" s="96">
        <v>7814809.0499999998</v>
      </c>
      <c r="R119" s="96">
        <v>2648914.5</v>
      </c>
      <c r="S119" s="96">
        <v>887864.45</v>
      </c>
      <c r="T119" s="5">
        <v>0</v>
      </c>
      <c r="U119" s="51">
        <v>0</v>
      </c>
    </row>
    <row r="120" spans="1:21" s="12" customFormat="1" ht="18.75" customHeight="1" x14ac:dyDescent="0.25">
      <c r="A120" s="62">
        <v>6</v>
      </c>
      <c r="B120" s="77" t="s">
        <v>96</v>
      </c>
      <c r="C120" s="1">
        <v>97</v>
      </c>
      <c r="D120" s="2">
        <v>40072</v>
      </c>
      <c r="E120" s="81">
        <v>42369</v>
      </c>
      <c r="F120" s="81">
        <v>42735</v>
      </c>
      <c r="G120" s="6">
        <v>18</v>
      </c>
      <c r="H120" s="6">
        <v>18</v>
      </c>
      <c r="I120" s="5">
        <v>563.29999999999995</v>
      </c>
      <c r="J120" s="1">
        <f t="shared" si="16"/>
        <v>10</v>
      </c>
      <c r="K120" s="7">
        <v>6</v>
      </c>
      <c r="L120" s="7">
        <v>4</v>
      </c>
      <c r="M120" s="86">
        <f t="shared" si="17"/>
        <v>421.6</v>
      </c>
      <c r="N120" s="86">
        <v>282</v>
      </c>
      <c r="O120" s="8">
        <v>139.6</v>
      </c>
      <c r="P120" s="5">
        <v>15358888</v>
      </c>
      <c r="Q120" s="96">
        <v>10573567.060000001</v>
      </c>
      <c r="R120" s="96">
        <v>3584025.52</v>
      </c>
      <c r="S120" s="96">
        <v>1201295.42</v>
      </c>
      <c r="T120" s="5">
        <v>0</v>
      </c>
      <c r="U120" s="51">
        <v>0</v>
      </c>
    </row>
    <row r="121" spans="1:21" s="12" customFormat="1" ht="25.5" x14ac:dyDescent="0.25">
      <c r="A121" s="62">
        <v>7</v>
      </c>
      <c r="B121" s="77" t="s">
        <v>97</v>
      </c>
      <c r="C121" s="1">
        <v>107</v>
      </c>
      <c r="D121" s="2">
        <v>40072</v>
      </c>
      <c r="E121" s="81">
        <v>42369</v>
      </c>
      <c r="F121" s="81">
        <v>42735</v>
      </c>
      <c r="G121" s="6">
        <v>11</v>
      </c>
      <c r="H121" s="6">
        <v>11</v>
      </c>
      <c r="I121" s="5">
        <v>552.59</v>
      </c>
      <c r="J121" s="1">
        <f t="shared" si="16"/>
        <v>6</v>
      </c>
      <c r="K121" s="7">
        <v>4</v>
      </c>
      <c r="L121" s="7">
        <v>2</v>
      </c>
      <c r="M121" s="86">
        <f t="shared" si="17"/>
        <v>328.8</v>
      </c>
      <c r="N121" s="86">
        <v>249.3</v>
      </c>
      <c r="O121" s="8">
        <v>79.5</v>
      </c>
      <c r="P121" s="5">
        <v>11978184</v>
      </c>
      <c r="Q121" s="96">
        <v>8246178.4800000004</v>
      </c>
      <c r="R121" s="96">
        <v>2795131.86</v>
      </c>
      <c r="S121" s="96">
        <v>936873.66</v>
      </c>
      <c r="T121" s="5">
        <v>0</v>
      </c>
      <c r="U121" s="51">
        <v>0</v>
      </c>
    </row>
    <row r="122" spans="1:21" s="12" customFormat="1" x14ac:dyDescent="0.25">
      <c r="A122" s="62">
        <v>8</v>
      </c>
      <c r="B122" s="77" t="s">
        <v>98</v>
      </c>
      <c r="C122" s="3">
        <v>100</v>
      </c>
      <c r="D122" s="2">
        <v>40072</v>
      </c>
      <c r="E122" s="81">
        <v>42369</v>
      </c>
      <c r="F122" s="81">
        <v>42735</v>
      </c>
      <c r="G122" s="6">
        <v>6</v>
      </c>
      <c r="H122" s="6">
        <v>6</v>
      </c>
      <c r="I122" s="5">
        <v>203.1</v>
      </c>
      <c r="J122" s="1">
        <f t="shared" si="16"/>
        <v>3</v>
      </c>
      <c r="K122" s="6">
        <v>1</v>
      </c>
      <c r="L122" s="6">
        <v>2</v>
      </c>
      <c r="M122" s="86">
        <f t="shared" si="17"/>
        <v>116.1</v>
      </c>
      <c r="N122" s="86">
        <v>58.1</v>
      </c>
      <c r="O122" s="86">
        <v>58</v>
      </c>
      <c r="P122" s="5">
        <v>4229523</v>
      </c>
      <c r="Q122" s="96">
        <v>2911743.68</v>
      </c>
      <c r="R122" s="96">
        <v>986967.18</v>
      </c>
      <c r="S122" s="96">
        <v>330812.14</v>
      </c>
      <c r="T122" s="5">
        <v>0</v>
      </c>
      <c r="U122" s="51">
        <v>0</v>
      </c>
    </row>
    <row r="123" spans="1:21" s="12" customFormat="1" ht="25.5" x14ac:dyDescent="0.25">
      <c r="A123" s="62">
        <v>9</v>
      </c>
      <c r="B123" s="77" t="s">
        <v>99</v>
      </c>
      <c r="C123" s="3">
        <v>109</v>
      </c>
      <c r="D123" s="2">
        <v>40072</v>
      </c>
      <c r="E123" s="81">
        <v>42369</v>
      </c>
      <c r="F123" s="81">
        <v>42735</v>
      </c>
      <c r="G123" s="6">
        <v>14</v>
      </c>
      <c r="H123" s="6">
        <v>14</v>
      </c>
      <c r="I123" s="5">
        <v>329.35</v>
      </c>
      <c r="J123" s="1">
        <f t="shared" si="16"/>
        <v>6</v>
      </c>
      <c r="K123" s="6">
        <v>4</v>
      </c>
      <c r="L123" s="6">
        <v>2</v>
      </c>
      <c r="M123" s="86">
        <f t="shared" si="17"/>
        <v>213.85000000000002</v>
      </c>
      <c r="N123" s="86">
        <v>175.8</v>
      </c>
      <c r="O123" s="86">
        <v>38.049999999999997</v>
      </c>
      <c r="P123" s="5">
        <v>7790555.5</v>
      </c>
      <c r="Q123" s="96">
        <v>5363276.37</v>
      </c>
      <c r="R123" s="96">
        <v>1817940.84</v>
      </c>
      <c r="S123" s="96">
        <v>609338.29</v>
      </c>
      <c r="T123" s="5">
        <v>0</v>
      </c>
      <c r="U123" s="51">
        <v>0</v>
      </c>
    </row>
    <row r="124" spans="1:21" s="12" customFormat="1" ht="25.5" x14ac:dyDescent="0.25">
      <c r="A124" s="62">
        <v>10</v>
      </c>
      <c r="B124" s="77" t="s">
        <v>100</v>
      </c>
      <c r="C124" s="1">
        <v>98</v>
      </c>
      <c r="D124" s="2">
        <v>40172</v>
      </c>
      <c r="E124" s="81">
        <v>42369</v>
      </c>
      <c r="F124" s="81">
        <v>42735</v>
      </c>
      <c r="G124" s="6">
        <v>6</v>
      </c>
      <c r="H124" s="6">
        <v>6</v>
      </c>
      <c r="I124" s="5">
        <v>445.9</v>
      </c>
      <c r="J124" s="1">
        <f t="shared" si="16"/>
        <v>5</v>
      </c>
      <c r="K124" s="7">
        <v>5</v>
      </c>
      <c r="L124" s="7">
        <v>0</v>
      </c>
      <c r="M124" s="86">
        <f t="shared" si="17"/>
        <v>262.7</v>
      </c>
      <c r="N124" s="86">
        <v>262.7</v>
      </c>
      <c r="O124" s="8">
        <v>0</v>
      </c>
      <c r="P124" s="5">
        <v>9570161</v>
      </c>
      <c r="Q124" s="96">
        <v>6588415.7199999997</v>
      </c>
      <c r="R124" s="96">
        <v>2233215.14</v>
      </c>
      <c r="S124" s="96">
        <v>748530.14</v>
      </c>
      <c r="T124" s="5">
        <v>0</v>
      </c>
      <c r="U124" s="51">
        <v>0</v>
      </c>
    </row>
    <row r="125" spans="1:21" s="12" customFormat="1" ht="21" customHeight="1" x14ac:dyDescent="0.25">
      <c r="A125" s="62">
        <v>11</v>
      </c>
      <c r="B125" s="77" t="s">
        <v>103</v>
      </c>
      <c r="C125" s="3">
        <v>93</v>
      </c>
      <c r="D125" s="2">
        <v>40082</v>
      </c>
      <c r="E125" s="81">
        <v>42369</v>
      </c>
      <c r="F125" s="81">
        <v>42735</v>
      </c>
      <c r="G125" s="6">
        <v>8</v>
      </c>
      <c r="H125" s="6">
        <v>8</v>
      </c>
      <c r="I125" s="5">
        <v>481.6</v>
      </c>
      <c r="J125" s="1">
        <f t="shared" si="16"/>
        <v>6</v>
      </c>
      <c r="K125" s="6">
        <v>6</v>
      </c>
      <c r="L125" s="6">
        <v>0</v>
      </c>
      <c r="M125" s="86">
        <f t="shared" si="17"/>
        <v>361.6</v>
      </c>
      <c r="N125" s="86">
        <v>361.6</v>
      </c>
      <c r="O125" s="86">
        <v>0</v>
      </c>
      <c r="P125" s="5">
        <v>13173088</v>
      </c>
      <c r="Q125" s="96">
        <v>9068789.9700000007</v>
      </c>
      <c r="R125" s="96">
        <v>3073964.96</v>
      </c>
      <c r="S125" s="96">
        <v>1030333.07</v>
      </c>
      <c r="T125" s="5">
        <v>0</v>
      </c>
      <c r="U125" s="51">
        <v>0</v>
      </c>
    </row>
    <row r="126" spans="1:21" s="12" customFormat="1" x14ac:dyDescent="0.25">
      <c r="A126" s="62">
        <v>12</v>
      </c>
      <c r="B126" s="77" t="s">
        <v>104</v>
      </c>
      <c r="C126" s="1">
        <v>143</v>
      </c>
      <c r="D126" s="2">
        <v>40100</v>
      </c>
      <c r="E126" s="81">
        <v>42369</v>
      </c>
      <c r="F126" s="81">
        <v>42735</v>
      </c>
      <c r="G126" s="6">
        <v>6</v>
      </c>
      <c r="H126" s="6">
        <v>6</v>
      </c>
      <c r="I126" s="5">
        <v>183</v>
      </c>
      <c r="J126" s="1">
        <f t="shared" si="16"/>
        <v>3</v>
      </c>
      <c r="K126" s="7">
        <v>2</v>
      </c>
      <c r="L126" s="7">
        <v>1</v>
      </c>
      <c r="M126" s="86">
        <f t="shared" si="17"/>
        <v>123</v>
      </c>
      <c r="N126" s="86">
        <v>92.2</v>
      </c>
      <c r="O126" s="8">
        <v>30.8</v>
      </c>
      <c r="P126" s="5">
        <v>4480890</v>
      </c>
      <c r="Q126" s="96">
        <v>3084793.05</v>
      </c>
      <c r="R126" s="96">
        <v>1045624.14</v>
      </c>
      <c r="S126" s="96">
        <v>350472.81</v>
      </c>
      <c r="T126" s="5">
        <v>0</v>
      </c>
      <c r="U126" s="51">
        <v>0</v>
      </c>
    </row>
    <row r="127" spans="1:21" s="12" customFormat="1" x14ac:dyDescent="0.25">
      <c r="A127" s="62">
        <v>13</v>
      </c>
      <c r="B127" s="77" t="s">
        <v>105</v>
      </c>
      <c r="C127" s="3">
        <v>157</v>
      </c>
      <c r="D127" s="2">
        <v>40120</v>
      </c>
      <c r="E127" s="81">
        <v>42369</v>
      </c>
      <c r="F127" s="81">
        <v>42735</v>
      </c>
      <c r="G127" s="6">
        <v>6</v>
      </c>
      <c r="H127" s="6">
        <v>6</v>
      </c>
      <c r="I127" s="5">
        <v>477.2</v>
      </c>
      <c r="J127" s="1">
        <f t="shared" si="16"/>
        <v>4</v>
      </c>
      <c r="K127" s="6">
        <v>4</v>
      </c>
      <c r="L127" s="6">
        <v>0</v>
      </c>
      <c r="M127" s="86">
        <f t="shared" si="17"/>
        <v>238.5</v>
      </c>
      <c r="N127" s="86">
        <v>238.5</v>
      </c>
      <c r="O127" s="86">
        <v>0</v>
      </c>
      <c r="P127" s="5">
        <v>8688555</v>
      </c>
      <c r="Q127" s="96">
        <v>5981488.9500000002</v>
      </c>
      <c r="R127" s="96">
        <v>2027490.72</v>
      </c>
      <c r="S127" s="96">
        <v>679575.33</v>
      </c>
      <c r="T127" s="5">
        <v>0</v>
      </c>
      <c r="U127" s="51">
        <v>0</v>
      </c>
    </row>
    <row r="128" spans="1:21" s="12" customFormat="1" x14ac:dyDescent="0.25">
      <c r="A128" s="62">
        <v>14</v>
      </c>
      <c r="B128" s="77" t="s">
        <v>106</v>
      </c>
      <c r="C128" s="3">
        <v>154</v>
      </c>
      <c r="D128" s="2">
        <v>40120</v>
      </c>
      <c r="E128" s="81">
        <v>42369</v>
      </c>
      <c r="F128" s="81">
        <v>42735</v>
      </c>
      <c r="G128" s="6">
        <v>18</v>
      </c>
      <c r="H128" s="6">
        <v>18</v>
      </c>
      <c r="I128" s="5">
        <v>460.39</v>
      </c>
      <c r="J128" s="1">
        <f t="shared" si="16"/>
        <v>8</v>
      </c>
      <c r="K128" s="6">
        <v>5</v>
      </c>
      <c r="L128" s="6">
        <v>3</v>
      </c>
      <c r="M128" s="86">
        <f t="shared" si="17"/>
        <v>460.39</v>
      </c>
      <c r="N128" s="86">
        <v>280.77</v>
      </c>
      <c r="O128" s="86">
        <v>179.62</v>
      </c>
      <c r="P128" s="5">
        <v>16772007.699999999</v>
      </c>
      <c r="Q128" s="96">
        <v>11546405.439999999</v>
      </c>
      <c r="R128" s="96">
        <v>3913779.68</v>
      </c>
      <c r="S128" s="96">
        <v>1311822.58</v>
      </c>
      <c r="T128" s="5">
        <v>0</v>
      </c>
      <c r="U128" s="51">
        <v>0</v>
      </c>
    </row>
    <row r="129" spans="1:21" s="12" customFormat="1" ht="21.75" customHeight="1" x14ac:dyDescent="0.25">
      <c r="A129" s="62">
        <v>15</v>
      </c>
      <c r="B129" s="77" t="s">
        <v>107</v>
      </c>
      <c r="C129" s="1">
        <v>153</v>
      </c>
      <c r="D129" s="2">
        <v>40120</v>
      </c>
      <c r="E129" s="81">
        <v>42369</v>
      </c>
      <c r="F129" s="81">
        <v>42735</v>
      </c>
      <c r="G129" s="6">
        <v>9</v>
      </c>
      <c r="H129" s="6">
        <v>9</v>
      </c>
      <c r="I129" s="5">
        <v>461.6</v>
      </c>
      <c r="J129" s="1">
        <f t="shared" si="16"/>
        <v>5</v>
      </c>
      <c r="K129" s="7">
        <v>4</v>
      </c>
      <c r="L129" s="7">
        <v>1</v>
      </c>
      <c r="M129" s="86">
        <f t="shared" si="17"/>
        <v>281.60000000000002</v>
      </c>
      <c r="N129" s="86">
        <v>229.9</v>
      </c>
      <c r="O129" s="8">
        <v>51.7</v>
      </c>
      <c r="P129" s="5">
        <v>10258688</v>
      </c>
      <c r="Q129" s="96">
        <v>7062420.5</v>
      </c>
      <c r="R129" s="96">
        <v>2393884.2200000002</v>
      </c>
      <c r="S129" s="96">
        <v>802383.28</v>
      </c>
      <c r="T129" s="5">
        <v>0</v>
      </c>
      <c r="U129" s="51">
        <v>0</v>
      </c>
    </row>
    <row r="130" spans="1:21" s="23" customFormat="1" ht="19.5" customHeight="1" x14ac:dyDescent="0.25">
      <c r="A130" s="62">
        <v>16</v>
      </c>
      <c r="B130" s="77" t="s">
        <v>101</v>
      </c>
      <c r="C130" s="1">
        <v>33</v>
      </c>
      <c r="D130" s="2">
        <v>39882</v>
      </c>
      <c r="E130" s="81">
        <v>42369</v>
      </c>
      <c r="F130" s="81">
        <v>42735</v>
      </c>
      <c r="G130" s="3">
        <v>5</v>
      </c>
      <c r="H130" s="3">
        <v>5</v>
      </c>
      <c r="I130" s="5">
        <v>112.8</v>
      </c>
      <c r="J130" s="1">
        <f t="shared" si="16"/>
        <v>2</v>
      </c>
      <c r="K130" s="1">
        <v>1</v>
      </c>
      <c r="L130" s="1">
        <v>1</v>
      </c>
      <c r="M130" s="86">
        <f t="shared" si="17"/>
        <v>56.4</v>
      </c>
      <c r="N130" s="86">
        <v>28.2</v>
      </c>
      <c r="O130" s="8">
        <v>28.2</v>
      </c>
      <c r="P130" s="5">
        <v>2054652</v>
      </c>
      <c r="Q130" s="96">
        <v>1414490.47</v>
      </c>
      <c r="R130" s="96">
        <v>479456.93</v>
      </c>
      <c r="S130" s="96">
        <v>160704.6</v>
      </c>
      <c r="T130" s="5">
        <v>0</v>
      </c>
      <c r="U130" s="51">
        <v>0</v>
      </c>
    </row>
    <row r="131" spans="1:21" s="12" customFormat="1" ht="31.5" customHeight="1" x14ac:dyDescent="0.25">
      <c r="A131" s="62">
        <v>17</v>
      </c>
      <c r="B131" s="77" t="s">
        <v>108</v>
      </c>
      <c r="C131" s="1">
        <v>178</v>
      </c>
      <c r="D131" s="2">
        <v>40164</v>
      </c>
      <c r="E131" s="81">
        <v>42369</v>
      </c>
      <c r="F131" s="81">
        <v>42735</v>
      </c>
      <c r="G131" s="6">
        <v>5</v>
      </c>
      <c r="H131" s="6">
        <v>5</v>
      </c>
      <c r="I131" s="5">
        <v>464.5</v>
      </c>
      <c r="J131" s="1">
        <f t="shared" si="16"/>
        <v>4</v>
      </c>
      <c r="K131" s="7">
        <v>3</v>
      </c>
      <c r="L131" s="7">
        <v>1</v>
      </c>
      <c r="M131" s="86">
        <f t="shared" si="17"/>
        <v>218.2</v>
      </c>
      <c r="N131" s="86">
        <v>153.19999999999999</v>
      </c>
      <c r="O131" s="8">
        <v>65</v>
      </c>
      <c r="P131" s="5">
        <v>7949026</v>
      </c>
      <c r="Q131" s="96">
        <v>5472372.7000000002</v>
      </c>
      <c r="R131" s="96">
        <v>1854920.23</v>
      </c>
      <c r="S131" s="96">
        <v>621733.06999999995</v>
      </c>
      <c r="T131" s="5">
        <v>0</v>
      </c>
      <c r="U131" s="51">
        <v>0</v>
      </c>
    </row>
    <row r="132" spans="1:21" s="12" customFormat="1" ht="25.5" x14ac:dyDescent="0.25">
      <c r="A132" s="62">
        <v>18</v>
      </c>
      <c r="B132" s="77" t="s">
        <v>109</v>
      </c>
      <c r="C132" s="3">
        <v>180</v>
      </c>
      <c r="D132" s="2">
        <v>40164</v>
      </c>
      <c r="E132" s="81">
        <v>42369</v>
      </c>
      <c r="F132" s="81">
        <v>42735</v>
      </c>
      <c r="G132" s="6">
        <v>7</v>
      </c>
      <c r="H132" s="6">
        <v>7</v>
      </c>
      <c r="I132" s="5">
        <v>477.6</v>
      </c>
      <c r="J132" s="1">
        <f t="shared" si="16"/>
        <v>4</v>
      </c>
      <c r="K132" s="6">
        <v>4</v>
      </c>
      <c r="L132" s="6">
        <v>0</v>
      </c>
      <c r="M132" s="86">
        <f t="shared" si="17"/>
        <v>238.8</v>
      </c>
      <c r="N132" s="86">
        <v>238.8</v>
      </c>
      <c r="O132" s="86">
        <v>0</v>
      </c>
      <c r="P132" s="5">
        <v>8699484</v>
      </c>
      <c r="Q132" s="96">
        <v>5989012.8399999999</v>
      </c>
      <c r="R132" s="96">
        <v>2030041.02</v>
      </c>
      <c r="S132" s="96">
        <v>680430.14</v>
      </c>
      <c r="T132" s="5">
        <v>0</v>
      </c>
      <c r="U132" s="51">
        <v>0</v>
      </c>
    </row>
    <row r="133" spans="1:21" s="12" customFormat="1" ht="30" x14ac:dyDescent="0.25">
      <c r="A133" s="62">
        <v>19</v>
      </c>
      <c r="B133" s="77" t="s">
        <v>110</v>
      </c>
      <c r="C133" s="1" t="s">
        <v>170</v>
      </c>
      <c r="D133" s="2">
        <v>40205</v>
      </c>
      <c r="E133" s="81">
        <v>42369</v>
      </c>
      <c r="F133" s="81">
        <v>42735</v>
      </c>
      <c r="G133" s="6">
        <v>1</v>
      </c>
      <c r="H133" s="6">
        <v>1</v>
      </c>
      <c r="I133" s="5">
        <v>294.5</v>
      </c>
      <c r="J133" s="1">
        <f t="shared" si="16"/>
        <v>1</v>
      </c>
      <c r="K133" s="7">
        <v>0</v>
      </c>
      <c r="L133" s="7">
        <v>1</v>
      </c>
      <c r="M133" s="86">
        <f t="shared" si="17"/>
        <v>49.3</v>
      </c>
      <c r="N133" s="86">
        <v>0</v>
      </c>
      <c r="O133" s="8">
        <v>49.3</v>
      </c>
      <c r="P133" s="5">
        <v>1795999</v>
      </c>
      <c r="Q133" s="96">
        <v>1236425.18</v>
      </c>
      <c r="R133" s="96">
        <v>419099.76</v>
      </c>
      <c r="S133" s="96">
        <v>140474.06</v>
      </c>
      <c r="T133" s="5">
        <v>0</v>
      </c>
      <c r="U133" s="51">
        <v>0</v>
      </c>
    </row>
    <row r="134" spans="1:21" s="12" customFormat="1" x14ac:dyDescent="0.25">
      <c r="A134" s="62">
        <v>20</v>
      </c>
      <c r="B134" s="77" t="s">
        <v>111</v>
      </c>
      <c r="C134" s="1">
        <v>3</v>
      </c>
      <c r="D134" s="2">
        <v>40205</v>
      </c>
      <c r="E134" s="81">
        <v>42369</v>
      </c>
      <c r="F134" s="81">
        <v>42735</v>
      </c>
      <c r="G134" s="6">
        <v>3</v>
      </c>
      <c r="H134" s="6">
        <v>3</v>
      </c>
      <c r="I134" s="5">
        <v>83</v>
      </c>
      <c r="J134" s="1">
        <f t="shared" si="16"/>
        <v>2</v>
      </c>
      <c r="K134" s="7">
        <v>1</v>
      </c>
      <c r="L134" s="7">
        <v>1</v>
      </c>
      <c r="M134" s="86">
        <f t="shared" si="17"/>
        <v>83</v>
      </c>
      <c r="N134" s="86">
        <v>41.4</v>
      </c>
      <c r="O134" s="8">
        <v>41.6</v>
      </c>
      <c r="P134" s="5">
        <v>3023690</v>
      </c>
      <c r="Q134" s="96">
        <v>2081608.32</v>
      </c>
      <c r="R134" s="96">
        <v>705583.77</v>
      </c>
      <c r="S134" s="96">
        <v>236497.91</v>
      </c>
      <c r="T134" s="5">
        <v>0</v>
      </c>
      <c r="U134" s="51">
        <v>0</v>
      </c>
    </row>
    <row r="135" spans="1:21" s="12" customFormat="1" ht="30" x14ac:dyDescent="0.25">
      <c r="A135" s="62">
        <v>21</v>
      </c>
      <c r="B135" s="77" t="s">
        <v>112</v>
      </c>
      <c r="C135" s="1" t="s">
        <v>172</v>
      </c>
      <c r="D135" s="2">
        <v>40205</v>
      </c>
      <c r="E135" s="81">
        <v>42369</v>
      </c>
      <c r="F135" s="81">
        <v>42735</v>
      </c>
      <c r="G135" s="6">
        <v>2</v>
      </c>
      <c r="H135" s="6">
        <v>2</v>
      </c>
      <c r="I135" s="5">
        <v>80.900000000000006</v>
      </c>
      <c r="J135" s="1">
        <f t="shared" si="16"/>
        <v>1</v>
      </c>
      <c r="K135" s="7">
        <v>0</v>
      </c>
      <c r="L135" s="7">
        <v>1</v>
      </c>
      <c r="M135" s="86">
        <f t="shared" si="17"/>
        <v>40.6</v>
      </c>
      <c r="N135" s="86">
        <v>0</v>
      </c>
      <c r="O135" s="8">
        <v>40.6</v>
      </c>
      <c r="P135" s="5">
        <v>1479058</v>
      </c>
      <c r="Q135" s="96">
        <v>1018232.5</v>
      </c>
      <c r="R135" s="96">
        <v>345140.98</v>
      </c>
      <c r="S135" s="96">
        <v>115684.52</v>
      </c>
      <c r="T135" s="5">
        <v>0</v>
      </c>
      <c r="U135" s="51">
        <v>0</v>
      </c>
    </row>
    <row r="136" spans="1:21" s="12" customFormat="1" ht="30" x14ac:dyDescent="0.25">
      <c r="A136" s="62">
        <v>22</v>
      </c>
      <c r="B136" s="77" t="s">
        <v>113</v>
      </c>
      <c r="C136" s="1" t="s">
        <v>171</v>
      </c>
      <c r="D136" s="2">
        <v>40205</v>
      </c>
      <c r="E136" s="81">
        <v>42369</v>
      </c>
      <c r="F136" s="81">
        <v>42735</v>
      </c>
      <c r="G136" s="6">
        <v>18</v>
      </c>
      <c r="H136" s="6">
        <v>18</v>
      </c>
      <c r="I136" s="5">
        <v>562.5</v>
      </c>
      <c r="J136" s="1">
        <f t="shared" si="16"/>
        <v>9</v>
      </c>
      <c r="K136" s="7">
        <v>3</v>
      </c>
      <c r="L136" s="7">
        <v>6</v>
      </c>
      <c r="M136" s="86">
        <f t="shared" si="17"/>
        <v>434.4</v>
      </c>
      <c r="N136" s="86">
        <v>153.6</v>
      </c>
      <c r="O136" s="8">
        <v>280.8</v>
      </c>
      <c r="P136" s="5">
        <v>15825192</v>
      </c>
      <c r="Q136" s="96">
        <v>10894586.17</v>
      </c>
      <c r="R136" s="96">
        <v>3692838.44</v>
      </c>
      <c r="S136" s="96">
        <v>1237767.3899999999</v>
      </c>
      <c r="T136" s="5">
        <v>0</v>
      </c>
      <c r="U136" s="51">
        <v>0</v>
      </c>
    </row>
    <row r="137" spans="1:21" s="12" customFormat="1" x14ac:dyDescent="0.25">
      <c r="A137" s="62">
        <v>23</v>
      </c>
      <c r="B137" s="77" t="s">
        <v>114</v>
      </c>
      <c r="C137" s="1">
        <v>13</v>
      </c>
      <c r="D137" s="2">
        <v>40240</v>
      </c>
      <c r="E137" s="81">
        <v>42369</v>
      </c>
      <c r="F137" s="81">
        <v>42735</v>
      </c>
      <c r="G137" s="6">
        <v>4</v>
      </c>
      <c r="H137" s="6">
        <v>4</v>
      </c>
      <c r="I137" s="5">
        <v>293.2</v>
      </c>
      <c r="J137" s="1">
        <f t="shared" si="16"/>
        <v>2</v>
      </c>
      <c r="K137" s="7">
        <v>1</v>
      </c>
      <c r="L137" s="7">
        <v>1</v>
      </c>
      <c r="M137" s="86">
        <f t="shared" si="17"/>
        <v>94.6</v>
      </c>
      <c r="N137" s="86">
        <v>21.8</v>
      </c>
      <c r="O137" s="8">
        <v>72.8</v>
      </c>
      <c r="P137" s="5">
        <v>3446278</v>
      </c>
      <c r="Q137" s="96">
        <v>2372531.89</v>
      </c>
      <c r="R137" s="96">
        <v>804195.48</v>
      </c>
      <c r="S137" s="96">
        <v>269550.63</v>
      </c>
      <c r="T137" s="5">
        <v>0</v>
      </c>
      <c r="U137" s="51">
        <v>0</v>
      </c>
    </row>
    <row r="138" spans="1:21" s="12" customFormat="1" ht="45" x14ac:dyDescent="0.25">
      <c r="A138" s="62">
        <v>24</v>
      </c>
      <c r="B138" s="77" t="s">
        <v>133</v>
      </c>
      <c r="C138" s="1" t="s">
        <v>173</v>
      </c>
      <c r="D138" s="2">
        <v>40519</v>
      </c>
      <c r="E138" s="81">
        <v>42369</v>
      </c>
      <c r="F138" s="81">
        <v>42735</v>
      </c>
      <c r="G138" s="6">
        <v>6</v>
      </c>
      <c r="H138" s="6">
        <v>6</v>
      </c>
      <c r="I138" s="5">
        <v>84.8</v>
      </c>
      <c r="J138" s="1">
        <f t="shared" si="16"/>
        <v>2</v>
      </c>
      <c r="K138" s="7">
        <v>0</v>
      </c>
      <c r="L138" s="7">
        <v>2</v>
      </c>
      <c r="M138" s="86">
        <f t="shared" si="17"/>
        <v>84.8</v>
      </c>
      <c r="N138" s="86">
        <v>0</v>
      </c>
      <c r="O138" s="8">
        <v>84.8</v>
      </c>
      <c r="P138" s="5">
        <v>3089264</v>
      </c>
      <c r="Q138" s="96">
        <v>2126751.63</v>
      </c>
      <c r="R138" s="96">
        <v>720885.59</v>
      </c>
      <c r="S138" s="96">
        <v>241626.78</v>
      </c>
      <c r="T138" s="5">
        <v>0</v>
      </c>
      <c r="U138" s="51">
        <v>0</v>
      </c>
    </row>
    <row r="139" spans="1:21" s="12" customFormat="1" ht="45" x14ac:dyDescent="0.25">
      <c r="A139" s="62">
        <v>25</v>
      </c>
      <c r="B139" s="77" t="s">
        <v>136</v>
      </c>
      <c r="C139" s="1" t="s">
        <v>169</v>
      </c>
      <c r="D139" s="2">
        <v>40507</v>
      </c>
      <c r="E139" s="81">
        <v>42369</v>
      </c>
      <c r="F139" s="81">
        <v>42735</v>
      </c>
      <c r="G139" s="6">
        <v>3</v>
      </c>
      <c r="H139" s="6">
        <v>3</v>
      </c>
      <c r="I139" s="5">
        <v>200.9</v>
      </c>
      <c r="J139" s="1">
        <f t="shared" si="16"/>
        <v>2</v>
      </c>
      <c r="K139" s="7">
        <v>2</v>
      </c>
      <c r="L139" s="7">
        <v>0</v>
      </c>
      <c r="M139" s="86">
        <f t="shared" si="17"/>
        <v>100.4</v>
      </c>
      <c r="N139" s="86">
        <v>100.4</v>
      </c>
      <c r="O139" s="8">
        <v>0</v>
      </c>
      <c r="P139" s="5">
        <v>3657572</v>
      </c>
      <c r="Q139" s="96">
        <v>2517993.67</v>
      </c>
      <c r="R139" s="96">
        <v>853501.34</v>
      </c>
      <c r="S139" s="96">
        <v>286076.99</v>
      </c>
      <c r="T139" s="5">
        <v>0</v>
      </c>
      <c r="U139" s="51">
        <v>0</v>
      </c>
    </row>
    <row r="140" spans="1:21" s="12" customFormat="1" x14ac:dyDescent="0.25">
      <c r="A140" s="34">
        <v>26</v>
      </c>
      <c r="B140" s="77" t="s">
        <v>129</v>
      </c>
      <c r="C140" s="1" t="s">
        <v>175</v>
      </c>
      <c r="D140" s="2">
        <v>39493</v>
      </c>
      <c r="E140" s="81">
        <v>42369</v>
      </c>
      <c r="F140" s="81">
        <v>42735</v>
      </c>
      <c r="G140" s="6">
        <v>9</v>
      </c>
      <c r="H140" s="6">
        <v>9</v>
      </c>
      <c r="I140" s="86">
        <v>201.2</v>
      </c>
      <c r="J140" s="1">
        <f t="shared" si="16"/>
        <v>3</v>
      </c>
      <c r="K140" s="7">
        <v>3</v>
      </c>
      <c r="L140" s="7">
        <v>0</v>
      </c>
      <c r="M140" s="86">
        <f t="shared" si="17"/>
        <v>158.30000000000001</v>
      </c>
      <c r="N140" s="86">
        <v>158.30000000000001</v>
      </c>
      <c r="O140" s="8">
        <v>0</v>
      </c>
      <c r="P140" s="86">
        <v>5766869</v>
      </c>
      <c r="Q140" s="96">
        <v>3970103.57</v>
      </c>
      <c r="R140" s="96">
        <v>1345709.77</v>
      </c>
      <c r="S140" s="96">
        <v>451055.66</v>
      </c>
      <c r="T140" s="86">
        <v>0</v>
      </c>
      <c r="U140" s="88">
        <v>0</v>
      </c>
    </row>
    <row r="141" spans="1:21" s="12" customFormat="1" x14ac:dyDescent="0.25">
      <c r="A141" s="34">
        <v>27</v>
      </c>
      <c r="B141" s="77" t="s">
        <v>120</v>
      </c>
      <c r="C141" s="1">
        <v>55</v>
      </c>
      <c r="D141" s="2">
        <v>40331</v>
      </c>
      <c r="E141" s="81">
        <v>42369</v>
      </c>
      <c r="F141" s="81">
        <v>42735</v>
      </c>
      <c r="G141" s="6">
        <v>1</v>
      </c>
      <c r="H141" s="6">
        <v>1</v>
      </c>
      <c r="I141" s="86">
        <v>80.3</v>
      </c>
      <c r="J141" s="1">
        <f t="shared" si="16"/>
        <v>1</v>
      </c>
      <c r="K141" s="7">
        <v>1</v>
      </c>
      <c r="L141" s="7">
        <v>0</v>
      </c>
      <c r="M141" s="86">
        <f t="shared" si="17"/>
        <v>19.899999999999999</v>
      </c>
      <c r="N141" s="86">
        <v>19.899999999999999</v>
      </c>
      <c r="O141" s="8">
        <v>0</v>
      </c>
      <c r="P141" s="86">
        <v>724957</v>
      </c>
      <c r="Q141" s="96">
        <v>499084.4</v>
      </c>
      <c r="R141" s="96">
        <v>169170.09</v>
      </c>
      <c r="S141" s="96">
        <v>56702.51</v>
      </c>
      <c r="T141" s="86">
        <v>0</v>
      </c>
      <c r="U141" s="88">
        <v>0</v>
      </c>
    </row>
    <row r="142" spans="1:21" s="12" customFormat="1" ht="25.5" x14ac:dyDescent="0.25">
      <c r="A142" s="34">
        <v>28</v>
      </c>
      <c r="B142" s="82" t="s">
        <v>203</v>
      </c>
      <c r="C142" s="64">
        <v>125</v>
      </c>
      <c r="D142" s="2">
        <v>40507</v>
      </c>
      <c r="E142" s="81">
        <v>42369</v>
      </c>
      <c r="F142" s="81">
        <v>42735</v>
      </c>
      <c r="G142" s="36">
        <v>1</v>
      </c>
      <c r="H142" s="36">
        <v>1</v>
      </c>
      <c r="I142" s="86">
        <v>84.5</v>
      </c>
      <c r="J142" s="1">
        <f t="shared" si="16"/>
        <v>1</v>
      </c>
      <c r="K142" s="7">
        <v>1</v>
      </c>
      <c r="L142" s="7">
        <v>0</v>
      </c>
      <c r="M142" s="86">
        <f t="shared" si="17"/>
        <v>42</v>
      </c>
      <c r="N142" s="88">
        <v>42</v>
      </c>
      <c r="O142" s="8">
        <v>0</v>
      </c>
      <c r="P142" s="86">
        <v>1530060</v>
      </c>
      <c r="Q142" s="96">
        <v>1053343.97</v>
      </c>
      <c r="R142" s="96">
        <v>357042.39</v>
      </c>
      <c r="S142" s="96">
        <v>119673.64</v>
      </c>
      <c r="T142" s="86">
        <v>0</v>
      </c>
      <c r="U142" s="88">
        <v>0</v>
      </c>
    </row>
    <row r="143" spans="1:21" s="12" customFormat="1" ht="25.5" x14ac:dyDescent="0.25">
      <c r="A143" s="34">
        <v>29</v>
      </c>
      <c r="B143" s="82" t="s">
        <v>210</v>
      </c>
      <c r="C143" s="1">
        <v>58</v>
      </c>
      <c r="D143" s="2">
        <v>40667</v>
      </c>
      <c r="E143" s="81">
        <v>42369</v>
      </c>
      <c r="F143" s="81">
        <v>42735</v>
      </c>
      <c r="G143" s="36">
        <v>2</v>
      </c>
      <c r="H143" s="36">
        <v>2</v>
      </c>
      <c r="I143" s="86">
        <v>0</v>
      </c>
      <c r="J143" s="1">
        <f t="shared" si="16"/>
        <v>2</v>
      </c>
      <c r="K143" s="7">
        <v>2</v>
      </c>
      <c r="L143" s="7">
        <v>0</v>
      </c>
      <c r="M143" s="86">
        <f t="shared" si="17"/>
        <v>83.12</v>
      </c>
      <c r="N143" s="88">
        <v>83.12</v>
      </c>
      <c r="O143" s="8">
        <v>0</v>
      </c>
      <c r="P143" s="86">
        <v>3028061.6</v>
      </c>
      <c r="Q143" s="96">
        <v>2084617.87</v>
      </c>
      <c r="R143" s="96">
        <v>706603.89</v>
      </c>
      <c r="S143" s="96">
        <v>236839.84</v>
      </c>
      <c r="T143" s="86">
        <v>0</v>
      </c>
      <c r="U143" s="88">
        <v>0</v>
      </c>
    </row>
    <row r="144" spans="1:21" s="12" customFormat="1" ht="25.5" x14ac:dyDescent="0.25">
      <c r="A144" s="34">
        <v>30</v>
      </c>
      <c r="B144" s="82" t="s">
        <v>192</v>
      </c>
      <c r="C144" s="1">
        <v>36</v>
      </c>
      <c r="D144" s="2">
        <v>39609</v>
      </c>
      <c r="E144" s="81">
        <v>42369</v>
      </c>
      <c r="F144" s="81">
        <v>42735</v>
      </c>
      <c r="G144" s="36">
        <v>3</v>
      </c>
      <c r="H144" s="36">
        <v>3</v>
      </c>
      <c r="I144" s="86">
        <v>0</v>
      </c>
      <c r="J144" s="1">
        <f t="shared" si="16"/>
        <v>3</v>
      </c>
      <c r="K144" s="7">
        <v>3</v>
      </c>
      <c r="L144" s="7">
        <v>0</v>
      </c>
      <c r="M144" s="86">
        <f t="shared" si="17"/>
        <v>113.3</v>
      </c>
      <c r="N144" s="88">
        <v>113.3</v>
      </c>
      <c r="O144" s="8">
        <v>0</v>
      </c>
      <c r="P144" s="86">
        <v>4127519</v>
      </c>
      <c r="Q144" s="96">
        <v>2841520.75</v>
      </c>
      <c r="R144" s="96">
        <v>963164.35</v>
      </c>
      <c r="S144" s="96">
        <v>322833.90000000002</v>
      </c>
      <c r="T144" s="86">
        <v>0</v>
      </c>
      <c r="U144" s="88">
        <v>0</v>
      </c>
    </row>
    <row r="145" spans="1:21" s="12" customFormat="1" ht="25.5" x14ac:dyDescent="0.25">
      <c r="A145" s="34">
        <v>31</v>
      </c>
      <c r="B145" s="82" t="s">
        <v>193</v>
      </c>
      <c r="C145" s="1">
        <v>89</v>
      </c>
      <c r="D145" s="2">
        <v>39777</v>
      </c>
      <c r="E145" s="81">
        <v>42369</v>
      </c>
      <c r="F145" s="81">
        <v>42735</v>
      </c>
      <c r="G145" s="36">
        <v>2</v>
      </c>
      <c r="H145" s="36">
        <v>2</v>
      </c>
      <c r="I145" s="86">
        <v>0</v>
      </c>
      <c r="J145" s="1">
        <f t="shared" si="16"/>
        <v>1</v>
      </c>
      <c r="K145" s="7">
        <v>1</v>
      </c>
      <c r="L145" s="7">
        <v>0</v>
      </c>
      <c r="M145" s="86">
        <f t="shared" si="17"/>
        <v>67.099999999999994</v>
      </c>
      <c r="N145" s="88">
        <v>67.099999999999994</v>
      </c>
      <c r="O145" s="8">
        <v>0</v>
      </c>
      <c r="P145" s="86">
        <v>2444453</v>
      </c>
      <c r="Q145" s="96">
        <v>1682842.39</v>
      </c>
      <c r="R145" s="96">
        <v>570417.72</v>
      </c>
      <c r="S145" s="96">
        <v>191192.89</v>
      </c>
      <c r="T145" s="86">
        <v>0</v>
      </c>
      <c r="U145" s="88">
        <v>0</v>
      </c>
    </row>
    <row r="146" spans="1:21" s="12" customFormat="1" ht="25.5" x14ac:dyDescent="0.25">
      <c r="A146" s="34">
        <v>32</v>
      </c>
      <c r="B146" s="82" t="s">
        <v>194</v>
      </c>
      <c r="C146" s="1">
        <v>152</v>
      </c>
      <c r="D146" s="2">
        <v>40120</v>
      </c>
      <c r="E146" s="81">
        <v>42369</v>
      </c>
      <c r="F146" s="81">
        <v>42735</v>
      </c>
      <c r="G146" s="36">
        <v>1</v>
      </c>
      <c r="H146" s="36">
        <v>1</v>
      </c>
      <c r="I146" s="86">
        <v>0</v>
      </c>
      <c r="J146" s="1">
        <f t="shared" si="16"/>
        <v>2</v>
      </c>
      <c r="K146" s="7">
        <v>2</v>
      </c>
      <c r="L146" s="7">
        <v>0</v>
      </c>
      <c r="M146" s="86">
        <f t="shared" si="17"/>
        <v>110.8</v>
      </c>
      <c r="N146" s="88">
        <v>110.8</v>
      </c>
      <c r="O146" s="8">
        <v>0</v>
      </c>
      <c r="P146" s="86">
        <v>4036444</v>
      </c>
      <c r="Q146" s="96">
        <v>2778821.7</v>
      </c>
      <c r="R146" s="96">
        <v>941911.83</v>
      </c>
      <c r="S146" s="96">
        <v>315710.46999999997</v>
      </c>
      <c r="T146" s="86">
        <v>0</v>
      </c>
      <c r="U146" s="88">
        <v>0</v>
      </c>
    </row>
    <row r="147" spans="1:21" s="12" customFormat="1" x14ac:dyDescent="0.25">
      <c r="A147" s="34">
        <v>33</v>
      </c>
      <c r="B147" s="82" t="s">
        <v>196</v>
      </c>
      <c r="C147" s="1">
        <v>42</v>
      </c>
      <c r="D147" s="2">
        <v>40324</v>
      </c>
      <c r="E147" s="81">
        <v>42369</v>
      </c>
      <c r="F147" s="81">
        <v>42735</v>
      </c>
      <c r="G147" s="36">
        <v>3</v>
      </c>
      <c r="H147" s="36">
        <v>3</v>
      </c>
      <c r="I147" s="86">
        <v>0</v>
      </c>
      <c r="J147" s="1">
        <f t="shared" si="16"/>
        <v>1</v>
      </c>
      <c r="K147" s="7">
        <v>1</v>
      </c>
      <c r="L147" s="7">
        <v>0</v>
      </c>
      <c r="M147" s="86">
        <f t="shared" si="17"/>
        <v>66.3</v>
      </c>
      <c r="N147" s="88">
        <v>66.3</v>
      </c>
      <c r="O147" s="8">
        <v>0</v>
      </c>
      <c r="P147" s="86">
        <v>2415309</v>
      </c>
      <c r="Q147" s="96">
        <v>1662778.69</v>
      </c>
      <c r="R147" s="96">
        <v>563616.92000000004</v>
      </c>
      <c r="S147" s="96">
        <v>188913.39</v>
      </c>
      <c r="T147" s="86">
        <v>0</v>
      </c>
      <c r="U147" s="88">
        <v>0</v>
      </c>
    </row>
    <row r="148" spans="1:21" s="12" customFormat="1" ht="25.5" x14ac:dyDescent="0.25">
      <c r="A148" s="34">
        <v>34</v>
      </c>
      <c r="B148" s="82" t="s">
        <v>200</v>
      </c>
      <c r="C148" s="1">
        <v>95</v>
      </c>
      <c r="D148" s="2">
        <v>40408</v>
      </c>
      <c r="E148" s="81">
        <v>42369</v>
      </c>
      <c r="F148" s="81">
        <v>42735</v>
      </c>
      <c r="G148" s="36">
        <v>4</v>
      </c>
      <c r="H148" s="36">
        <v>4</v>
      </c>
      <c r="I148" s="86">
        <v>0</v>
      </c>
      <c r="J148" s="1">
        <f t="shared" si="16"/>
        <v>2</v>
      </c>
      <c r="K148" s="7">
        <v>2</v>
      </c>
      <c r="L148" s="7">
        <v>0</v>
      </c>
      <c r="M148" s="86">
        <f t="shared" si="17"/>
        <v>92.6</v>
      </c>
      <c r="N148" s="88">
        <v>92.6</v>
      </c>
      <c r="O148" s="8">
        <v>0</v>
      </c>
      <c r="P148" s="86">
        <v>3373418</v>
      </c>
      <c r="Q148" s="96">
        <v>2322372.65</v>
      </c>
      <c r="R148" s="96">
        <v>787193.46</v>
      </c>
      <c r="S148" s="96">
        <v>263851.89</v>
      </c>
      <c r="T148" s="86">
        <v>0</v>
      </c>
      <c r="U148" s="88">
        <v>0</v>
      </c>
    </row>
    <row r="149" spans="1:21" s="12" customFormat="1" ht="25.5" x14ac:dyDescent="0.25">
      <c r="A149" s="34">
        <v>35</v>
      </c>
      <c r="B149" s="82" t="s">
        <v>211</v>
      </c>
      <c r="C149" s="1">
        <v>59</v>
      </c>
      <c r="D149" s="2">
        <v>40667</v>
      </c>
      <c r="E149" s="81">
        <v>42369</v>
      </c>
      <c r="F149" s="81">
        <v>42735</v>
      </c>
      <c r="G149" s="36">
        <v>1</v>
      </c>
      <c r="H149" s="36">
        <v>1</v>
      </c>
      <c r="I149" s="86">
        <v>0</v>
      </c>
      <c r="J149" s="1">
        <f t="shared" si="16"/>
        <v>1</v>
      </c>
      <c r="K149" s="7">
        <v>1</v>
      </c>
      <c r="L149" s="7">
        <v>0</v>
      </c>
      <c r="M149" s="86">
        <f t="shared" si="17"/>
        <v>38.200000000000003</v>
      </c>
      <c r="N149" s="88">
        <v>38.200000000000003</v>
      </c>
      <c r="O149" s="8">
        <v>0</v>
      </c>
      <c r="P149" s="86">
        <v>1391626</v>
      </c>
      <c r="Q149" s="96">
        <v>958041.42</v>
      </c>
      <c r="R149" s="96">
        <v>324738.56</v>
      </c>
      <c r="S149" s="96">
        <v>108846.02</v>
      </c>
      <c r="T149" s="86">
        <v>0</v>
      </c>
      <c r="U149" s="88">
        <v>0</v>
      </c>
    </row>
    <row r="150" spans="1:21" s="12" customFormat="1" ht="38.25" x14ac:dyDescent="0.25">
      <c r="A150" s="34">
        <v>36</v>
      </c>
      <c r="B150" s="82" t="s">
        <v>201</v>
      </c>
      <c r="C150" s="1">
        <v>100</v>
      </c>
      <c r="D150" s="2">
        <v>40490</v>
      </c>
      <c r="E150" s="81">
        <v>42369</v>
      </c>
      <c r="F150" s="81">
        <v>42735</v>
      </c>
      <c r="G150" s="36">
        <v>2</v>
      </c>
      <c r="H150" s="36">
        <v>2</v>
      </c>
      <c r="I150" s="86">
        <v>0</v>
      </c>
      <c r="J150" s="1">
        <f t="shared" si="16"/>
        <v>2</v>
      </c>
      <c r="K150" s="7">
        <v>2</v>
      </c>
      <c r="L150" s="7">
        <v>0</v>
      </c>
      <c r="M150" s="86">
        <f t="shared" si="17"/>
        <v>105</v>
      </c>
      <c r="N150" s="88">
        <v>105</v>
      </c>
      <c r="O150" s="8">
        <v>0</v>
      </c>
      <c r="P150" s="86">
        <v>3825150</v>
      </c>
      <c r="Q150" s="96">
        <v>2633359.92</v>
      </c>
      <c r="R150" s="96">
        <v>892605.98</v>
      </c>
      <c r="S150" s="96">
        <v>299184.09999999998</v>
      </c>
      <c r="T150" s="86">
        <v>0</v>
      </c>
      <c r="U150" s="88">
        <v>0</v>
      </c>
    </row>
    <row r="151" spans="1:21" s="12" customFormat="1" ht="38.25" x14ac:dyDescent="0.25">
      <c r="A151" s="34">
        <v>37</v>
      </c>
      <c r="B151" s="83" t="s">
        <v>199</v>
      </c>
      <c r="C151" s="1">
        <v>64</v>
      </c>
      <c r="D151" s="2">
        <v>40389</v>
      </c>
      <c r="E151" s="81">
        <v>42369</v>
      </c>
      <c r="F151" s="81">
        <v>42735</v>
      </c>
      <c r="G151" s="36">
        <v>4</v>
      </c>
      <c r="H151" s="36">
        <v>4</v>
      </c>
      <c r="I151" s="86">
        <v>0</v>
      </c>
      <c r="J151" s="1">
        <f t="shared" si="16"/>
        <v>3</v>
      </c>
      <c r="K151" s="7">
        <v>3</v>
      </c>
      <c r="L151" s="7">
        <v>0</v>
      </c>
      <c r="M151" s="86">
        <f t="shared" si="17"/>
        <v>170.5</v>
      </c>
      <c r="N151" s="86">
        <v>170.5</v>
      </c>
      <c r="O151" s="8">
        <v>0</v>
      </c>
      <c r="P151" s="86">
        <v>6211315</v>
      </c>
      <c r="Q151" s="96">
        <v>4276074.91</v>
      </c>
      <c r="R151" s="96">
        <v>1449422.09</v>
      </c>
      <c r="S151" s="96">
        <v>485818</v>
      </c>
      <c r="T151" s="86">
        <v>0</v>
      </c>
      <c r="U151" s="88">
        <v>0</v>
      </c>
    </row>
    <row r="152" spans="1:21" s="12" customFormat="1" x14ac:dyDescent="0.25">
      <c r="A152" s="34">
        <v>38</v>
      </c>
      <c r="B152" s="80" t="s">
        <v>191</v>
      </c>
      <c r="C152" s="1">
        <v>108</v>
      </c>
      <c r="D152" s="2">
        <v>40072</v>
      </c>
      <c r="E152" s="81">
        <v>42369</v>
      </c>
      <c r="F152" s="81">
        <v>42735</v>
      </c>
      <c r="G152" s="36">
        <v>1</v>
      </c>
      <c r="H152" s="36">
        <v>1</v>
      </c>
      <c r="I152" s="86">
        <v>0</v>
      </c>
      <c r="J152" s="1">
        <f t="shared" si="16"/>
        <v>1</v>
      </c>
      <c r="K152" s="7">
        <v>1</v>
      </c>
      <c r="L152" s="7">
        <v>0</v>
      </c>
      <c r="M152" s="86">
        <f t="shared" si="17"/>
        <v>64.599999999999994</v>
      </c>
      <c r="N152" s="88">
        <v>64.599999999999994</v>
      </c>
      <c r="O152" s="8">
        <v>0</v>
      </c>
      <c r="P152" s="86">
        <v>2353378</v>
      </c>
      <c r="Q152" s="96">
        <v>1620143.34</v>
      </c>
      <c r="R152" s="96">
        <v>549165.19999999995</v>
      </c>
      <c r="S152" s="96">
        <v>184069.46</v>
      </c>
      <c r="T152" s="86">
        <v>0</v>
      </c>
      <c r="U152" s="88">
        <v>0</v>
      </c>
    </row>
    <row r="153" spans="1:21" s="12" customFormat="1" ht="25.5" x14ac:dyDescent="0.25">
      <c r="A153" s="34">
        <v>39</v>
      </c>
      <c r="B153" s="82" t="s">
        <v>214</v>
      </c>
      <c r="C153" s="1">
        <v>65</v>
      </c>
      <c r="D153" s="2">
        <v>40814</v>
      </c>
      <c r="E153" s="81">
        <v>42369</v>
      </c>
      <c r="F153" s="81">
        <v>42735</v>
      </c>
      <c r="G153" s="36">
        <v>1</v>
      </c>
      <c r="H153" s="36">
        <v>1</v>
      </c>
      <c r="I153" s="86">
        <v>0</v>
      </c>
      <c r="J153" s="1">
        <f t="shared" si="16"/>
        <v>1</v>
      </c>
      <c r="K153" s="7">
        <v>1</v>
      </c>
      <c r="L153" s="7">
        <v>0</v>
      </c>
      <c r="M153" s="86">
        <f t="shared" si="17"/>
        <v>55.8</v>
      </c>
      <c r="N153" s="88">
        <v>55.8</v>
      </c>
      <c r="O153" s="8">
        <v>0</v>
      </c>
      <c r="P153" s="86">
        <v>2032794</v>
      </c>
      <c r="Q153" s="96">
        <v>1399442.7</v>
      </c>
      <c r="R153" s="96">
        <v>474356.32</v>
      </c>
      <c r="S153" s="96">
        <v>158994.98000000001</v>
      </c>
      <c r="T153" s="86">
        <v>0</v>
      </c>
      <c r="U153" s="88">
        <v>0</v>
      </c>
    </row>
    <row r="154" spans="1:21" s="12" customFormat="1" ht="25.5" x14ac:dyDescent="0.25">
      <c r="A154" s="34">
        <v>40</v>
      </c>
      <c r="B154" s="82" t="s">
        <v>207</v>
      </c>
      <c r="C154" s="1">
        <v>41</v>
      </c>
      <c r="D154" s="2">
        <v>40652</v>
      </c>
      <c r="E154" s="81">
        <v>42369</v>
      </c>
      <c r="F154" s="81">
        <v>42735</v>
      </c>
      <c r="G154" s="36">
        <v>3</v>
      </c>
      <c r="H154" s="36">
        <v>3</v>
      </c>
      <c r="I154" s="86">
        <v>0</v>
      </c>
      <c r="J154" s="1">
        <f t="shared" si="16"/>
        <v>2</v>
      </c>
      <c r="K154" s="7">
        <v>2</v>
      </c>
      <c r="L154" s="7">
        <v>0</v>
      </c>
      <c r="M154" s="86">
        <f t="shared" si="17"/>
        <v>104.8</v>
      </c>
      <c r="N154" s="88">
        <v>104.8</v>
      </c>
      <c r="O154" s="8">
        <v>0</v>
      </c>
      <c r="P154" s="86">
        <v>3817864</v>
      </c>
      <c r="Q154" s="96">
        <v>2628343.9900000002</v>
      </c>
      <c r="R154" s="96">
        <v>890905.78</v>
      </c>
      <c r="S154" s="96">
        <v>298614.23</v>
      </c>
      <c r="T154" s="86">
        <v>0</v>
      </c>
      <c r="U154" s="88">
        <v>0</v>
      </c>
    </row>
    <row r="155" spans="1:21" s="12" customFormat="1" ht="25.5" x14ac:dyDescent="0.25">
      <c r="A155" s="34">
        <v>41</v>
      </c>
      <c r="B155" s="82" t="s">
        <v>204</v>
      </c>
      <c r="C155" s="1">
        <v>31</v>
      </c>
      <c r="D155" s="2">
        <v>39609</v>
      </c>
      <c r="E155" s="81">
        <v>42369</v>
      </c>
      <c r="F155" s="81">
        <v>42735</v>
      </c>
      <c r="G155" s="36">
        <v>1</v>
      </c>
      <c r="H155" s="36">
        <v>1</v>
      </c>
      <c r="I155" s="86">
        <v>0</v>
      </c>
      <c r="J155" s="1">
        <f t="shared" si="16"/>
        <v>1</v>
      </c>
      <c r="K155" s="7">
        <v>1</v>
      </c>
      <c r="L155" s="7">
        <v>0</v>
      </c>
      <c r="M155" s="86">
        <f t="shared" si="17"/>
        <v>49.8</v>
      </c>
      <c r="N155" s="86">
        <v>49.8</v>
      </c>
      <c r="O155" s="8">
        <v>0</v>
      </c>
      <c r="P155" s="86">
        <v>1814214</v>
      </c>
      <c r="Q155" s="96">
        <v>1248964.99</v>
      </c>
      <c r="R155" s="96">
        <v>423350.26</v>
      </c>
      <c r="S155" s="96">
        <v>141898.75</v>
      </c>
      <c r="T155" s="86">
        <v>0</v>
      </c>
      <c r="U155" s="88">
        <v>0</v>
      </c>
    </row>
    <row r="156" spans="1:21" s="12" customFormat="1" ht="25.5" x14ac:dyDescent="0.25">
      <c r="A156" s="34">
        <v>42</v>
      </c>
      <c r="B156" s="82" t="s">
        <v>202</v>
      </c>
      <c r="C156" s="1">
        <v>115</v>
      </c>
      <c r="D156" s="2">
        <v>40507</v>
      </c>
      <c r="E156" s="81">
        <v>42369</v>
      </c>
      <c r="F156" s="81">
        <v>42735</v>
      </c>
      <c r="G156" s="36">
        <v>1</v>
      </c>
      <c r="H156" s="36">
        <v>1</v>
      </c>
      <c r="I156" s="86">
        <v>0</v>
      </c>
      <c r="J156" s="1">
        <f t="shared" si="16"/>
        <v>1</v>
      </c>
      <c r="K156" s="7">
        <v>1</v>
      </c>
      <c r="L156" s="7">
        <v>0</v>
      </c>
      <c r="M156" s="86">
        <f t="shared" si="17"/>
        <v>57.2</v>
      </c>
      <c r="N156" s="88">
        <v>57.2</v>
      </c>
      <c r="O156" s="8">
        <v>0</v>
      </c>
      <c r="P156" s="86">
        <v>2083796</v>
      </c>
      <c r="Q156" s="96">
        <v>1434554.17</v>
      </c>
      <c r="R156" s="96">
        <v>486257.73</v>
      </c>
      <c r="S156" s="96">
        <v>162984.1</v>
      </c>
      <c r="T156" s="86">
        <v>0</v>
      </c>
      <c r="U156" s="88">
        <v>0</v>
      </c>
    </row>
    <row r="157" spans="1:21" s="12" customFormat="1" ht="25.5" x14ac:dyDescent="0.25">
      <c r="A157" s="34">
        <v>43</v>
      </c>
      <c r="B157" s="82" t="s">
        <v>208</v>
      </c>
      <c r="C157" s="1">
        <v>128</v>
      </c>
      <c r="D157" s="2">
        <v>40507</v>
      </c>
      <c r="E157" s="81">
        <v>42369</v>
      </c>
      <c r="F157" s="81">
        <v>42735</v>
      </c>
      <c r="G157" s="36">
        <v>1</v>
      </c>
      <c r="H157" s="36">
        <v>1</v>
      </c>
      <c r="I157" s="86">
        <v>0</v>
      </c>
      <c r="J157" s="1">
        <f t="shared" si="16"/>
        <v>1</v>
      </c>
      <c r="K157" s="7">
        <v>1</v>
      </c>
      <c r="L157" s="7">
        <v>0</v>
      </c>
      <c r="M157" s="86">
        <f t="shared" si="17"/>
        <v>50.5</v>
      </c>
      <c r="N157" s="86">
        <v>50.5</v>
      </c>
      <c r="O157" s="8">
        <v>0</v>
      </c>
      <c r="P157" s="86">
        <v>1839715</v>
      </c>
      <c r="Q157" s="96">
        <v>1266520.72</v>
      </c>
      <c r="R157" s="96">
        <v>429300.97</v>
      </c>
      <c r="S157" s="96">
        <v>143893.31</v>
      </c>
      <c r="T157" s="86">
        <v>0</v>
      </c>
      <c r="U157" s="88">
        <v>0</v>
      </c>
    </row>
    <row r="158" spans="1:21" s="12" customFormat="1" ht="25.5" x14ac:dyDescent="0.25">
      <c r="A158" s="34">
        <v>44</v>
      </c>
      <c r="B158" s="80" t="s">
        <v>212</v>
      </c>
      <c r="C158" s="1">
        <v>53</v>
      </c>
      <c r="D158" s="2">
        <v>40667</v>
      </c>
      <c r="E158" s="81">
        <v>42369</v>
      </c>
      <c r="F158" s="81">
        <v>42735</v>
      </c>
      <c r="G158" s="36">
        <v>1</v>
      </c>
      <c r="H158" s="36">
        <v>1</v>
      </c>
      <c r="I158" s="86">
        <v>0</v>
      </c>
      <c r="J158" s="1">
        <f t="shared" si="16"/>
        <v>1</v>
      </c>
      <c r="K158" s="7">
        <v>1</v>
      </c>
      <c r="L158" s="7">
        <v>0</v>
      </c>
      <c r="M158" s="86">
        <f t="shared" si="17"/>
        <v>65.400000000000006</v>
      </c>
      <c r="N158" s="88">
        <v>65.400000000000006</v>
      </c>
      <c r="O158" s="8">
        <v>0</v>
      </c>
      <c r="P158" s="86">
        <v>2382522</v>
      </c>
      <c r="Q158" s="96">
        <v>1640207.03</v>
      </c>
      <c r="R158" s="96">
        <v>555966.01</v>
      </c>
      <c r="S158" s="96">
        <v>186348.96</v>
      </c>
      <c r="T158" s="86">
        <v>0</v>
      </c>
      <c r="U158" s="88">
        <v>0</v>
      </c>
    </row>
    <row r="159" spans="1:21" s="12" customFormat="1" ht="25.5" x14ac:dyDescent="0.25">
      <c r="A159" s="34">
        <v>45</v>
      </c>
      <c r="B159" s="82" t="s">
        <v>213</v>
      </c>
      <c r="C159" s="1">
        <v>51</v>
      </c>
      <c r="D159" s="2">
        <v>40667</v>
      </c>
      <c r="E159" s="81">
        <v>42369</v>
      </c>
      <c r="F159" s="81">
        <v>42735</v>
      </c>
      <c r="G159" s="36">
        <v>2</v>
      </c>
      <c r="H159" s="36">
        <v>2</v>
      </c>
      <c r="I159" s="86">
        <v>0</v>
      </c>
      <c r="J159" s="1">
        <f t="shared" si="16"/>
        <v>2</v>
      </c>
      <c r="K159" s="7">
        <v>2</v>
      </c>
      <c r="L159" s="7">
        <v>0</v>
      </c>
      <c r="M159" s="86">
        <f t="shared" si="17"/>
        <v>116.94</v>
      </c>
      <c r="N159" s="86">
        <v>116.94</v>
      </c>
      <c r="O159" s="8">
        <v>0</v>
      </c>
      <c r="P159" s="86">
        <v>4260124.2</v>
      </c>
      <c r="Q159" s="96">
        <v>2932810.56</v>
      </c>
      <c r="R159" s="96">
        <v>994108.03</v>
      </c>
      <c r="S159" s="96">
        <v>333205.61</v>
      </c>
      <c r="T159" s="86">
        <v>0</v>
      </c>
      <c r="U159" s="88">
        <v>0</v>
      </c>
    </row>
    <row r="160" spans="1:21" s="12" customFormat="1" ht="25.5" x14ac:dyDescent="0.25">
      <c r="A160" s="34">
        <v>46</v>
      </c>
      <c r="B160" s="84" t="s">
        <v>205</v>
      </c>
      <c r="C160" s="1">
        <v>7</v>
      </c>
      <c r="D160" s="2">
        <v>40571</v>
      </c>
      <c r="E160" s="81">
        <v>42369</v>
      </c>
      <c r="F160" s="81">
        <v>42735</v>
      </c>
      <c r="G160" s="36">
        <v>1</v>
      </c>
      <c r="H160" s="36">
        <v>1</v>
      </c>
      <c r="I160" s="86">
        <v>0</v>
      </c>
      <c r="J160" s="1">
        <f t="shared" si="16"/>
        <v>1</v>
      </c>
      <c r="K160" s="7">
        <v>1</v>
      </c>
      <c r="L160" s="7">
        <v>0</v>
      </c>
      <c r="M160" s="86">
        <f t="shared" si="17"/>
        <v>51.2</v>
      </c>
      <c r="N160" s="86">
        <v>51.2</v>
      </c>
      <c r="O160" s="8">
        <v>0</v>
      </c>
      <c r="P160" s="86">
        <v>1865216</v>
      </c>
      <c r="Q160" s="96">
        <v>1284076.45</v>
      </c>
      <c r="R160" s="96">
        <v>435251.68</v>
      </c>
      <c r="S160" s="96">
        <v>145887.87</v>
      </c>
      <c r="T160" s="86">
        <v>0</v>
      </c>
      <c r="U160" s="88">
        <v>0</v>
      </c>
    </row>
    <row r="161" spans="1:21" s="12" customFormat="1" ht="25.5" x14ac:dyDescent="0.25">
      <c r="A161" s="34">
        <v>47</v>
      </c>
      <c r="B161" s="82" t="s">
        <v>215</v>
      </c>
      <c r="C161" s="1">
        <v>93</v>
      </c>
      <c r="D161" s="2">
        <v>40840</v>
      </c>
      <c r="E161" s="81">
        <v>42369</v>
      </c>
      <c r="F161" s="81">
        <v>42735</v>
      </c>
      <c r="G161" s="36">
        <v>1</v>
      </c>
      <c r="H161" s="36">
        <v>1</v>
      </c>
      <c r="I161" s="86">
        <v>0</v>
      </c>
      <c r="J161" s="1">
        <f t="shared" si="16"/>
        <v>1</v>
      </c>
      <c r="K161" s="7">
        <v>1</v>
      </c>
      <c r="L161" s="7">
        <v>0</v>
      </c>
      <c r="M161" s="86">
        <f t="shared" si="17"/>
        <v>64.5</v>
      </c>
      <c r="N161" s="88">
        <v>64.5</v>
      </c>
      <c r="O161" s="8">
        <v>0</v>
      </c>
      <c r="P161" s="86">
        <v>2349735</v>
      </c>
      <c r="Q161" s="96">
        <v>1617635.38</v>
      </c>
      <c r="R161" s="96">
        <v>548315.1</v>
      </c>
      <c r="S161" s="96">
        <v>183784.52</v>
      </c>
      <c r="T161" s="86">
        <v>0</v>
      </c>
      <c r="U161" s="88">
        <v>0</v>
      </c>
    </row>
    <row r="162" spans="1:21" s="12" customFormat="1" ht="25.5" x14ac:dyDescent="0.25">
      <c r="A162" s="34">
        <v>48</v>
      </c>
      <c r="B162" s="85" t="s">
        <v>209</v>
      </c>
      <c r="C162" s="1">
        <v>43</v>
      </c>
      <c r="D162" s="2">
        <v>40652</v>
      </c>
      <c r="E162" s="81">
        <v>42369</v>
      </c>
      <c r="F162" s="81">
        <v>42735</v>
      </c>
      <c r="G162" s="36">
        <v>4</v>
      </c>
      <c r="H162" s="36">
        <v>4</v>
      </c>
      <c r="I162" s="86">
        <v>0</v>
      </c>
      <c r="J162" s="1">
        <f t="shared" si="16"/>
        <v>3</v>
      </c>
      <c r="K162" s="7">
        <v>3</v>
      </c>
      <c r="L162" s="7">
        <v>0</v>
      </c>
      <c r="M162" s="86">
        <f t="shared" si="17"/>
        <v>165.7</v>
      </c>
      <c r="N162" s="88">
        <v>165.7</v>
      </c>
      <c r="O162" s="8">
        <v>0</v>
      </c>
      <c r="P162" s="86">
        <v>6036451</v>
      </c>
      <c r="Q162" s="96">
        <v>4155692.75</v>
      </c>
      <c r="R162" s="96">
        <v>1408617.24</v>
      </c>
      <c r="S162" s="96">
        <v>472141.01</v>
      </c>
      <c r="T162" s="86">
        <v>0</v>
      </c>
      <c r="U162" s="88">
        <v>0</v>
      </c>
    </row>
    <row r="163" spans="1:21" s="12" customFormat="1" ht="25.5" x14ac:dyDescent="0.25">
      <c r="A163" s="34">
        <v>49</v>
      </c>
      <c r="B163" s="85" t="s">
        <v>197</v>
      </c>
      <c r="C163" s="1">
        <v>41</v>
      </c>
      <c r="D163" s="2">
        <v>40324</v>
      </c>
      <c r="E163" s="81">
        <v>42369</v>
      </c>
      <c r="F163" s="81">
        <v>42735</v>
      </c>
      <c r="G163" s="36">
        <v>4</v>
      </c>
      <c r="H163" s="36">
        <v>4</v>
      </c>
      <c r="I163" s="86">
        <v>0</v>
      </c>
      <c r="J163" s="1">
        <f t="shared" si="16"/>
        <v>2</v>
      </c>
      <c r="K163" s="7">
        <v>2</v>
      </c>
      <c r="L163" s="7">
        <v>0</v>
      </c>
      <c r="M163" s="86">
        <f t="shared" si="17"/>
        <v>121.8</v>
      </c>
      <c r="N163" s="88">
        <v>121.8</v>
      </c>
      <c r="O163" s="8">
        <v>0</v>
      </c>
      <c r="P163" s="86">
        <v>4437174</v>
      </c>
      <c r="Q163" s="96">
        <v>3054697.51</v>
      </c>
      <c r="R163" s="96">
        <v>1035422.93</v>
      </c>
      <c r="S163" s="96">
        <v>347053.56</v>
      </c>
      <c r="T163" s="86">
        <v>0</v>
      </c>
      <c r="U163" s="88">
        <v>0</v>
      </c>
    </row>
    <row r="164" spans="1:21" s="12" customFormat="1" ht="25.5" x14ac:dyDescent="0.25">
      <c r="A164" s="34">
        <v>50</v>
      </c>
      <c r="B164" s="85" t="s">
        <v>195</v>
      </c>
      <c r="C164" s="1">
        <v>25</v>
      </c>
      <c r="D164" s="2">
        <v>40277</v>
      </c>
      <c r="E164" s="81">
        <v>42369</v>
      </c>
      <c r="F164" s="81">
        <v>42735</v>
      </c>
      <c r="G164" s="78">
        <v>3</v>
      </c>
      <c r="H164" s="78">
        <v>3</v>
      </c>
      <c r="I164" s="86">
        <v>0</v>
      </c>
      <c r="J164" s="1">
        <f t="shared" si="16"/>
        <v>1</v>
      </c>
      <c r="K164" s="7">
        <v>1</v>
      </c>
      <c r="L164" s="7">
        <v>0</v>
      </c>
      <c r="M164" s="86">
        <f t="shared" si="17"/>
        <v>47</v>
      </c>
      <c r="N164" s="86">
        <v>47</v>
      </c>
      <c r="O164" s="8">
        <v>0</v>
      </c>
      <c r="P164" s="86">
        <v>1712210</v>
      </c>
      <c r="Q164" s="96">
        <v>1178742.06</v>
      </c>
      <c r="R164" s="96">
        <v>399547.44</v>
      </c>
      <c r="S164" s="96">
        <v>133920.5</v>
      </c>
      <c r="T164" s="86">
        <v>0</v>
      </c>
      <c r="U164" s="88">
        <v>0</v>
      </c>
    </row>
    <row r="165" spans="1:21" s="12" customFormat="1" ht="25.5" x14ac:dyDescent="0.25">
      <c r="A165" s="34">
        <v>51</v>
      </c>
      <c r="B165" s="85" t="s">
        <v>206</v>
      </c>
      <c r="C165" s="1">
        <v>19</v>
      </c>
      <c r="D165" s="2">
        <v>40585</v>
      </c>
      <c r="E165" s="81">
        <v>42369</v>
      </c>
      <c r="F165" s="81">
        <v>42735</v>
      </c>
      <c r="G165" s="78">
        <v>1</v>
      </c>
      <c r="H165" s="78">
        <v>1</v>
      </c>
      <c r="I165" s="86">
        <v>0</v>
      </c>
      <c r="J165" s="1">
        <f t="shared" si="16"/>
        <v>1</v>
      </c>
      <c r="K165" s="7">
        <v>1</v>
      </c>
      <c r="L165" s="7">
        <v>0</v>
      </c>
      <c r="M165" s="86">
        <f t="shared" si="17"/>
        <v>53.5</v>
      </c>
      <c r="N165" s="79">
        <v>53.5</v>
      </c>
      <c r="O165" s="8">
        <v>0</v>
      </c>
      <c r="P165" s="86">
        <v>1949005</v>
      </c>
      <c r="Q165" s="96">
        <v>1341759.58</v>
      </c>
      <c r="R165" s="96">
        <v>454804</v>
      </c>
      <c r="S165" s="96">
        <v>152441.42000000001</v>
      </c>
      <c r="T165" s="86">
        <v>0</v>
      </c>
      <c r="U165" s="88">
        <v>0</v>
      </c>
    </row>
    <row r="166" spans="1:21" s="12" customFormat="1" x14ac:dyDescent="0.25">
      <c r="A166" s="34">
        <v>52</v>
      </c>
      <c r="B166" s="82" t="s">
        <v>198</v>
      </c>
      <c r="C166" s="1">
        <v>40</v>
      </c>
      <c r="D166" s="2">
        <v>40324</v>
      </c>
      <c r="E166" s="81">
        <v>42369</v>
      </c>
      <c r="F166" s="81">
        <v>42735</v>
      </c>
      <c r="G166" s="36">
        <v>1</v>
      </c>
      <c r="H166" s="36">
        <v>1</v>
      </c>
      <c r="I166" s="86">
        <v>0</v>
      </c>
      <c r="J166" s="1">
        <f t="shared" si="16"/>
        <v>1</v>
      </c>
      <c r="K166" s="7">
        <v>1</v>
      </c>
      <c r="L166" s="7">
        <v>0</v>
      </c>
      <c r="M166" s="86">
        <f t="shared" si="17"/>
        <v>43.4</v>
      </c>
      <c r="N166" s="86">
        <v>43.4</v>
      </c>
      <c r="O166" s="8">
        <v>0</v>
      </c>
      <c r="P166" s="86">
        <v>1581062</v>
      </c>
      <c r="Q166" s="96">
        <v>1088455.43</v>
      </c>
      <c r="R166" s="96">
        <v>368943.8</v>
      </c>
      <c r="S166" s="96">
        <v>123662.77</v>
      </c>
      <c r="T166" s="86">
        <v>0</v>
      </c>
      <c r="U166" s="88">
        <v>0</v>
      </c>
    </row>
    <row r="167" spans="1:21" s="66" customFormat="1" ht="30.75" customHeight="1" x14ac:dyDescent="0.25">
      <c r="A167" s="101" t="s">
        <v>189</v>
      </c>
      <c r="B167" s="102"/>
      <c r="C167" s="25" t="s">
        <v>27</v>
      </c>
      <c r="D167" s="18">
        <v>0</v>
      </c>
      <c r="E167" s="19" t="s">
        <v>27</v>
      </c>
      <c r="F167" s="19" t="s">
        <v>27</v>
      </c>
      <c r="G167" s="20">
        <v>23</v>
      </c>
      <c r="H167" s="20">
        <v>23</v>
      </c>
      <c r="I167" s="21">
        <v>0</v>
      </c>
      <c r="J167" s="65">
        <f t="shared" si="16"/>
        <v>9</v>
      </c>
      <c r="K167" s="20">
        <v>0</v>
      </c>
      <c r="L167" s="20">
        <v>9</v>
      </c>
      <c r="M167" s="10">
        <v>556.09</v>
      </c>
      <c r="N167" s="21">
        <v>0</v>
      </c>
      <c r="O167" s="21">
        <v>556.09</v>
      </c>
      <c r="P167" s="21">
        <v>0</v>
      </c>
      <c r="Q167" s="21">
        <v>0</v>
      </c>
      <c r="R167" s="21">
        <v>0</v>
      </c>
      <c r="S167" s="21">
        <v>0</v>
      </c>
      <c r="T167" s="21">
        <v>0</v>
      </c>
      <c r="U167" s="21">
        <v>0</v>
      </c>
    </row>
    <row r="168" spans="1:21" s="12" customFormat="1" ht="29.25" customHeight="1" x14ac:dyDescent="0.25">
      <c r="A168" s="107" t="s">
        <v>186</v>
      </c>
      <c r="B168" s="107"/>
      <c r="C168" s="25" t="s">
        <v>27</v>
      </c>
      <c r="D168" s="9" t="s">
        <v>277</v>
      </c>
      <c r="E168" s="19" t="s">
        <v>27</v>
      </c>
      <c r="F168" s="19" t="s">
        <v>27</v>
      </c>
      <c r="G168" s="22">
        <f t="shared" ref="G168:T168" si="18">G169+G241</f>
        <v>366</v>
      </c>
      <c r="H168" s="22">
        <f t="shared" si="18"/>
        <v>366</v>
      </c>
      <c r="I168" s="10">
        <f t="shared" si="18"/>
        <v>13136.429999999998</v>
      </c>
      <c r="J168" s="22">
        <f t="shared" si="18"/>
        <v>211</v>
      </c>
      <c r="K168" s="22">
        <f t="shared" si="18"/>
        <v>184</v>
      </c>
      <c r="L168" s="22">
        <f t="shared" si="18"/>
        <v>27</v>
      </c>
      <c r="M168" s="10">
        <f t="shared" si="18"/>
        <v>10686.219999999996</v>
      </c>
      <c r="N168" s="10">
        <f t="shared" si="18"/>
        <v>9458.2199999999957</v>
      </c>
      <c r="O168" s="10">
        <f t="shared" si="18"/>
        <v>1228</v>
      </c>
      <c r="P168" s="10">
        <f t="shared" si="18"/>
        <v>372767060.59999996</v>
      </c>
      <c r="Q168" s="10">
        <f t="shared" si="18"/>
        <v>221697968.59185538</v>
      </c>
      <c r="R168" s="10">
        <f t="shared" si="18"/>
        <v>121913116.40000002</v>
      </c>
      <c r="S168" s="10">
        <f t="shared" si="18"/>
        <v>29155975.609999999</v>
      </c>
      <c r="T168" s="10">
        <f t="shared" si="18"/>
        <v>0</v>
      </c>
      <c r="U168" s="21">
        <v>0</v>
      </c>
    </row>
    <row r="169" spans="1:21" s="12" customFormat="1" ht="45" customHeight="1" x14ac:dyDescent="0.25">
      <c r="A169" s="101" t="s">
        <v>156</v>
      </c>
      <c r="B169" s="102"/>
      <c r="C169" s="25" t="s">
        <v>27</v>
      </c>
      <c r="D169" s="9" t="s">
        <v>277</v>
      </c>
      <c r="E169" s="19" t="s">
        <v>27</v>
      </c>
      <c r="F169" s="19" t="s">
        <v>27</v>
      </c>
      <c r="G169" s="22">
        <f>SUM(G170:G240)</f>
        <v>338</v>
      </c>
      <c r="H169" s="22">
        <f>SUM(H170:H240)</f>
        <v>338</v>
      </c>
      <c r="I169" s="10">
        <f>SUM(I170:I240)</f>
        <v>13136.429999999998</v>
      </c>
      <c r="J169" s="22">
        <f>SUM(J170:J240)</f>
        <v>202</v>
      </c>
      <c r="K169" s="22">
        <f t="shared" ref="K169:L169" si="19">SUM(K170:K240)</f>
        <v>183</v>
      </c>
      <c r="L169" s="22">
        <f t="shared" si="19"/>
        <v>19</v>
      </c>
      <c r="M169" s="10">
        <f>SUM(M170:M240)</f>
        <v>10232.419999999996</v>
      </c>
      <c r="N169" s="10">
        <f t="shared" ref="N169:S169" si="20">SUM(N170:N240)</f>
        <v>9404.3199999999961</v>
      </c>
      <c r="O169" s="10">
        <f t="shared" si="20"/>
        <v>828.09999999999991</v>
      </c>
      <c r="P169" s="10">
        <f t="shared" si="20"/>
        <v>372767060.59999996</v>
      </c>
      <c r="Q169" s="10">
        <f t="shared" si="20"/>
        <v>221697968.59185538</v>
      </c>
      <c r="R169" s="10">
        <f t="shared" si="20"/>
        <v>121913116.40000002</v>
      </c>
      <c r="S169" s="10">
        <f t="shared" si="20"/>
        <v>29155975.609999999</v>
      </c>
      <c r="T169" s="10">
        <f>SUM(T171:T204)</f>
        <v>0</v>
      </c>
      <c r="U169" s="10">
        <f>SUM(U171:U204)</f>
        <v>0</v>
      </c>
    </row>
    <row r="170" spans="1:21" s="12" customFormat="1" x14ac:dyDescent="0.25">
      <c r="A170" s="1">
        <v>1</v>
      </c>
      <c r="B170" s="77" t="s">
        <v>115</v>
      </c>
      <c r="C170" s="1">
        <v>16</v>
      </c>
      <c r="D170" s="2">
        <v>40240</v>
      </c>
      <c r="E170" s="11" t="s">
        <v>163</v>
      </c>
      <c r="F170" s="11" t="s">
        <v>95</v>
      </c>
      <c r="G170" s="6">
        <v>2</v>
      </c>
      <c r="H170" s="6">
        <v>2</v>
      </c>
      <c r="I170" s="86">
        <v>182.2</v>
      </c>
      <c r="J170" s="1">
        <f t="shared" ref="J170:J231" si="21">K170+L170</f>
        <v>2</v>
      </c>
      <c r="K170" s="7">
        <v>2</v>
      </c>
      <c r="L170" s="7">
        <v>0</v>
      </c>
      <c r="M170" s="86">
        <f t="shared" ref="M170:M231" si="22">N170+O170</f>
        <v>92.1</v>
      </c>
      <c r="N170" s="86">
        <v>92.1</v>
      </c>
      <c r="O170" s="8">
        <v>0</v>
      </c>
      <c r="P170" s="86">
        <v>3355203</v>
      </c>
      <c r="Q170" s="96">
        <v>1995459.81</v>
      </c>
      <c r="R170" s="96">
        <v>1097315.98</v>
      </c>
      <c r="S170" s="96">
        <v>262427.21000000002</v>
      </c>
      <c r="T170" s="86">
        <v>0</v>
      </c>
      <c r="U170" s="88">
        <v>0</v>
      </c>
    </row>
    <row r="171" spans="1:21" s="12" customFormat="1" x14ac:dyDescent="0.25">
      <c r="A171" s="1">
        <v>2</v>
      </c>
      <c r="B171" s="77" t="s">
        <v>116</v>
      </c>
      <c r="C171" s="1">
        <v>19</v>
      </c>
      <c r="D171" s="2">
        <v>40240</v>
      </c>
      <c r="E171" s="11" t="s">
        <v>163</v>
      </c>
      <c r="F171" s="11" t="s">
        <v>95</v>
      </c>
      <c r="G171" s="6">
        <v>3</v>
      </c>
      <c r="H171" s="6">
        <v>3</v>
      </c>
      <c r="I171" s="86">
        <v>182.5</v>
      </c>
      <c r="J171" s="1">
        <f t="shared" si="21"/>
        <v>3</v>
      </c>
      <c r="K171" s="7">
        <v>3</v>
      </c>
      <c r="L171" s="7">
        <v>0</v>
      </c>
      <c r="M171" s="86">
        <f t="shared" si="22"/>
        <v>106.5</v>
      </c>
      <c r="N171" s="86">
        <v>106.5</v>
      </c>
      <c r="O171" s="8">
        <v>0</v>
      </c>
      <c r="P171" s="86">
        <v>3879795</v>
      </c>
      <c r="Q171" s="96">
        <v>2307453.5299999998</v>
      </c>
      <c r="R171" s="96">
        <v>1268883.3</v>
      </c>
      <c r="S171" s="96">
        <v>303458.17</v>
      </c>
      <c r="T171" s="86">
        <v>0</v>
      </c>
      <c r="U171" s="88">
        <v>0</v>
      </c>
    </row>
    <row r="172" spans="1:21" s="12" customFormat="1" x14ac:dyDescent="0.25">
      <c r="A172" s="1">
        <v>3</v>
      </c>
      <c r="B172" s="77" t="s">
        <v>117</v>
      </c>
      <c r="C172" s="1">
        <v>24</v>
      </c>
      <c r="D172" s="2">
        <v>40277</v>
      </c>
      <c r="E172" s="11" t="s">
        <v>163</v>
      </c>
      <c r="F172" s="11" t="s">
        <v>95</v>
      </c>
      <c r="G172" s="6">
        <v>7</v>
      </c>
      <c r="H172" s="6">
        <v>7</v>
      </c>
      <c r="I172" s="86">
        <v>641.9</v>
      </c>
      <c r="J172" s="1">
        <f t="shared" si="21"/>
        <v>4</v>
      </c>
      <c r="K172" s="7">
        <v>4</v>
      </c>
      <c r="L172" s="7">
        <v>0</v>
      </c>
      <c r="M172" s="86">
        <f t="shared" si="22"/>
        <v>207.2</v>
      </c>
      <c r="N172" s="86">
        <v>207.2</v>
      </c>
      <c r="O172" s="8">
        <v>0</v>
      </c>
      <c r="P172" s="86">
        <v>7548296</v>
      </c>
      <c r="Q172" s="96">
        <v>4489242.92</v>
      </c>
      <c r="R172" s="96">
        <v>2468663.1</v>
      </c>
      <c r="S172" s="96">
        <v>590389.98</v>
      </c>
      <c r="T172" s="86">
        <v>0</v>
      </c>
      <c r="U172" s="88">
        <v>0</v>
      </c>
    </row>
    <row r="173" spans="1:21" s="12" customFormat="1" ht="30" x14ac:dyDescent="0.25">
      <c r="A173" s="1">
        <v>4</v>
      </c>
      <c r="B173" s="77" t="s">
        <v>128</v>
      </c>
      <c r="C173" s="1" t="s">
        <v>174</v>
      </c>
      <c r="D173" s="2">
        <v>40408</v>
      </c>
      <c r="E173" s="11" t="s">
        <v>163</v>
      </c>
      <c r="F173" s="11" t="s">
        <v>95</v>
      </c>
      <c r="G173" s="6">
        <v>13</v>
      </c>
      <c r="H173" s="6">
        <v>13</v>
      </c>
      <c r="I173" s="86">
        <v>335.13</v>
      </c>
      <c r="J173" s="1">
        <f t="shared" si="21"/>
        <v>7</v>
      </c>
      <c r="K173" s="7">
        <v>7</v>
      </c>
      <c r="L173" s="7">
        <v>0</v>
      </c>
      <c r="M173" s="86">
        <f t="shared" si="22"/>
        <v>283.93</v>
      </c>
      <c r="N173" s="86">
        <v>283.93</v>
      </c>
      <c r="O173" s="8">
        <v>0</v>
      </c>
      <c r="P173" s="86">
        <v>10343569.9</v>
      </c>
      <c r="Q173" s="96">
        <v>6151692.7800000003</v>
      </c>
      <c r="R173" s="96">
        <v>3382854.8</v>
      </c>
      <c r="S173" s="96">
        <v>809022.32</v>
      </c>
      <c r="T173" s="86">
        <v>0</v>
      </c>
      <c r="U173" s="88">
        <v>0</v>
      </c>
    </row>
    <row r="174" spans="1:21" s="12" customFormat="1" x14ac:dyDescent="0.25">
      <c r="A174" s="1">
        <v>5</v>
      </c>
      <c r="B174" s="77" t="s">
        <v>119</v>
      </c>
      <c r="C174" s="3">
        <v>49</v>
      </c>
      <c r="D174" s="2">
        <v>40324</v>
      </c>
      <c r="E174" s="11" t="s">
        <v>163</v>
      </c>
      <c r="F174" s="11" t="s">
        <v>95</v>
      </c>
      <c r="G174" s="6">
        <v>12</v>
      </c>
      <c r="H174" s="6">
        <v>12</v>
      </c>
      <c r="I174" s="86">
        <v>464</v>
      </c>
      <c r="J174" s="1">
        <f t="shared" si="21"/>
        <v>6</v>
      </c>
      <c r="K174" s="6">
        <v>6</v>
      </c>
      <c r="L174" s="6">
        <v>0</v>
      </c>
      <c r="M174" s="86">
        <f t="shared" si="22"/>
        <v>360.9</v>
      </c>
      <c r="N174" s="86">
        <v>360.9</v>
      </c>
      <c r="O174" s="86">
        <v>0</v>
      </c>
      <c r="P174" s="86">
        <v>13147587</v>
      </c>
      <c r="Q174" s="96">
        <v>7819342.5199999996</v>
      </c>
      <c r="R174" s="96">
        <v>4299905.96</v>
      </c>
      <c r="S174" s="96">
        <v>1028338.52</v>
      </c>
      <c r="T174" s="86">
        <v>0</v>
      </c>
      <c r="U174" s="88">
        <v>0</v>
      </c>
    </row>
    <row r="175" spans="1:21" s="12" customFormat="1" ht="30" x14ac:dyDescent="0.25">
      <c r="A175" s="1">
        <v>6</v>
      </c>
      <c r="B175" s="77" t="s">
        <v>121</v>
      </c>
      <c r="C175" s="1" t="s">
        <v>180</v>
      </c>
      <c r="D175" s="2">
        <v>40331</v>
      </c>
      <c r="E175" s="11" t="s">
        <v>163</v>
      </c>
      <c r="F175" s="11" t="s">
        <v>95</v>
      </c>
      <c r="G175" s="6">
        <v>5</v>
      </c>
      <c r="H175" s="6">
        <v>5</v>
      </c>
      <c r="I175" s="86">
        <v>83.6</v>
      </c>
      <c r="J175" s="1">
        <f t="shared" si="21"/>
        <v>2</v>
      </c>
      <c r="K175" s="7">
        <v>0</v>
      </c>
      <c r="L175" s="7">
        <v>2</v>
      </c>
      <c r="M175" s="86">
        <f t="shared" si="22"/>
        <v>83.6</v>
      </c>
      <c r="N175" s="86">
        <v>0</v>
      </c>
      <c r="O175" s="8">
        <v>83.6</v>
      </c>
      <c r="P175" s="86">
        <v>3045548</v>
      </c>
      <c r="Q175" s="96">
        <v>1811296.86</v>
      </c>
      <c r="R175" s="96">
        <v>996043.61</v>
      </c>
      <c r="S175" s="96">
        <v>238207.53</v>
      </c>
      <c r="T175" s="86">
        <v>0</v>
      </c>
      <c r="U175" s="88">
        <v>0</v>
      </c>
    </row>
    <row r="176" spans="1:21" s="12" customFormat="1" ht="30" x14ac:dyDescent="0.25">
      <c r="A176" s="1">
        <v>7</v>
      </c>
      <c r="B176" s="77" t="s">
        <v>122</v>
      </c>
      <c r="C176" s="1" t="s">
        <v>177</v>
      </c>
      <c r="D176" s="2">
        <v>40331</v>
      </c>
      <c r="E176" s="11" t="s">
        <v>163</v>
      </c>
      <c r="F176" s="11" t="s">
        <v>95</v>
      </c>
      <c r="G176" s="6">
        <v>15</v>
      </c>
      <c r="H176" s="6">
        <v>15</v>
      </c>
      <c r="I176" s="86">
        <v>331.9</v>
      </c>
      <c r="J176" s="1">
        <f t="shared" si="21"/>
        <v>7</v>
      </c>
      <c r="K176" s="7">
        <v>5</v>
      </c>
      <c r="L176" s="7">
        <v>2</v>
      </c>
      <c r="M176" s="86">
        <f t="shared" si="22"/>
        <v>293.48</v>
      </c>
      <c r="N176" s="86">
        <v>206.08</v>
      </c>
      <c r="O176" s="8">
        <v>87.4</v>
      </c>
      <c r="P176" s="86">
        <v>10691476.4</v>
      </c>
      <c r="Q176" s="96">
        <v>6358605.2800000003</v>
      </c>
      <c r="R176" s="96">
        <v>3496637.29</v>
      </c>
      <c r="S176" s="96">
        <v>836233.83</v>
      </c>
      <c r="T176" s="86">
        <v>0</v>
      </c>
      <c r="U176" s="88">
        <v>0</v>
      </c>
    </row>
    <row r="177" spans="1:21" s="12" customFormat="1" ht="30" x14ac:dyDescent="0.25">
      <c r="A177" s="1">
        <v>8</v>
      </c>
      <c r="B177" s="77" t="s">
        <v>123</v>
      </c>
      <c r="C177" s="1" t="s">
        <v>176</v>
      </c>
      <c r="D177" s="2">
        <v>40389</v>
      </c>
      <c r="E177" s="11" t="s">
        <v>163</v>
      </c>
      <c r="F177" s="11" t="s">
        <v>95</v>
      </c>
      <c r="G177" s="6">
        <v>1</v>
      </c>
      <c r="H177" s="6">
        <v>1</v>
      </c>
      <c r="I177" s="86">
        <v>201.2</v>
      </c>
      <c r="J177" s="1">
        <f t="shared" si="21"/>
        <v>1</v>
      </c>
      <c r="K177" s="7">
        <v>1</v>
      </c>
      <c r="L177" s="7">
        <v>0</v>
      </c>
      <c r="M177" s="86">
        <f t="shared" si="22"/>
        <v>57.3</v>
      </c>
      <c r="N177" s="86">
        <v>57.3</v>
      </c>
      <c r="O177" s="8">
        <v>0</v>
      </c>
      <c r="P177" s="86">
        <v>2087439</v>
      </c>
      <c r="Q177" s="96">
        <v>1241475</v>
      </c>
      <c r="R177" s="96">
        <v>682694.96</v>
      </c>
      <c r="S177" s="96">
        <v>163269.04</v>
      </c>
      <c r="T177" s="86">
        <v>0</v>
      </c>
      <c r="U177" s="88">
        <v>0</v>
      </c>
    </row>
    <row r="178" spans="1:21" s="12" customFormat="1" ht="21" customHeight="1" x14ac:dyDescent="0.25">
      <c r="A178" s="1">
        <v>9</v>
      </c>
      <c r="B178" s="77" t="s">
        <v>137</v>
      </c>
      <c r="C178" s="3">
        <v>127</v>
      </c>
      <c r="D178" s="2">
        <v>40507</v>
      </c>
      <c r="E178" s="11" t="s">
        <v>163</v>
      </c>
      <c r="F178" s="11" t="s">
        <v>95</v>
      </c>
      <c r="G178" s="6">
        <v>11</v>
      </c>
      <c r="H178" s="6">
        <v>11</v>
      </c>
      <c r="I178" s="86">
        <v>327.39999999999998</v>
      </c>
      <c r="J178" s="1">
        <f t="shared" si="21"/>
        <v>7</v>
      </c>
      <c r="K178" s="6">
        <v>7</v>
      </c>
      <c r="L178" s="6">
        <v>0</v>
      </c>
      <c r="M178" s="86">
        <f t="shared" si="22"/>
        <v>291.2</v>
      </c>
      <c r="N178" s="86">
        <v>291.2</v>
      </c>
      <c r="O178" s="86">
        <v>0</v>
      </c>
      <c r="P178" s="86">
        <v>10608416</v>
      </c>
      <c r="Q178" s="96">
        <v>6309206.2699999996</v>
      </c>
      <c r="R178" s="96">
        <v>3469472.47</v>
      </c>
      <c r="S178" s="96">
        <v>829737.26</v>
      </c>
      <c r="T178" s="86">
        <v>0</v>
      </c>
      <c r="U178" s="88">
        <v>0</v>
      </c>
    </row>
    <row r="179" spans="1:21" s="12" customFormat="1" x14ac:dyDescent="0.25">
      <c r="A179" s="1">
        <v>10</v>
      </c>
      <c r="B179" s="77" t="s">
        <v>124</v>
      </c>
      <c r="C179" s="1">
        <v>59</v>
      </c>
      <c r="D179" s="2">
        <v>40389</v>
      </c>
      <c r="E179" s="11" t="s">
        <v>163</v>
      </c>
      <c r="F179" s="11" t="s">
        <v>95</v>
      </c>
      <c r="G179" s="6">
        <v>6</v>
      </c>
      <c r="H179" s="6">
        <v>6</v>
      </c>
      <c r="I179" s="86">
        <v>6</v>
      </c>
      <c r="J179" s="1">
        <f t="shared" si="21"/>
        <v>5</v>
      </c>
      <c r="K179" s="7">
        <v>5</v>
      </c>
      <c r="L179" s="7">
        <v>0</v>
      </c>
      <c r="M179" s="86">
        <f t="shared" si="22"/>
        <v>283.3</v>
      </c>
      <c r="N179" s="86">
        <v>283.3</v>
      </c>
      <c r="O179" s="8">
        <v>0</v>
      </c>
      <c r="P179" s="86">
        <v>10320619</v>
      </c>
      <c r="Q179" s="96">
        <v>6138043.0499999998</v>
      </c>
      <c r="R179" s="96">
        <v>3375348.73</v>
      </c>
      <c r="S179" s="96">
        <v>807227.22</v>
      </c>
      <c r="T179" s="86">
        <v>0</v>
      </c>
      <c r="U179" s="88">
        <v>0</v>
      </c>
    </row>
    <row r="180" spans="1:21" s="12" customFormat="1" ht="30" x14ac:dyDescent="0.25">
      <c r="A180" s="1">
        <v>11</v>
      </c>
      <c r="B180" s="77" t="s">
        <v>125</v>
      </c>
      <c r="C180" s="1" t="s">
        <v>181</v>
      </c>
      <c r="D180" s="2">
        <v>40389</v>
      </c>
      <c r="E180" s="11" t="s">
        <v>163</v>
      </c>
      <c r="F180" s="11" t="s">
        <v>95</v>
      </c>
      <c r="G180" s="6">
        <v>1</v>
      </c>
      <c r="H180" s="6">
        <v>1</v>
      </c>
      <c r="I180" s="86">
        <v>82.4</v>
      </c>
      <c r="J180" s="1">
        <f t="shared" si="21"/>
        <v>1</v>
      </c>
      <c r="K180" s="7">
        <v>0</v>
      </c>
      <c r="L180" s="7">
        <v>1</v>
      </c>
      <c r="M180" s="86">
        <f t="shared" si="22"/>
        <v>41.5</v>
      </c>
      <c r="N180" s="86">
        <v>0</v>
      </c>
      <c r="O180" s="8">
        <v>41.5</v>
      </c>
      <c r="P180" s="86">
        <v>1511845</v>
      </c>
      <c r="Q180" s="96">
        <v>899148.56</v>
      </c>
      <c r="R180" s="96">
        <v>494447.48</v>
      </c>
      <c r="S180" s="96">
        <v>118248.96000000001</v>
      </c>
      <c r="T180" s="86">
        <v>0</v>
      </c>
      <c r="U180" s="88">
        <v>0</v>
      </c>
    </row>
    <row r="181" spans="1:21" s="12" customFormat="1" x14ac:dyDescent="0.25">
      <c r="A181" s="1">
        <v>12</v>
      </c>
      <c r="B181" s="77" t="s">
        <v>126</v>
      </c>
      <c r="C181" s="1">
        <v>67</v>
      </c>
      <c r="D181" s="2">
        <v>40389</v>
      </c>
      <c r="E181" s="11" t="s">
        <v>163</v>
      </c>
      <c r="F181" s="11" t="s">
        <v>95</v>
      </c>
      <c r="G181" s="6">
        <v>2</v>
      </c>
      <c r="H181" s="6">
        <v>2</v>
      </c>
      <c r="I181" s="86">
        <v>204.3</v>
      </c>
      <c r="J181" s="1">
        <f t="shared" si="21"/>
        <v>2</v>
      </c>
      <c r="K181" s="7">
        <v>2</v>
      </c>
      <c r="L181" s="7">
        <v>0</v>
      </c>
      <c r="M181" s="86">
        <f t="shared" si="22"/>
        <v>103.4</v>
      </c>
      <c r="N181" s="86">
        <v>103.4</v>
      </c>
      <c r="O181" s="8">
        <v>0</v>
      </c>
      <c r="P181" s="86">
        <v>3766862</v>
      </c>
      <c r="Q181" s="96">
        <v>2240288.2200000002</v>
      </c>
      <c r="R181" s="96">
        <v>1231948.67</v>
      </c>
      <c r="S181" s="96">
        <v>294625.11</v>
      </c>
      <c r="T181" s="86">
        <v>0</v>
      </c>
      <c r="U181" s="88">
        <v>0</v>
      </c>
    </row>
    <row r="182" spans="1:21" s="12" customFormat="1" x14ac:dyDescent="0.25">
      <c r="A182" s="1">
        <v>13</v>
      </c>
      <c r="B182" s="77" t="s">
        <v>127</v>
      </c>
      <c r="C182" s="1">
        <v>66</v>
      </c>
      <c r="D182" s="2">
        <v>40389</v>
      </c>
      <c r="E182" s="11" t="s">
        <v>163</v>
      </c>
      <c r="F182" s="11" t="s">
        <v>95</v>
      </c>
      <c r="G182" s="6">
        <v>2</v>
      </c>
      <c r="H182" s="6">
        <v>2</v>
      </c>
      <c r="I182" s="86">
        <v>84.4</v>
      </c>
      <c r="J182" s="1">
        <f t="shared" si="21"/>
        <v>1</v>
      </c>
      <c r="K182" s="7">
        <v>1</v>
      </c>
      <c r="L182" s="7">
        <v>0</v>
      </c>
      <c r="M182" s="86">
        <f t="shared" si="22"/>
        <v>42.7</v>
      </c>
      <c r="N182" s="86">
        <v>42.7</v>
      </c>
      <c r="O182" s="8">
        <v>0</v>
      </c>
      <c r="P182" s="86">
        <v>1555561</v>
      </c>
      <c r="Q182" s="96">
        <v>925148.04</v>
      </c>
      <c r="R182" s="96">
        <v>508744.76</v>
      </c>
      <c r="S182" s="96">
        <v>121668.2</v>
      </c>
      <c r="T182" s="86">
        <v>0</v>
      </c>
      <c r="U182" s="88">
        <v>0</v>
      </c>
    </row>
    <row r="183" spans="1:21" s="12" customFormat="1" ht="27" customHeight="1" x14ac:dyDescent="0.25">
      <c r="A183" s="1">
        <v>14</v>
      </c>
      <c r="B183" s="77" t="s">
        <v>130</v>
      </c>
      <c r="C183" s="3">
        <v>77</v>
      </c>
      <c r="D183" s="2">
        <v>40408</v>
      </c>
      <c r="E183" s="11" t="s">
        <v>163</v>
      </c>
      <c r="F183" s="11" t="s">
        <v>95</v>
      </c>
      <c r="G183" s="6">
        <v>17</v>
      </c>
      <c r="H183" s="6">
        <v>17</v>
      </c>
      <c r="I183" s="86">
        <v>336.1</v>
      </c>
      <c r="J183" s="1">
        <f t="shared" si="21"/>
        <v>8</v>
      </c>
      <c r="K183" s="6">
        <v>8</v>
      </c>
      <c r="L183" s="6">
        <v>0</v>
      </c>
      <c r="M183" s="86">
        <f t="shared" si="22"/>
        <v>336.1</v>
      </c>
      <c r="N183" s="86">
        <v>336.1</v>
      </c>
      <c r="O183" s="86">
        <v>0</v>
      </c>
      <c r="P183" s="86">
        <v>12244123</v>
      </c>
      <c r="Q183" s="96">
        <v>7282020.0099999998</v>
      </c>
      <c r="R183" s="96">
        <v>4004428.91</v>
      </c>
      <c r="S183" s="96">
        <v>957674.08</v>
      </c>
      <c r="T183" s="86">
        <v>0</v>
      </c>
      <c r="U183" s="88">
        <v>0</v>
      </c>
    </row>
    <row r="184" spans="1:21" s="12" customFormat="1" ht="23.25" customHeight="1" x14ac:dyDescent="0.25">
      <c r="A184" s="1">
        <v>15</v>
      </c>
      <c r="B184" s="77" t="s">
        <v>131</v>
      </c>
      <c r="C184" s="3">
        <v>110</v>
      </c>
      <c r="D184" s="2">
        <v>40490</v>
      </c>
      <c r="E184" s="11" t="s">
        <v>163</v>
      </c>
      <c r="F184" s="11" t="s">
        <v>95</v>
      </c>
      <c r="G184" s="6">
        <v>9</v>
      </c>
      <c r="H184" s="6">
        <v>9</v>
      </c>
      <c r="I184" s="86">
        <v>455.8</v>
      </c>
      <c r="J184" s="1">
        <f t="shared" si="21"/>
        <v>5</v>
      </c>
      <c r="K184" s="6">
        <v>5</v>
      </c>
      <c r="L184" s="6">
        <v>0</v>
      </c>
      <c r="M184" s="86">
        <f t="shared" si="22"/>
        <v>291.2</v>
      </c>
      <c r="N184" s="86">
        <v>291.2</v>
      </c>
      <c r="O184" s="86">
        <v>0</v>
      </c>
      <c r="P184" s="86">
        <v>10608416</v>
      </c>
      <c r="Q184" s="96">
        <v>6309206.2699999996</v>
      </c>
      <c r="R184" s="96">
        <v>3469472.47</v>
      </c>
      <c r="S184" s="96">
        <v>829737.26</v>
      </c>
      <c r="T184" s="86">
        <v>0</v>
      </c>
      <c r="U184" s="88">
        <v>0</v>
      </c>
    </row>
    <row r="185" spans="1:21" s="12" customFormat="1" x14ac:dyDescent="0.25">
      <c r="A185" s="1">
        <v>16</v>
      </c>
      <c r="B185" s="77" t="s">
        <v>132</v>
      </c>
      <c r="C185" s="3">
        <v>109</v>
      </c>
      <c r="D185" s="2">
        <v>40490</v>
      </c>
      <c r="E185" s="11" t="s">
        <v>163</v>
      </c>
      <c r="F185" s="11" t="s">
        <v>95</v>
      </c>
      <c r="G185" s="6">
        <v>8</v>
      </c>
      <c r="H185" s="6">
        <v>8</v>
      </c>
      <c r="I185" s="86">
        <v>459.6</v>
      </c>
      <c r="J185" s="1">
        <f t="shared" si="21"/>
        <v>5</v>
      </c>
      <c r="K185" s="6">
        <v>5</v>
      </c>
      <c r="L185" s="6">
        <v>0</v>
      </c>
      <c r="M185" s="86">
        <f t="shared" si="22"/>
        <v>281.10000000000002</v>
      </c>
      <c r="N185" s="86">
        <v>281.10000000000002</v>
      </c>
      <c r="O185" s="86">
        <v>0</v>
      </c>
      <c r="P185" s="86">
        <v>10240473</v>
      </c>
      <c r="Q185" s="96">
        <v>6090377.3399999999</v>
      </c>
      <c r="R185" s="96">
        <v>3349137.06</v>
      </c>
      <c r="S185" s="96">
        <v>800958.6</v>
      </c>
      <c r="T185" s="86">
        <v>0</v>
      </c>
      <c r="U185" s="88">
        <v>0</v>
      </c>
    </row>
    <row r="186" spans="1:21" s="12" customFormat="1" ht="25.5" x14ac:dyDescent="0.25">
      <c r="A186" s="1">
        <v>17</v>
      </c>
      <c r="B186" s="77" t="s">
        <v>118</v>
      </c>
      <c r="C186" s="1">
        <v>31</v>
      </c>
      <c r="D186" s="2">
        <v>40310</v>
      </c>
      <c r="E186" s="11" t="s">
        <v>163</v>
      </c>
      <c r="F186" s="11" t="s">
        <v>95</v>
      </c>
      <c r="G186" s="6">
        <v>2</v>
      </c>
      <c r="H186" s="6">
        <v>2</v>
      </c>
      <c r="I186" s="86">
        <v>132.80000000000001</v>
      </c>
      <c r="J186" s="1">
        <f t="shared" si="21"/>
        <v>1</v>
      </c>
      <c r="K186" s="7">
        <v>1</v>
      </c>
      <c r="L186" s="7">
        <v>0</v>
      </c>
      <c r="M186" s="86">
        <f t="shared" si="22"/>
        <v>57.1</v>
      </c>
      <c r="N186" s="86">
        <v>57.1</v>
      </c>
      <c r="O186" s="8">
        <v>0</v>
      </c>
      <c r="P186" s="86">
        <v>2080153</v>
      </c>
      <c r="Q186" s="96">
        <v>1237141.75</v>
      </c>
      <c r="R186" s="96">
        <v>680312.08</v>
      </c>
      <c r="S186" s="96">
        <v>162699.17000000001</v>
      </c>
      <c r="T186" s="86">
        <v>0</v>
      </c>
      <c r="U186" s="88">
        <v>0</v>
      </c>
    </row>
    <row r="187" spans="1:21" s="12" customFormat="1" ht="45" x14ac:dyDescent="0.25">
      <c r="A187" s="1">
        <v>18</v>
      </c>
      <c r="B187" s="77" t="s">
        <v>134</v>
      </c>
      <c r="C187" s="1" t="s">
        <v>178</v>
      </c>
      <c r="D187" s="2">
        <v>40519</v>
      </c>
      <c r="E187" s="11" t="s">
        <v>163</v>
      </c>
      <c r="F187" s="11" t="s">
        <v>95</v>
      </c>
      <c r="G187" s="6">
        <v>4</v>
      </c>
      <c r="H187" s="6">
        <v>4</v>
      </c>
      <c r="I187" s="86">
        <v>89.7</v>
      </c>
      <c r="J187" s="1">
        <f t="shared" si="21"/>
        <v>1</v>
      </c>
      <c r="K187" s="7">
        <v>0</v>
      </c>
      <c r="L187" s="7">
        <v>1</v>
      </c>
      <c r="M187" s="86">
        <f t="shared" si="22"/>
        <v>42.5</v>
      </c>
      <c r="N187" s="86">
        <v>0</v>
      </c>
      <c r="O187" s="8">
        <v>42.5</v>
      </c>
      <c r="P187" s="86">
        <v>1548275</v>
      </c>
      <c r="Q187" s="96">
        <v>920814.79</v>
      </c>
      <c r="R187" s="96">
        <v>506361.88</v>
      </c>
      <c r="S187" s="96">
        <v>121098.33</v>
      </c>
      <c r="T187" s="86">
        <v>0</v>
      </c>
      <c r="U187" s="88">
        <v>0</v>
      </c>
    </row>
    <row r="188" spans="1:21" s="12" customFormat="1" ht="45" x14ac:dyDescent="0.25">
      <c r="A188" s="1">
        <v>19</v>
      </c>
      <c r="B188" s="77" t="s">
        <v>135</v>
      </c>
      <c r="C188" s="1" t="s">
        <v>182</v>
      </c>
      <c r="D188" s="2">
        <v>40519</v>
      </c>
      <c r="E188" s="11" t="s">
        <v>163</v>
      </c>
      <c r="F188" s="11" t="s">
        <v>95</v>
      </c>
      <c r="G188" s="6">
        <v>2</v>
      </c>
      <c r="H188" s="6">
        <v>2</v>
      </c>
      <c r="I188" s="86">
        <v>83.5</v>
      </c>
      <c r="J188" s="1">
        <f t="shared" si="21"/>
        <v>2</v>
      </c>
      <c r="K188" s="7">
        <v>0</v>
      </c>
      <c r="L188" s="7">
        <v>2</v>
      </c>
      <c r="M188" s="86">
        <f t="shared" si="22"/>
        <v>83.5</v>
      </c>
      <c r="N188" s="86">
        <v>0</v>
      </c>
      <c r="O188" s="8">
        <v>83.5</v>
      </c>
      <c r="P188" s="86">
        <v>3041905</v>
      </c>
      <c r="Q188" s="96">
        <v>1809130.23</v>
      </c>
      <c r="R188" s="96">
        <v>994852.17</v>
      </c>
      <c r="S188" s="96">
        <v>237922.6</v>
      </c>
      <c r="T188" s="86">
        <v>0</v>
      </c>
      <c r="U188" s="88">
        <v>0</v>
      </c>
    </row>
    <row r="189" spans="1:21" s="12" customFormat="1" x14ac:dyDescent="0.25">
      <c r="A189" s="1">
        <v>20</v>
      </c>
      <c r="B189" s="77" t="s">
        <v>138</v>
      </c>
      <c r="C189" s="1">
        <v>114</v>
      </c>
      <c r="D189" s="2">
        <v>40507</v>
      </c>
      <c r="E189" s="11" t="s">
        <v>163</v>
      </c>
      <c r="F189" s="11" t="s">
        <v>95</v>
      </c>
      <c r="G189" s="6">
        <v>5</v>
      </c>
      <c r="H189" s="6">
        <v>5</v>
      </c>
      <c r="I189" s="86">
        <v>454.86</v>
      </c>
      <c r="J189" s="1">
        <f t="shared" si="21"/>
        <v>4</v>
      </c>
      <c r="K189" s="7">
        <v>4</v>
      </c>
      <c r="L189" s="7">
        <v>0</v>
      </c>
      <c r="M189" s="86">
        <f t="shared" si="22"/>
        <v>214.03</v>
      </c>
      <c r="N189" s="86">
        <v>214.03</v>
      </c>
      <c r="O189" s="8">
        <v>0</v>
      </c>
      <c r="P189" s="86">
        <v>7797112.9000000004</v>
      </c>
      <c r="Q189" s="96">
        <v>4637223.28</v>
      </c>
      <c r="R189" s="96">
        <v>2550038.44</v>
      </c>
      <c r="S189" s="96">
        <v>609851.18000000005</v>
      </c>
      <c r="T189" s="86">
        <v>0</v>
      </c>
      <c r="U189" s="88">
        <v>0</v>
      </c>
    </row>
    <row r="190" spans="1:21" s="12" customFormat="1" x14ac:dyDescent="0.25">
      <c r="A190" s="1">
        <v>21</v>
      </c>
      <c r="B190" s="77" t="s">
        <v>139</v>
      </c>
      <c r="C190" s="1">
        <v>124</v>
      </c>
      <c r="D190" s="2">
        <v>40507</v>
      </c>
      <c r="E190" s="11" t="s">
        <v>163</v>
      </c>
      <c r="F190" s="11" t="s">
        <v>95</v>
      </c>
      <c r="G190" s="3">
        <v>2</v>
      </c>
      <c r="H190" s="3">
        <v>2</v>
      </c>
      <c r="I190" s="4">
        <v>353.9</v>
      </c>
      <c r="J190" s="1">
        <f t="shared" si="21"/>
        <v>1</v>
      </c>
      <c r="K190" s="1">
        <v>1</v>
      </c>
      <c r="L190" s="1">
        <v>0</v>
      </c>
      <c r="M190" s="86">
        <f t="shared" si="22"/>
        <v>15.7</v>
      </c>
      <c r="N190" s="86">
        <v>15.7</v>
      </c>
      <c r="O190" s="8">
        <v>0</v>
      </c>
      <c r="P190" s="86">
        <v>571951</v>
      </c>
      <c r="Q190" s="96">
        <v>340159.82</v>
      </c>
      <c r="R190" s="96">
        <v>187056.04</v>
      </c>
      <c r="S190" s="96">
        <v>44735.14</v>
      </c>
      <c r="T190" s="86">
        <v>0</v>
      </c>
      <c r="U190" s="88">
        <v>0</v>
      </c>
    </row>
    <row r="191" spans="1:21" s="12" customFormat="1" ht="25.5" x14ac:dyDescent="0.25">
      <c r="A191" s="1">
        <v>22</v>
      </c>
      <c r="B191" s="77" t="s">
        <v>140</v>
      </c>
      <c r="C191" s="3">
        <v>15</v>
      </c>
      <c r="D191" s="2">
        <v>40571</v>
      </c>
      <c r="E191" s="11" t="s">
        <v>163</v>
      </c>
      <c r="F191" s="11" t="s">
        <v>95</v>
      </c>
      <c r="G191" s="6">
        <v>7</v>
      </c>
      <c r="H191" s="6">
        <v>7</v>
      </c>
      <c r="I191" s="86">
        <v>462.2</v>
      </c>
      <c r="J191" s="1">
        <f t="shared" si="21"/>
        <v>6</v>
      </c>
      <c r="K191" s="6">
        <v>6</v>
      </c>
      <c r="L191" s="6">
        <v>0</v>
      </c>
      <c r="M191" s="86">
        <f t="shared" si="22"/>
        <v>346.5</v>
      </c>
      <c r="N191" s="86">
        <v>346.5</v>
      </c>
      <c r="O191" s="86">
        <v>0</v>
      </c>
      <c r="P191" s="86">
        <v>12622995</v>
      </c>
      <c r="Q191" s="96">
        <v>7507348.8099999996</v>
      </c>
      <c r="R191" s="96">
        <v>4128338.64</v>
      </c>
      <c r="S191" s="96">
        <v>987307.55</v>
      </c>
      <c r="T191" s="86">
        <v>0</v>
      </c>
      <c r="U191" s="88">
        <v>0</v>
      </c>
    </row>
    <row r="192" spans="1:21" s="12" customFormat="1" x14ac:dyDescent="0.25">
      <c r="A192" s="1">
        <v>23</v>
      </c>
      <c r="B192" s="77" t="s">
        <v>141</v>
      </c>
      <c r="C192" s="1">
        <v>13</v>
      </c>
      <c r="D192" s="2">
        <v>40571</v>
      </c>
      <c r="E192" s="11" t="s">
        <v>163</v>
      </c>
      <c r="F192" s="11" t="s">
        <v>95</v>
      </c>
      <c r="G192" s="3">
        <v>10</v>
      </c>
      <c r="H192" s="3">
        <v>10</v>
      </c>
      <c r="I192" s="4">
        <v>470.5</v>
      </c>
      <c r="J192" s="1">
        <f t="shared" si="21"/>
        <v>1</v>
      </c>
      <c r="K192" s="1">
        <v>1</v>
      </c>
      <c r="L192" s="1">
        <v>0</v>
      </c>
      <c r="M192" s="86">
        <f t="shared" si="22"/>
        <v>65.599999999999994</v>
      </c>
      <c r="N192" s="86">
        <v>65.599999999999994</v>
      </c>
      <c r="O192" s="8">
        <v>0</v>
      </c>
      <c r="P192" s="86">
        <v>2389808</v>
      </c>
      <c r="Q192" s="96">
        <v>1421304.71</v>
      </c>
      <c r="R192" s="96">
        <v>781584.46</v>
      </c>
      <c r="S192" s="96">
        <v>186918.83</v>
      </c>
      <c r="T192" s="86">
        <v>0</v>
      </c>
      <c r="U192" s="88">
        <v>0</v>
      </c>
    </row>
    <row r="193" spans="1:21" s="12" customFormat="1" x14ac:dyDescent="0.25">
      <c r="A193" s="1">
        <v>24</v>
      </c>
      <c r="B193" s="77" t="s">
        <v>142</v>
      </c>
      <c r="C193" s="1">
        <v>3</v>
      </c>
      <c r="D193" s="2">
        <v>40571</v>
      </c>
      <c r="E193" s="11" t="s">
        <v>163</v>
      </c>
      <c r="F193" s="11" t="s">
        <v>95</v>
      </c>
      <c r="G193" s="3">
        <v>3</v>
      </c>
      <c r="H193" s="3">
        <v>3</v>
      </c>
      <c r="I193" s="4">
        <v>474</v>
      </c>
      <c r="J193" s="1">
        <f t="shared" si="21"/>
        <v>3</v>
      </c>
      <c r="K193" s="1">
        <v>3</v>
      </c>
      <c r="L193" s="1">
        <v>0</v>
      </c>
      <c r="M193" s="86">
        <f t="shared" si="22"/>
        <v>118.9</v>
      </c>
      <c r="N193" s="86">
        <v>118.9</v>
      </c>
      <c r="O193" s="8">
        <v>0</v>
      </c>
      <c r="P193" s="86">
        <v>4331527</v>
      </c>
      <c r="Q193" s="96">
        <v>2576114.79</v>
      </c>
      <c r="R193" s="96">
        <v>1416621.83</v>
      </c>
      <c r="S193" s="96">
        <v>338790.38</v>
      </c>
      <c r="T193" s="86">
        <v>0</v>
      </c>
      <c r="U193" s="88">
        <v>0</v>
      </c>
    </row>
    <row r="194" spans="1:21" s="12" customFormat="1" ht="25.5" x14ac:dyDescent="0.25">
      <c r="A194" s="1">
        <v>25</v>
      </c>
      <c r="B194" s="77" t="s">
        <v>143</v>
      </c>
      <c r="C194" s="1">
        <v>88</v>
      </c>
      <c r="D194" s="2">
        <v>40836</v>
      </c>
      <c r="E194" s="11" t="s">
        <v>163</v>
      </c>
      <c r="F194" s="11" t="s">
        <v>95</v>
      </c>
      <c r="G194" s="3">
        <v>5</v>
      </c>
      <c r="H194" s="3">
        <v>5</v>
      </c>
      <c r="I194" s="4">
        <v>332</v>
      </c>
      <c r="J194" s="1">
        <f t="shared" si="21"/>
        <v>3</v>
      </c>
      <c r="K194" s="1">
        <v>3</v>
      </c>
      <c r="L194" s="1">
        <v>0</v>
      </c>
      <c r="M194" s="86">
        <f t="shared" si="22"/>
        <v>127.2</v>
      </c>
      <c r="N194" s="86">
        <v>127.2</v>
      </c>
      <c r="O194" s="8">
        <v>0</v>
      </c>
      <c r="P194" s="86">
        <v>4633896</v>
      </c>
      <c r="Q194" s="96">
        <v>2755944.5</v>
      </c>
      <c r="R194" s="96">
        <v>1515511.33</v>
      </c>
      <c r="S194" s="96">
        <v>362440.17</v>
      </c>
      <c r="T194" s="86">
        <v>0</v>
      </c>
      <c r="U194" s="88">
        <v>0</v>
      </c>
    </row>
    <row r="195" spans="1:21" s="12" customFormat="1" x14ac:dyDescent="0.25">
      <c r="A195" s="1">
        <v>26</v>
      </c>
      <c r="B195" s="77" t="s">
        <v>152</v>
      </c>
      <c r="C195" s="1">
        <v>85</v>
      </c>
      <c r="D195" s="2">
        <v>40833</v>
      </c>
      <c r="E195" s="11" t="s">
        <v>163</v>
      </c>
      <c r="F195" s="11" t="s">
        <v>95</v>
      </c>
      <c r="G195" s="6">
        <v>3</v>
      </c>
      <c r="H195" s="6">
        <v>3</v>
      </c>
      <c r="I195" s="86">
        <v>482</v>
      </c>
      <c r="J195" s="1">
        <f t="shared" si="21"/>
        <v>3</v>
      </c>
      <c r="K195" s="7">
        <v>3</v>
      </c>
      <c r="L195" s="7">
        <v>0</v>
      </c>
      <c r="M195" s="86">
        <f t="shared" si="22"/>
        <v>172.6</v>
      </c>
      <c r="N195" s="86">
        <v>172.6</v>
      </c>
      <c r="O195" s="8">
        <v>0</v>
      </c>
      <c r="P195" s="86">
        <v>6287818</v>
      </c>
      <c r="Q195" s="96">
        <v>3739591.36</v>
      </c>
      <c r="R195" s="96">
        <v>2056424.96</v>
      </c>
      <c r="S195" s="96">
        <v>491801.68</v>
      </c>
      <c r="T195" s="86">
        <v>0</v>
      </c>
      <c r="U195" s="88">
        <v>0</v>
      </c>
    </row>
    <row r="196" spans="1:21" s="12" customFormat="1" x14ac:dyDescent="0.25">
      <c r="A196" s="1">
        <v>27</v>
      </c>
      <c r="B196" s="77" t="s">
        <v>147</v>
      </c>
      <c r="C196" s="1">
        <v>55</v>
      </c>
      <c r="D196" s="2">
        <v>40667</v>
      </c>
      <c r="E196" s="11" t="s">
        <v>163</v>
      </c>
      <c r="F196" s="11" t="s">
        <v>95</v>
      </c>
      <c r="G196" s="3">
        <v>11</v>
      </c>
      <c r="H196" s="3">
        <v>11</v>
      </c>
      <c r="I196" s="4">
        <v>738</v>
      </c>
      <c r="J196" s="1">
        <f t="shared" si="21"/>
        <v>5</v>
      </c>
      <c r="K196" s="1">
        <v>5</v>
      </c>
      <c r="L196" s="1">
        <v>0</v>
      </c>
      <c r="M196" s="86">
        <f t="shared" si="22"/>
        <v>321</v>
      </c>
      <c r="N196" s="86">
        <v>321</v>
      </c>
      <c r="O196" s="8">
        <v>0</v>
      </c>
      <c r="P196" s="86">
        <v>11694030</v>
      </c>
      <c r="Q196" s="96">
        <v>6954859.9400000004</v>
      </c>
      <c r="R196" s="96">
        <v>3824521.51</v>
      </c>
      <c r="S196" s="96">
        <v>914648.55</v>
      </c>
      <c r="T196" s="86">
        <v>0</v>
      </c>
      <c r="U196" s="88">
        <v>0</v>
      </c>
    </row>
    <row r="197" spans="1:21" s="12" customFormat="1" x14ac:dyDescent="0.25">
      <c r="A197" s="1">
        <v>28</v>
      </c>
      <c r="B197" s="77" t="s">
        <v>148</v>
      </c>
      <c r="C197" s="1">
        <v>56</v>
      </c>
      <c r="D197" s="2">
        <v>40667</v>
      </c>
      <c r="E197" s="11" t="s">
        <v>163</v>
      </c>
      <c r="F197" s="11" t="s">
        <v>95</v>
      </c>
      <c r="G197" s="6">
        <v>2</v>
      </c>
      <c r="H197" s="6">
        <v>2</v>
      </c>
      <c r="I197" s="86">
        <v>563.29999999999995</v>
      </c>
      <c r="J197" s="1">
        <f t="shared" si="21"/>
        <v>2</v>
      </c>
      <c r="K197" s="7">
        <v>2</v>
      </c>
      <c r="L197" s="7">
        <v>0</v>
      </c>
      <c r="M197" s="86">
        <f t="shared" si="22"/>
        <v>104.7</v>
      </c>
      <c r="N197" s="86">
        <v>104.7</v>
      </c>
      <c r="O197" s="8">
        <v>0</v>
      </c>
      <c r="P197" s="86">
        <v>3814221</v>
      </c>
      <c r="Q197" s="96">
        <v>2268454.3199999998</v>
      </c>
      <c r="R197" s="96">
        <v>1247437.3899999999</v>
      </c>
      <c r="S197" s="96">
        <v>298329.28999999998</v>
      </c>
      <c r="T197" s="86">
        <v>0</v>
      </c>
      <c r="U197" s="88">
        <v>0</v>
      </c>
    </row>
    <row r="198" spans="1:21" s="12" customFormat="1" x14ac:dyDescent="0.25">
      <c r="A198" s="1">
        <v>29</v>
      </c>
      <c r="B198" s="77" t="s">
        <v>145</v>
      </c>
      <c r="C198" s="1">
        <v>30</v>
      </c>
      <c r="D198" s="2">
        <v>40652</v>
      </c>
      <c r="E198" s="11" t="s">
        <v>163</v>
      </c>
      <c r="F198" s="11" t="s">
        <v>95</v>
      </c>
      <c r="G198" s="6">
        <v>9</v>
      </c>
      <c r="H198" s="6">
        <v>9</v>
      </c>
      <c r="I198" s="86">
        <v>296.39999999999998</v>
      </c>
      <c r="J198" s="1">
        <f t="shared" si="21"/>
        <v>1</v>
      </c>
      <c r="K198" s="7">
        <v>0</v>
      </c>
      <c r="L198" s="7">
        <v>1</v>
      </c>
      <c r="M198" s="86">
        <f t="shared" si="22"/>
        <v>49.4</v>
      </c>
      <c r="N198" s="86">
        <v>0</v>
      </c>
      <c r="O198" s="8">
        <v>49.4</v>
      </c>
      <c r="P198" s="86">
        <v>1799642</v>
      </c>
      <c r="Q198" s="96">
        <v>1070311.78</v>
      </c>
      <c r="R198" s="96">
        <v>588571.22</v>
      </c>
      <c r="S198" s="96">
        <v>140759</v>
      </c>
      <c r="T198" s="86">
        <v>0</v>
      </c>
      <c r="U198" s="88">
        <v>0</v>
      </c>
    </row>
    <row r="199" spans="1:21" s="12" customFormat="1" x14ac:dyDescent="0.25">
      <c r="A199" s="1">
        <v>30</v>
      </c>
      <c r="B199" s="77" t="s">
        <v>146</v>
      </c>
      <c r="C199" s="1">
        <v>35</v>
      </c>
      <c r="D199" s="2">
        <v>40652</v>
      </c>
      <c r="E199" s="11" t="s">
        <v>163</v>
      </c>
      <c r="F199" s="11" t="s">
        <v>95</v>
      </c>
      <c r="G199" s="6">
        <v>6</v>
      </c>
      <c r="H199" s="6">
        <v>6</v>
      </c>
      <c r="I199" s="86">
        <v>203.7</v>
      </c>
      <c r="J199" s="1">
        <f t="shared" si="21"/>
        <v>3</v>
      </c>
      <c r="K199" s="7">
        <v>0</v>
      </c>
      <c r="L199" s="7">
        <v>3</v>
      </c>
      <c r="M199" s="86">
        <f t="shared" si="22"/>
        <v>127.6</v>
      </c>
      <c r="N199" s="86">
        <v>0</v>
      </c>
      <c r="O199" s="8">
        <v>127.6</v>
      </c>
      <c r="P199" s="86">
        <v>4648468</v>
      </c>
      <c r="Q199" s="96">
        <v>2764610.99</v>
      </c>
      <c r="R199" s="96">
        <v>1520277.09</v>
      </c>
      <c r="S199" s="96">
        <v>363579.92</v>
      </c>
      <c r="T199" s="86">
        <v>0</v>
      </c>
      <c r="U199" s="88">
        <v>0</v>
      </c>
    </row>
    <row r="200" spans="1:21" s="12" customFormat="1" ht="25.5" x14ac:dyDescent="0.25">
      <c r="A200" s="1">
        <v>31</v>
      </c>
      <c r="B200" s="80" t="s">
        <v>179</v>
      </c>
      <c r="C200" s="36">
        <v>14</v>
      </c>
      <c r="D200" s="29">
        <v>40240</v>
      </c>
      <c r="E200" s="11" t="s">
        <v>163</v>
      </c>
      <c r="F200" s="11" t="s">
        <v>95</v>
      </c>
      <c r="G200" s="36">
        <v>2</v>
      </c>
      <c r="H200" s="36">
        <v>2</v>
      </c>
      <c r="I200" s="36">
        <v>167.1</v>
      </c>
      <c r="J200" s="1">
        <f t="shared" si="21"/>
        <v>2</v>
      </c>
      <c r="K200" s="36">
        <v>1</v>
      </c>
      <c r="L200" s="36">
        <v>1</v>
      </c>
      <c r="M200" s="86">
        <f t="shared" si="22"/>
        <v>78.199999999999989</v>
      </c>
      <c r="N200" s="88">
        <v>39.4</v>
      </c>
      <c r="O200" s="88">
        <v>38.799999999999997</v>
      </c>
      <c r="P200" s="86">
        <v>2848826</v>
      </c>
      <c r="Q200" s="96">
        <v>1694299.2118552662</v>
      </c>
      <c r="R200" s="96">
        <v>931705.86</v>
      </c>
      <c r="S200" s="96">
        <v>222820.93</v>
      </c>
      <c r="T200" s="86">
        <v>0</v>
      </c>
      <c r="U200" s="88">
        <v>0</v>
      </c>
    </row>
    <row r="201" spans="1:21" s="12" customFormat="1" x14ac:dyDescent="0.25">
      <c r="A201" s="1">
        <v>32</v>
      </c>
      <c r="B201" s="77" t="s">
        <v>144</v>
      </c>
      <c r="C201" s="1">
        <v>33</v>
      </c>
      <c r="D201" s="2">
        <v>40652</v>
      </c>
      <c r="E201" s="11" t="s">
        <v>163</v>
      </c>
      <c r="F201" s="11" t="s">
        <v>95</v>
      </c>
      <c r="G201" s="6">
        <v>3</v>
      </c>
      <c r="H201" s="6">
        <v>3</v>
      </c>
      <c r="I201" s="86">
        <v>86.8</v>
      </c>
      <c r="J201" s="1">
        <f t="shared" si="21"/>
        <v>2</v>
      </c>
      <c r="K201" s="7">
        <v>2</v>
      </c>
      <c r="L201" s="7">
        <v>0</v>
      </c>
      <c r="M201" s="86">
        <f t="shared" si="22"/>
        <v>86.8</v>
      </c>
      <c r="N201" s="86">
        <v>86.8</v>
      </c>
      <c r="O201" s="8">
        <v>0</v>
      </c>
      <c r="P201" s="86">
        <v>3162124</v>
      </c>
      <c r="Q201" s="96">
        <v>1880628.79</v>
      </c>
      <c r="R201" s="96">
        <v>1034169.68</v>
      </c>
      <c r="S201" s="96">
        <v>247325.53</v>
      </c>
      <c r="T201" s="86">
        <v>0</v>
      </c>
      <c r="U201" s="88">
        <v>0</v>
      </c>
    </row>
    <row r="202" spans="1:21" s="12" customFormat="1" x14ac:dyDescent="0.25">
      <c r="A202" s="1">
        <v>33</v>
      </c>
      <c r="B202" s="77" t="s">
        <v>149</v>
      </c>
      <c r="C202" s="1">
        <v>44</v>
      </c>
      <c r="D202" s="2">
        <v>40667</v>
      </c>
      <c r="E202" s="11" t="s">
        <v>163</v>
      </c>
      <c r="F202" s="11" t="s">
        <v>95</v>
      </c>
      <c r="G202" s="6">
        <v>2</v>
      </c>
      <c r="H202" s="6">
        <v>2</v>
      </c>
      <c r="I202" s="86">
        <v>203.6</v>
      </c>
      <c r="J202" s="1">
        <f t="shared" si="21"/>
        <v>2</v>
      </c>
      <c r="K202" s="7">
        <v>2</v>
      </c>
      <c r="L202" s="7">
        <v>0</v>
      </c>
      <c r="M202" s="86">
        <f t="shared" si="22"/>
        <v>101.4</v>
      </c>
      <c r="N202" s="86">
        <v>101.4</v>
      </c>
      <c r="O202" s="8">
        <v>0</v>
      </c>
      <c r="P202" s="86">
        <v>3694002</v>
      </c>
      <c r="Q202" s="96">
        <v>2196955.7599999998</v>
      </c>
      <c r="R202" s="96">
        <v>1208119.8799999999</v>
      </c>
      <c r="S202" s="96">
        <v>288926.36</v>
      </c>
      <c r="T202" s="86">
        <v>0</v>
      </c>
      <c r="U202" s="88">
        <v>0</v>
      </c>
    </row>
    <row r="203" spans="1:21" s="12" customFormat="1" ht="33.75" customHeight="1" x14ac:dyDescent="0.25">
      <c r="A203" s="1">
        <v>34</v>
      </c>
      <c r="B203" s="77" t="s">
        <v>150</v>
      </c>
      <c r="C203" s="1" t="s">
        <v>183</v>
      </c>
      <c r="D203" s="2">
        <v>40667</v>
      </c>
      <c r="E203" s="11" t="s">
        <v>163</v>
      </c>
      <c r="F203" s="11" t="s">
        <v>95</v>
      </c>
      <c r="G203" s="6">
        <v>3</v>
      </c>
      <c r="H203" s="6">
        <v>3</v>
      </c>
      <c r="I203" s="86">
        <v>207</v>
      </c>
      <c r="J203" s="1">
        <f t="shared" si="21"/>
        <v>3</v>
      </c>
      <c r="K203" s="7">
        <v>3</v>
      </c>
      <c r="L203" s="7">
        <v>0</v>
      </c>
      <c r="M203" s="86">
        <f t="shared" si="22"/>
        <v>155.80000000000001</v>
      </c>
      <c r="N203" s="86">
        <v>155.80000000000001</v>
      </c>
      <c r="O203" s="8">
        <v>0</v>
      </c>
      <c r="P203" s="86">
        <v>5675794</v>
      </c>
      <c r="Q203" s="96">
        <v>3375598.69</v>
      </c>
      <c r="R203" s="96">
        <v>1856263.09</v>
      </c>
      <c r="S203" s="96">
        <v>443932.22</v>
      </c>
      <c r="T203" s="86">
        <v>0</v>
      </c>
      <c r="U203" s="88">
        <v>0</v>
      </c>
    </row>
    <row r="204" spans="1:21" s="12" customFormat="1" x14ac:dyDescent="0.25">
      <c r="A204" s="1">
        <v>35</v>
      </c>
      <c r="B204" s="77" t="s">
        <v>151</v>
      </c>
      <c r="C204" s="1">
        <v>61</v>
      </c>
      <c r="D204" s="2">
        <v>40814</v>
      </c>
      <c r="E204" s="11" t="s">
        <v>163</v>
      </c>
      <c r="F204" s="11" t="s">
        <v>95</v>
      </c>
      <c r="G204" s="6">
        <v>11</v>
      </c>
      <c r="H204" s="6">
        <v>11</v>
      </c>
      <c r="I204" s="86">
        <v>208.9</v>
      </c>
      <c r="J204" s="1">
        <f t="shared" si="21"/>
        <v>2</v>
      </c>
      <c r="K204" s="7">
        <v>2</v>
      </c>
      <c r="L204" s="7">
        <v>0</v>
      </c>
      <c r="M204" s="86">
        <f t="shared" si="22"/>
        <v>118.5</v>
      </c>
      <c r="N204" s="86">
        <v>118.5</v>
      </c>
      <c r="O204" s="8">
        <v>0</v>
      </c>
      <c r="P204" s="86">
        <v>4316955</v>
      </c>
      <c r="Q204" s="96">
        <v>2567448.29</v>
      </c>
      <c r="R204" s="96">
        <v>1411856.07</v>
      </c>
      <c r="S204" s="96">
        <v>337650.64</v>
      </c>
      <c r="T204" s="86">
        <v>0</v>
      </c>
      <c r="U204" s="88">
        <v>0</v>
      </c>
    </row>
    <row r="205" spans="1:21" s="12" customFormat="1" ht="38.25" x14ac:dyDescent="0.25">
      <c r="A205" s="1">
        <v>36</v>
      </c>
      <c r="B205" s="77" t="s">
        <v>190</v>
      </c>
      <c r="C205" s="1">
        <v>105</v>
      </c>
      <c r="D205" s="2">
        <v>39797</v>
      </c>
      <c r="E205" s="11" t="s">
        <v>163</v>
      </c>
      <c r="F205" s="11" t="s">
        <v>95</v>
      </c>
      <c r="G205" s="3">
        <v>2</v>
      </c>
      <c r="H205" s="3">
        <v>2</v>
      </c>
      <c r="I205" s="4">
        <v>0</v>
      </c>
      <c r="J205" s="1">
        <f t="shared" si="21"/>
        <v>2</v>
      </c>
      <c r="K205" s="1">
        <v>1</v>
      </c>
      <c r="L205" s="1">
        <v>1</v>
      </c>
      <c r="M205" s="86">
        <f t="shared" si="22"/>
        <v>102.6</v>
      </c>
      <c r="N205" s="86">
        <v>44.6</v>
      </c>
      <c r="O205" s="8">
        <v>58</v>
      </c>
      <c r="P205" s="86">
        <v>3737718</v>
      </c>
      <c r="Q205" s="96">
        <v>2222955.23</v>
      </c>
      <c r="R205" s="96">
        <v>1222417.1499999999</v>
      </c>
      <c r="S205" s="96">
        <v>292345.62</v>
      </c>
      <c r="T205" s="86">
        <v>0</v>
      </c>
      <c r="U205" s="88">
        <v>0</v>
      </c>
    </row>
    <row r="206" spans="1:21" s="12" customFormat="1" ht="25.5" x14ac:dyDescent="0.25">
      <c r="A206" s="1">
        <v>37</v>
      </c>
      <c r="B206" s="77" t="s">
        <v>51</v>
      </c>
      <c r="C206" s="1">
        <v>37</v>
      </c>
      <c r="D206" s="2">
        <v>40324</v>
      </c>
      <c r="E206" s="11" t="s">
        <v>163</v>
      </c>
      <c r="F206" s="11" t="s">
        <v>95</v>
      </c>
      <c r="G206" s="3">
        <v>1</v>
      </c>
      <c r="H206" s="3">
        <v>1</v>
      </c>
      <c r="I206" s="4">
        <v>0</v>
      </c>
      <c r="J206" s="1">
        <f t="shared" si="21"/>
        <v>1</v>
      </c>
      <c r="K206" s="1">
        <v>0</v>
      </c>
      <c r="L206" s="1">
        <v>1</v>
      </c>
      <c r="M206" s="86">
        <f t="shared" si="22"/>
        <v>28.3</v>
      </c>
      <c r="N206" s="86">
        <v>0</v>
      </c>
      <c r="O206" s="8">
        <v>28.3</v>
      </c>
      <c r="P206" s="86">
        <v>1030969</v>
      </c>
      <c r="Q206" s="96">
        <v>613154.31999999995</v>
      </c>
      <c r="R206" s="96">
        <v>337177.44</v>
      </c>
      <c r="S206" s="96">
        <v>80637.240000000005</v>
      </c>
      <c r="T206" s="86">
        <v>0</v>
      </c>
      <c r="U206" s="88">
        <v>0</v>
      </c>
    </row>
    <row r="207" spans="1:21" s="12" customFormat="1" ht="25.5" x14ac:dyDescent="0.25">
      <c r="A207" s="1">
        <v>38</v>
      </c>
      <c r="B207" s="77" t="s">
        <v>75</v>
      </c>
      <c r="C207" s="1">
        <v>21</v>
      </c>
      <c r="D207" s="2">
        <v>40585</v>
      </c>
      <c r="E207" s="11" t="s">
        <v>163</v>
      </c>
      <c r="F207" s="11" t="s">
        <v>95</v>
      </c>
      <c r="G207" s="3">
        <v>1</v>
      </c>
      <c r="H207" s="3">
        <v>1</v>
      </c>
      <c r="I207" s="4">
        <v>0</v>
      </c>
      <c r="J207" s="1">
        <f t="shared" si="21"/>
        <v>1</v>
      </c>
      <c r="K207" s="1">
        <v>0</v>
      </c>
      <c r="L207" s="1">
        <v>1</v>
      </c>
      <c r="M207" s="86">
        <f t="shared" si="22"/>
        <v>25.7</v>
      </c>
      <c r="N207" s="86">
        <v>0</v>
      </c>
      <c r="O207" s="8">
        <v>25.7</v>
      </c>
      <c r="P207" s="86">
        <v>936251</v>
      </c>
      <c r="Q207" s="96">
        <v>556822.12</v>
      </c>
      <c r="R207" s="96">
        <v>306200.01</v>
      </c>
      <c r="S207" s="96">
        <v>73228.87</v>
      </c>
      <c r="T207" s="86">
        <v>0</v>
      </c>
      <c r="U207" s="88">
        <v>0</v>
      </c>
    </row>
    <row r="208" spans="1:21" s="12" customFormat="1" ht="25.5" x14ac:dyDescent="0.25">
      <c r="A208" s="1">
        <v>39</v>
      </c>
      <c r="B208" s="77" t="s">
        <v>248</v>
      </c>
      <c r="C208" s="1">
        <v>8</v>
      </c>
      <c r="D208" s="2">
        <v>39520</v>
      </c>
      <c r="E208" s="11" t="s">
        <v>163</v>
      </c>
      <c r="F208" s="11" t="s">
        <v>95</v>
      </c>
      <c r="G208" s="3">
        <v>2</v>
      </c>
      <c r="H208" s="3">
        <v>2</v>
      </c>
      <c r="I208" s="4">
        <v>0</v>
      </c>
      <c r="J208" s="1">
        <f t="shared" si="21"/>
        <v>2</v>
      </c>
      <c r="K208" s="1">
        <v>2</v>
      </c>
      <c r="L208" s="1">
        <v>0</v>
      </c>
      <c r="M208" s="86">
        <f t="shared" si="22"/>
        <v>70</v>
      </c>
      <c r="N208" s="86">
        <v>70</v>
      </c>
      <c r="O208" s="8">
        <v>0</v>
      </c>
      <c r="P208" s="86">
        <v>2550100</v>
      </c>
      <c r="Q208" s="96">
        <v>1516636.12</v>
      </c>
      <c r="R208" s="96">
        <v>834007.81</v>
      </c>
      <c r="S208" s="96">
        <v>199456.07</v>
      </c>
      <c r="T208" s="86">
        <v>0</v>
      </c>
      <c r="U208" s="88">
        <v>0</v>
      </c>
    </row>
    <row r="209" spans="1:21" s="12" customFormat="1" ht="38.25" x14ac:dyDescent="0.25">
      <c r="A209" s="1">
        <v>40</v>
      </c>
      <c r="B209" s="77" t="s">
        <v>250</v>
      </c>
      <c r="C209" s="64">
        <v>62</v>
      </c>
      <c r="D209" s="2">
        <v>39913</v>
      </c>
      <c r="E209" s="11" t="s">
        <v>163</v>
      </c>
      <c r="F209" s="11" t="s">
        <v>95</v>
      </c>
      <c r="G209" s="3">
        <v>2</v>
      </c>
      <c r="H209" s="3">
        <v>2</v>
      </c>
      <c r="I209" s="4">
        <v>0</v>
      </c>
      <c r="J209" s="1">
        <f t="shared" si="21"/>
        <v>2</v>
      </c>
      <c r="K209" s="1">
        <v>2</v>
      </c>
      <c r="L209" s="1">
        <v>0</v>
      </c>
      <c r="M209" s="86">
        <f t="shared" si="22"/>
        <v>129.6</v>
      </c>
      <c r="N209" s="86">
        <v>129.6</v>
      </c>
      <c r="O209" s="8">
        <v>0</v>
      </c>
      <c r="P209" s="86">
        <v>4721328</v>
      </c>
      <c r="Q209" s="96">
        <v>2807943.45</v>
      </c>
      <c r="R209" s="96">
        <v>1544105.88</v>
      </c>
      <c r="S209" s="96">
        <v>369278.67</v>
      </c>
      <c r="T209" s="86">
        <v>0</v>
      </c>
      <c r="U209" s="88">
        <v>0</v>
      </c>
    </row>
    <row r="210" spans="1:21" s="12" customFormat="1" ht="38.25" x14ac:dyDescent="0.25">
      <c r="A210" s="1">
        <v>41</v>
      </c>
      <c r="B210" s="77" t="s">
        <v>251</v>
      </c>
      <c r="C210" s="64">
        <v>94</v>
      </c>
      <c r="D210" s="2">
        <v>39959</v>
      </c>
      <c r="E210" s="11" t="s">
        <v>163</v>
      </c>
      <c r="F210" s="11" t="s">
        <v>95</v>
      </c>
      <c r="G210" s="3">
        <v>2</v>
      </c>
      <c r="H210" s="3">
        <v>2</v>
      </c>
      <c r="I210" s="4">
        <v>0</v>
      </c>
      <c r="J210" s="1">
        <f t="shared" si="21"/>
        <v>2</v>
      </c>
      <c r="K210" s="1">
        <v>2</v>
      </c>
      <c r="L210" s="1">
        <v>0</v>
      </c>
      <c r="M210" s="86">
        <f t="shared" si="22"/>
        <v>116.2</v>
      </c>
      <c r="N210" s="86">
        <v>116.2</v>
      </c>
      <c r="O210" s="8">
        <v>0</v>
      </c>
      <c r="P210" s="86">
        <v>4233166</v>
      </c>
      <c r="Q210" s="96">
        <v>2517615.96</v>
      </c>
      <c r="R210" s="96">
        <v>1384452.96</v>
      </c>
      <c r="S210" s="96">
        <v>331097.08</v>
      </c>
      <c r="T210" s="86">
        <v>0</v>
      </c>
      <c r="U210" s="88">
        <v>0</v>
      </c>
    </row>
    <row r="211" spans="1:21" s="12" customFormat="1" x14ac:dyDescent="0.25">
      <c r="A211" s="1">
        <v>42</v>
      </c>
      <c r="B211" s="77" t="s">
        <v>249</v>
      </c>
      <c r="C211" s="1">
        <v>58</v>
      </c>
      <c r="D211" s="2">
        <v>39913</v>
      </c>
      <c r="E211" s="11" t="s">
        <v>163</v>
      </c>
      <c r="F211" s="11" t="s">
        <v>95</v>
      </c>
      <c r="G211" s="3">
        <v>1</v>
      </c>
      <c r="H211" s="3">
        <v>1</v>
      </c>
      <c r="I211" s="4">
        <v>0</v>
      </c>
      <c r="J211" s="1">
        <f t="shared" si="21"/>
        <v>1</v>
      </c>
      <c r="K211" s="1">
        <v>1</v>
      </c>
      <c r="L211" s="1">
        <v>0</v>
      </c>
      <c r="M211" s="86">
        <f t="shared" si="22"/>
        <v>63.7</v>
      </c>
      <c r="N211" s="86">
        <v>63.7</v>
      </c>
      <c r="O211" s="8">
        <v>0</v>
      </c>
      <c r="P211" s="86">
        <v>2320591</v>
      </c>
      <c r="Q211" s="96">
        <v>1380138.87</v>
      </c>
      <c r="R211" s="96">
        <v>758947.1</v>
      </c>
      <c r="S211" s="96">
        <v>181505.03</v>
      </c>
      <c r="T211" s="86">
        <v>0</v>
      </c>
      <c r="U211" s="88">
        <v>0</v>
      </c>
    </row>
    <row r="212" spans="1:21" s="12" customFormat="1" x14ac:dyDescent="0.25">
      <c r="A212" s="1">
        <v>43</v>
      </c>
      <c r="B212" s="77" t="s">
        <v>252</v>
      </c>
      <c r="C212" s="64">
        <v>45</v>
      </c>
      <c r="D212" s="2">
        <v>39624</v>
      </c>
      <c r="E212" s="11" t="s">
        <v>163</v>
      </c>
      <c r="F212" s="11" t="s">
        <v>95</v>
      </c>
      <c r="G212" s="3">
        <v>5</v>
      </c>
      <c r="H212" s="3">
        <v>5</v>
      </c>
      <c r="I212" s="4">
        <v>0</v>
      </c>
      <c r="J212" s="1">
        <f t="shared" si="21"/>
        <v>2</v>
      </c>
      <c r="K212" s="1">
        <v>2</v>
      </c>
      <c r="L212" s="1">
        <v>0</v>
      </c>
      <c r="M212" s="86">
        <f t="shared" si="22"/>
        <v>77.400000000000006</v>
      </c>
      <c r="N212" s="86">
        <v>77.400000000000006</v>
      </c>
      <c r="O212" s="8">
        <v>0</v>
      </c>
      <c r="P212" s="86">
        <v>2819682</v>
      </c>
      <c r="Q212" s="96">
        <v>1676966.23</v>
      </c>
      <c r="R212" s="96">
        <v>922174.34</v>
      </c>
      <c r="S212" s="96">
        <v>220541.43</v>
      </c>
      <c r="T212" s="86">
        <v>0</v>
      </c>
      <c r="U212" s="88">
        <v>0</v>
      </c>
    </row>
    <row r="213" spans="1:21" s="12" customFormat="1" x14ac:dyDescent="0.25">
      <c r="A213" s="1">
        <v>44</v>
      </c>
      <c r="B213" s="77" t="s">
        <v>253</v>
      </c>
      <c r="C213" s="64">
        <v>42</v>
      </c>
      <c r="D213" s="2">
        <v>39414</v>
      </c>
      <c r="E213" s="11" t="s">
        <v>163</v>
      </c>
      <c r="F213" s="11" t="s">
        <v>95</v>
      </c>
      <c r="G213" s="3">
        <v>1</v>
      </c>
      <c r="H213" s="3">
        <v>1</v>
      </c>
      <c r="I213" s="4">
        <v>0</v>
      </c>
      <c r="J213" s="1">
        <f t="shared" si="21"/>
        <v>1</v>
      </c>
      <c r="K213" s="1">
        <v>1</v>
      </c>
      <c r="L213" s="1">
        <v>0</v>
      </c>
      <c r="M213" s="86">
        <f t="shared" si="22"/>
        <v>43.7</v>
      </c>
      <c r="N213" s="86">
        <v>43.7</v>
      </c>
      <c r="O213" s="8">
        <v>0</v>
      </c>
      <c r="P213" s="86">
        <v>1591991</v>
      </c>
      <c r="Q213" s="96">
        <v>946814.27</v>
      </c>
      <c r="R213" s="96">
        <v>520659.16</v>
      </c>
      <c r="S213" s="96">
        <v>124517.57</v>
      </c>
      <c r="T213" s="86">
        <v>0</v>
      </c>
      <c r="U213" s="88">
        <v>0</v>
      </c>
    </row>
    <row r="214" spans="1:21" s="12" customFormat="1" x14ac:dyDescent="0.25">
      <c r="A214" s="1">
        <v>45</v>
      </c>
      <c r="B214" s="77" t="s">
        <v>254</v>
      </c>
      <c r="C214" s="64">
        <v>66</v>
      </c>
      <c r="D214" s="2">
        <v>39428</v>
      </c>
      <c r="E214" s="11" t="s">
        <v>163</v>
      </c>
      <c r="F214" s="11" t="s">
        <v>95</v>
      </c>
      <c r="G214" s="3">
        <v>5</v>
      </c>
      <c r="H214" s="3">
        <v>5</v>
      </c>
      <c r="I214" s="4">
        <v>0</v>
      </c>
      <c r="J214" s="1">
        <f t="shared" si="21"/>
        <v>3</v>
      </c>
      <c r="K214" s="1">
        <v>3</v>
      </c>
      <c r="L214" s="1">
        <v>0</v>
      </c>
      <c r="M214" s="86">
        <f t="shared" si="22"/>
        <v>119</v>
      </c>
      <c r="N214" s="86">
        <v>119</v>
      </c>
      <c r="O214" s="8">
        <v>0</v>
      </c>
      <c r="P214" s="86">
        <v>4335170</v>
      </c>
      <c r="Q214" s="96">
        <v>2578281.41</v>
      </c>
      <c r="R214" s="96">
        <v>1417813.27</v>
      </c>
      <c r="S214" s="96">
        <v>339075.32</v>
      </c>
      <c r="T214" s="86">
        <v>0</v>
      </c>
      <c r="U214" s="88">
        <v>0</v>
      </c>
    </row>
    <row r="215" spans="1:21" s="12" customFormat="1" x14ac:dyDescent="0.25">
      <c r="A215" s="1">
        <v>46</v>
      </c>
      <c r="B215" s="77" t="s">
        <v>255</v>
      </c>
      <c r="C215" s="64">
        <v>58</v>
      </c>
      <c r="D215" s="2">
        <v>39632</v>
      </c>
      <c r="E215" s="11" t="s">
        <v>163</v>
      </c>
      <c r="F215" s="11" t="s">
        <v>95</v>
      </c>
      <c r="G215" s="3">
        <v>11</v>
      </c>
      <c r="H215" s="3">
        <v>11</v>
      </c>
      <c r="I215" s="4">
        <v>0</v>
      </c>
      <c r="J215" s="1">
        <f t="shared" si="21"/>
        <v>7</v>
      </c>
      <c r="K215" s="1">
        <v>7</v>
      </c>
      <c r="L215" s="1">
        <v>0</v>
      </c>
      <c r="M215" s="86">
        <f t="shared" si="22"/>
        <v>431.1</v>
      </c>
      <c r="N215" s="86">
        <v>431.1</v>
      </c>
      <c r="O215" s="8">
        <v>0</v>
      </c>
      <c r="P215" s="86">
        <v>15704973</v>
      </c>
      <c r="Q215" s="96">
        <v>9340311.9000000004</v>
      </c>
      <c r="R215" s="96">
        <v>5136296.6399999997</v>
      </c>
      <c r="S215" s="96">
        <v>1228364.46</v>
      </c>
      <c r="T215" s="86">
        <v>0</v>
      </c>
      <c r="U215" s="88">
        <v>0</v>
      </c>
    </row>
    <row r="216" spans="1:21" s="12" customFormat="1" x14ac:dyDescent="0.25">
      <c r="A216" s="1">
        <v>47</v>
      </c>
      <c r="B216" s="77" t="s">
        <v>256</v>
      </c>
      <c r="C216" s="64">
        <v>18</v>
      </c>
      <c r="D216" s="2">
        <v>39520</v>
      </c>
      <c r="E216" s="11" t="s">
        <v>163</v>
      </c>
      <c r="F216" s="11" t="s">
        <v>95</v>
      </c>
      <c r="G216" s="3">
        <v>1</v>
      </c>
      <c r="H216" s="3">
        <v>1</v>
      </c>
      <c r="I216" s="4">
        <v>0</v>
      </c>
      <c r="J216" s="1">
        <f t="shared" si="21"/>
        <v>1</v>
      </c>
      <c r="K216" s="1">
        <v>1</v>
      </c>
      <c r="L216" s="1">
        <v>0</v>
      </c>
      <c r="M216" s="86">
        <f t="shared" si="22"/>
        <v>58.4</v>
      </c>
      <c r="N216" s="86">
        <v>58.4</v>
      </c>
      <c r="O216" s="8">
        <v>0</v>
      </c>
      <c r="P216" s="86">
        <v>2127512</v>
      </c>
      <c r="Q216" s="96">
        <v>1265307.8500000001</v>
      </c>
      <c r="R216" s="96">
        <v>695800.8</v>
      </c>
      <c r="S216" s="96">
        <v>166403.35</v>
      </c>
      <c r="T216" s="86">
        <v>0</v>
      </c>
      <c r="U216" s="88">
        <v>0</v>
      </c>
    </row>
    <row r="217" spans="1:21" s="12" customFormat="1" x14ac:dyDescent="0.25">
      <c r="A217" s="1">
        <v>48</v>
      </c>
      <c r="B217" s="77" t="s">
        <v>257</v>
      </c>
      <c r="C217" s="64">
        <v>67</v>
      </c>
      <c r="D217" s="2">
        <v>39931</v>
      </c>
      <c r="E217" s="11" t="s">
        <v>163</v>
      </c>
      <c r="F217" s="11" t="s">
        <v>95</v>
      </c>
      <c r="G217" s="3">
        <v>2</v>
      </c>
      <c r="H217" s="3">
        <v>2</v>
      </c>
      <c r="I217" s="4">
        <v>0</v>
      </c>
      <c r="J217" s="1">
        <f t="shared" si="21"/>
        <v>2</v>
      </c>
      <c r="K217" s="1">
        <v>2</v>
      </c>
      <c r="L217" s="1">
        <v>0</v>
      </c>
      <c r="M217" s="86">
        <f t="shared" si="22"/>
        <v>142.4</v>
      </c>
      <c r="N217" s="86">
        <v>142.4</v>
      </c>
      <c r="O217" s="8">
        <v>0</v>
      </c>
      <c r="P217" s="86">
        <v>5187632</v>
      </c>
      <c r="Q217" s="96">
        <v>3085271.2</v>
      </c>
      <c r="R217" s="96">
        <v>1696610.16</v>
      </c>
      <c r="S217" s="96">
        <v>405750.64</v>
      </c>
      <c r="T217" s="86">
        <v>0</v>
      </c>
      <c r="U217" s="88">
        <v>0</v>
      </c>
    </row>
    <row r="218" spans="1:21" s="12" customFormat="1" x14ac:dyDescent="0.25">
      <c r="A218" s="1">
        <v>49</v>
      </c>
      <c r="B218" s="77" t="s">
        <v>258</v>
      </c>
      <c r="C218" s="64">
        <v>62</v>
      </c>
      <c r="D218" s="2">
        <v>39428</v>
      </c>
      <c r="E218" s="11" t="s">
        <v>163</v>
      </c>
      <c r="F218" s="11" t="s">
        <v>95</v>
      </c>
      <c r="G218" s="3">
        <v>1</v>
      </c>
      <c r="H218" s="3">
        <v>1</v>
      </c>
      <c r="I218" s="4">
        <v>0</v>
      </c>
      <c r="J218" s="1">
        <f t="shared" si="21"/>
        <v>1</v>
      </c>
      <c r="K218" s="1">
        <v>1</v>
      </c>
      <c r="L218" s="1">
        <v>0</v>
      </c>
      <c r="M218" s="86">
        <f t="shared" si="22"/>
        <v>64.2</v>
      </c>
      <c r="N218" s="86">
        <v>64.2</v>
      </c>
      <c r="O218" s="8">
        <v>0</v>
      </c>
      <c r="P218" s="86">
        <v>2338806</v>
      </c>
      <c r="Q218" s="96">
        <v>1390971.99</v>
      </c>
      <c r="R218" s="96">
        <v>764904.3</v>
      </c>
      <c r="S218" s="96">
        <v>182929.71</v>
      </c>
      <c r="T218" s="86">
        <v>0</v>
      </c>
      <c r="U218" s="88">
        <v>0</v>
      </c>
    </row>
    <row r="219" spans="1:21" s="12" customFormat="1" x14ac:dyDescent="0.25">
      <c r="A219" s="1">
        <v>50</v>
      </c>
      <c r="B219" s="77" t="s">
        <v>259</v>
      </c>
      <c r="C219" s="64">
        <v>30</v>
      </c>
      <c r="D219" s="2">
        <v>39609</v>
      </c>
      <c r="E219" s="11" t="s">
        <v>163</v>
      </c>
      <c r="F219" s="11" t="s">
        <v>95</v>
      </c>
      <c r="G219" s="3">
        <v>1</v>
      </c>
      <c r="H219" s="3">
        <v>1</v>
      </c>
      <c r="I219" s="4">
        <v>0</v>
      </c>
      <c r="J219" s="1">
        <f t="shared" si="21"/>
        <v>1</v>
      </c>
      <c r="K219" s="1">
        <v>1</v>
      </c>
      <c r="L219" s="1">
        <v>0</v>
      </c>
      <c r="M219" s="86">
        <f t="shared" si="22"/>
        <v>50.3</v>
      </c>
      <c r="N219" s="86">
        <v>50.3</v>
      </c>
      <c r="O219" s="8">
        <v>0</v>
      </c>
      <c r="P219" s="86">
        <v>1832429</v>
      </c>
      <c r="Q219" s="96">
        <v>1089811.3899999999</v>
      </c>
      <c r="R219" s="96">
        <v>599294.18000000005</v>
      </c>
      <c r="S219" s="96">
        <v>143323.43</v>
      </c>
      <c r="T219" s="86">
        <v>0</v>
      </c>
      <c r="U219" s="88">
        <v>0</v>
      </c>
    </row>
    <row r="220" spans="1:21" s="12" customFormat="1" x14ac:dyDescent="0.25">
      <c r="A220" s="1">
        <v>51</v>
      </c>
      <c r="B220" s="77" t="s">
        <v>260</v>
      </c>
      <c r="C220" s="64">
        <v>59</v>
      </c>
      <c r="D220" s="2">
        <v>39729</v>
      </c>
      <c r="E220" s="11" t="s">
        <v>163</v>
      </c>
      <c r="F220" s="11" t="s">
        <v>95</v>
      </c>
      <c r="G220" s="3">
        <v>1</v>
      </c>
      <c r="H220" s="3">
        <v>1</v>
      </c>
      <c r="I220" s="4">
        <v>0</v>
      </c>
      <c r="J220" s="1">
        <f t="shared" si="21"/>
        <v>1</v>
      </c>
      <c r="K220" s="1">
        <v>1</v>
      </c>
      <c r="L220" s="1">
        <v>0</v>
      </c>
      <c r="M220" s="86">
        <f t="shared" si="22"/>
        <v>51.6</v>
      </c>
      <c r="N220" s="86">
        <v>51.6</v>
      </c>
      <c r="O220" s="8">
        <v>0</v>
      </c>
      <c r="P220" s="86">
        <v>1879788</v>
      </c>
      <c r="Q220" s="96">
        <v>1117977.49</v>
      </c>
      <c r="R220" s="96">
        <v>614782.9</v>
      </c>
      <c r="S220" s="96">
        <v>147027.60999999999</v>
      </c>
      <c r="T220" s="86">
        <v>0</v>
      </c>
      <c r="U220" s="88">
        <v>0</v>
      </c>
    </row>
    <row r="221" spans="1:21" s="12" customFormat="1" x14ac:dyDescent="0.25">
      <c r="A221" s="1">
        <v>52</v>
      </c>
      <c r="B221" s="77" t="s">
        <v>261</v>
      </c>
      <c r="C221" s="64">
        <v>13</v>
      </c>
      <c r="D221" s="2">
        <v>39520</v>
      </c>
      <c r="E221" s="11" t="s">
        <v>163</v>
      </c>
      <c r="F221" s="11" t="s">
        <v>95</v>
      </c>
      <c r="G221" s="3">
        <v>3</v>
      </c>
      <c r="H221" s="3">
        <v>3</v>
      </c>
      <c r="I221" s="4">
        <v>0</v>
      </c>
      <c r="J221" s="1">
        <f t="shared" si="21"/>
        <v>3</v>
      </c>
      <c r="K221" s="1">
        <v>3</v>
      </c>
      <c r="L221" s="1">
        <v>0</v>
      </c>
      <c r="M221" s="86">
        <f t="shared" si="22"/>
        <v>181.1</v>
      </c>
      <c r="N221" s="86">
        <v>181.1</v>
      </c>
      <c r="O221" s="8">
        <v>0</v>
      </c>
      <c r="P221" s="86">
        <v>6597473</v>
      </c>
      <c r="Q221" s="96">
        <v>3923754.31</v>
      </c>
      <c r="R221" s="96">
        <v>2157697.34</v>
      </c>
      <c r="S221" s="96">
        <v>516021.35</v>
      </c>
      <c r="T221" s="86">
        <v>0</v>
      </c>
      <c r="U221" s="88">
        <v>0</v>
      </c>
    </row>
    <row r="222" spans="1:21" s="12" customFormat="1" x14ac:dyDescent="0.25">
      <c r="A222" s="1">
        <v>53</v>
      </c>
      <c r="B222" s="77" t="s">
        <v>262</v>
      </c>
      <c r="C222" s="64">
        <v>41</v>
      </c>
      <c r="D222" s="2">
        <v>39902</v>
      </c>
      <c r="E222" s="11" t="s">
        <v>163</v>
      </c>
      <c r="F222" s="11" t="s">
        <v>95</v>
      </c>
      <c r="G222" s="3">
        <v>12</v>
      </c>
      <c r="H222" s="3">
        <v>12</v>
      </c>
      <c r="I222" s="4">
        <v>0</v>
      </c>
      <c r="J222" s="1">
        <f t="shared" si="21"/>
        <v>4</v>
      </c>
      <c r="K222" s="1">
        <v>4</v>
      </c>
      <c r="L222" s="1">
        <v>0</v>
      </c>
      <c r="M222" s="86">
        <f t="shared" si="22"/>
        <v>242.9</v>
      </c>
      <c r="N222" s="86">
        <v>242.9</v>
      </c>
      <c r="O222" s="8">
        <v>0</v>
      </c>
      <c r="P222" s="86">
        <v>8848847</v>
      </c>
      <c r="Q222" s="96">
        <v>5262727.3499999996</v>
      </c>
      <c r="R222" s="96">
        <v>2894007.08</v>
      </c>
      <c r="S222" s="96">
        <v>692112.57</v>
      </c>
      <c r="T222" s="86">
        <v>0</v>
      </c>
      <c r="U222" s="88">
        <v>0</v>
      </c>
    </row>
    <row r="223" spans="1:21" s="12" customFormat="1" x14ac:dyDescent="0.25">
      <c r="A223" s="1">
        <v>54</v>
      </c>
      <c r="B223" s="77" t="s">
        <v>263</v>
      </c>
      <c r="C223" s="64">
        <v>44</v>
      </c>
      <c r="D223" s="2">
        <v>39624</v>
      </c>
      <c r="E223" s="11" t="s">
        <v>163</v>
      </c>
      <c r="F223" s="11" t="s">
        <v>95</v>
      </c>
      <c r="G223" s="3">
        <v>3</v>
      </c>
      <c r="H223" s="3">
        <v>3</v>
      </c>
      <c r="I223" s="4">
        <v>0</v>
      </c>
      <c r="J223" s="1">
        <f t="shared" si="21"/>
        <v>1</v>
      </c>
      <c r="K223" s="1">
        <v>1</v>
      </c>
      <c r="L223" s="1">
        <v>0</v>
      </c>
      <c r="M223" s="86">
        <f t="shared" si="22"/>
        <v>54.88</v>
      </c>
      <c r="N223" s="86">
        <v>54.88</v>
      </c>
      <c r="O223" s="8">
        <v>0</v>
      </c>
      <c r="P223" s="86">
        <v>1999278.4000000001</v>
      </c>
      <c r="Q223" s="96">
        <v>1189042.72</v>
      </c>
      <c r="R223" s="96">
        <v>653862.12</v>
      </c>
      <c r="S223" s="96">
        <v>156373.56</v>
      </c>
      <c r="T223" s="86">
        <v>0</v>
      </c>
      <c r="U223" s="88">
        <v>0</v>
      </c>
    </row>
    <row r="224" spans="1:21" s="12" customFormat="1" ht="25.5" x14ac:dyDescent="0.25">
      <c r="A224" s="1">
        <v>55</v>
      </c>
      <c r="B224" s="77" t="s">
        <v>264</v>
      </c>
      <c r="C224" s="64">
        <v>5</v>
      </c>
      <c r="D224" s="2">
        <v>39493</v>
      </c>
      <c r="E224" s="11" t="s">
        <v>163</v>
      </c>
      <c r="F224" s="11" t="s">
        <v>95</v>
      </c>
      <c r="G224" s="3">
        <v>5</v>
      </c>
      <c r="H224" s="3">
        <v>5</v>
      </c>
      <c r="I224" s="4">
        <v>0</v>
      </c>
      <c r="J224" s="1">
        <f t="shared" si="21"/>
        <v>3</v>
      </c>
      <c r="K224" s="1">
        <v>3</v>
      </c>
      <c r="L224" s="1">
        <v>0</v>
      </c>
      <c r="M224" s="86">
        <f t="shared" si="22"/>
        <v>158.1</v>
      </c>
      <c r="N224" s="86">
        <v>158.1</v>
      </c>
      <c r="O224" s="8">
        <v>0</v>
      </c>
      <c r="P224" s="86">
        <v>5759583</v>
      </c>
      <c r="Q224" s="96">
        <v>3425431.02</v>
      </c>
      <c r="R224" s="96">
        <v>1883666.2</v>
      </c>
      <c r="S224" s="96">
        <v>450485.78</v>
      </c>
      <c r="T224" s="86">
        <v>0</v>
      </c>
      <c r="U224" s="88">
        <v>0</v>
      </c>
    </row>
    <row r="225" spans="1:21" s="12" customFormat="1" x14ac:dyDescent="0.25">
      <c r="A225" s="1">
        <v>56</v>
      </c>
      <c r="B225" s="77" t="s">
        <v>265</v>
      </c>
      <c r="C225" s="64">
        <v>84</v>
      </c>
      <c r="D225" s="2">
        <v>39959</v>
      </c>
      <c r="E225" s="11" t="s">
        <v>163</v>
      </c>
      <c r="F225" s="11" t="s">
        <v>95</v>
      </c>
      <c r="G225" s="3">
        <v>6</v>
      </c>
      <c r="H225" s="3">
        <v>6</v>
      </c>
      <c r="I225" s="4">
        <v>0</v>
      </c>
      <c r="J225" s="1">
        <f t="shared" si="21"/>
        <v>4</v>
      </c>
      <c r="K225" s="1">
        <v>4</v>
      </c>
      <c r="L225" s="1">
        <v>0</v>
      </c>
      <c r="M225" s="86">
        <f t="shared" si="22"/>
        <v>259.3</v>
      </c>
      <c r="N225" s="86">
        <v>259.3</v>
      </c>
      <c r="O225" s="8">
        <v>0</v>
      </c>
      <c r="P225" s="86">
        <v>9446299</v>
      </c>
      <c r="Q225" s="96">
        <v>5618053.5199999996</v>
      </c>
      <c r="R225" s="96">
        <v>3089403.2</v>
      </c>
      <c r="S225" s="96">
        <v>738842.28</v>
      </c>
      <c r="T225" s="86">
        <v>0</v>
      </c>
      <c r="U225" s="88">
        <v>0</v>
      </c>
    </row>
    <row r="226" spans="1:21" s="12" customFormat="1" ht="25.5" x14ac:dyDescent="0.25">
      <c r="A226" s="1">
        <v>57</v>
      </c>
      <c r="B226" s="77" t="s">
        <v>49</v>
      </c>
      <c r="C226" s="64">
        <v>32</v>
      </c>
      <c r="D226" s="2">
        <v>40310</v>
      </c>
      <c r="E226" s="11" t="s">
        <v>163</v>
      </c>
      <c r="F226" s="11" t="s">
        <v>95</v>
      </c>
      <c r="G226" s="3">
        <v>2</v>
      </c>
      <c r="H226" s="3">
        <v>2</v>
      </c>
      <c r="I226" s="4">
        <v>0</v>
      </c>
      <c r="J226" s="1">
        <f t="shared" si="21"/>
        <v>2</v>
      </c>
      <c r="K226" s="1">
        <v>2</v>
      </c>
      <c r="L226" s="1">
        <v>0</v>
      </c>
      <c r="M226" s="86">
        <f t="shared" si="22"/>
        <v>78.099999999999994</v>
      </c>
      <c r="N226" s="86">
        <v>78.099999999999994</v>
      </c>
      <c r="O226" s="8">
        <v>0</v>
      </c>
      <c r="P226" s="86">
        <v>2845183</v>
      </c>
      <c r="Q226" s="96">
        <v>1692132.59</v>
      </c>
      <c r="R226" s="96">
        <v>930514.42</v>
      </c>
      <c r="S226" s="96">
        <v>222535.99</v>
      </c>
      <c r="T226" s="86">
        <v>0</v>
      </c>
      <c r="U226" s="88">
        <v>0</v>
      </c>
    </row>
    <row r="227" spans="1:21" s="12" customFormat="1" x14ac:dyDescent="0.25">
      <c r="A227" s="1">
        <v>58</v>
      </c>
      <c r="B227" s="77" t="s">
        <v>77</v>
      </c>
      <c r="C227" s="64">
        <v>24</v>
      </c>
      <c r="D227" s="2">
        <v>40585</v>
      </c>
      <c r="E227" s="11" t="s">
        <v>163</v>
      </c>
      <c r="F227" s="11" t="s">
        <v>95</v>
      </c>
      <c r="G227" s="3">
        <v>2</v>
      </c>
      <c r="H227" s="3">
        <v>2</v>
      </c>
      <c r="I227" s="4">
        <v>0</v>
      </c>
      <c r="J227" s="1">
        <f t="shared" si="21"/>
        <v>2</v>
      </c>
      <c r="K227" s="1">
        <v>2</v>
      </c>
      <c r="L227" s="1">
        <v>0</v>
      </c>
      <c r="M227" s="86">
        <f t="shared" si="22"/>
        <v>89.2</v>
      </c>
      <c r="N227" s="86">
        <v>89.2</v>
      </c>
      <c r="O227" s="8">
        <v>0</v>
      </c>
      <c r="P227" s="86">
        <v>3249556</v>
      </c>
      <c r="Q227" s="96">
        <v>1932627.75</v>
      </c>
      <c r="R227" s="96">
        <v>1062764.23</v>
      </c>
      <c r="S227" s="96">
        <v>254164.02</v>
      </c>
      <c r="T227" s="86">
        <v>0</v>
      </c>
      <c r="U227" s="88">
        <v>0</v>
      </c>
    </row>
    <row r="228" spans="1:21" s="12" customFormat="1" x14ac:dyDescent="0.25">
      <c r="A228" s="1">
        <v>59</v>
      </c>
      <c r="B228" s="77" t="s">
        <v>82</v>
      </c>
      <c r="C228" s="64">
        <v>34</v>
      </c>
      <c r="D228" s="2">
        <v>40652</v>
      </c>
      <c r="E228" s="11" t="s">
        <v>163</v>
      </c>
      <c r="F228" s="11" t="s">
        <v>95</v>
      </c>
      <c r="G228" s="3">
        <v>1</v>
      </c>
      <c r="H228" s="3">
        <v>1</v>
      </c>
      <c r="I228" s="4">
        <v>0</v>
      </c>
      <c r="J228" s="1">
        <f t="shared" si="21"/>
        <v>1</v>
      </c>
      <c r="K228" s="1">
        <v>1</v>
      </c>
      <c r="L228" s="1">
        <v>0</v>
      </c>
      <c r="M228" s="86">
        <f t="shared" si="22"/>
        <v>47.8</v>
      </c>
      <c r="N228" s="86">
        <v>47.8</v>
      </c>
      <c r="O228" s="8">
        <v>0</v>
      </c>
      <c r="P228" s="86">
        <v>1741354</v>
      </c>
      <c r="Q228" s="96">
        <v>1035645.81</v>
      </c>
      <c r="R228" s="96">
        <v>569508.18999999994</v>
      </c>
      <c r="S228" s="96">
        <v>136200</v>
      </c>
      <c r="T228" s="86">
        <v>0</v>
      </c>
      <c r="U228" s="88">
        <v>0</v>
      </c>
    </row>
    <row r="229" spans="1:21" s="12" customFormat="1" x14ac:dyDescent="0.25">
      <c r="A229" s="1">
        <v>60</v>
      </c>
      <c r="B229" s="77" t="s">
        <v>90</v>
      </c>
      <c r="C229" s="64">
        <v>80</v>
      </c>
      <c r="D229" s="2">
        <v>40826</v>
      </c>
      <c r="E229" s="11" t="s">
        <v>163</v>
      </c>
      <c r="F229" s="11" t="s">
        <v>95</v>
      </c>
      <c r="G229" s="3">
        <v>2</v>
      </c>
      <c r="H229" s="3">
        <v>2</v>
      </c>
      <c r="I229" s="4">
        <v>0</v>
      </c>
      <c r="J229" s="1">
        <f t="shared" si="21"/>
        <v>2</v>
      </c>
      <c r="K229" s="1">
        <v>2</v>
      </c>
      <c r="L229" s="1">
        <v>0</v>
      </c>
      <c r="M229" s="86">
        <f t="shared" si="22"/>
        <v>111.8</v>
      </c>
      <c r="N229" s="86">
        <v>111.8</v>
      </c>
      <c r="O229" s="8">
        <v>0</v>
      </c>
      <c r="P229" s="86">
        <v>4072874</v>
      </c>
      <c r="Q229" s="96">
        <v>2422284.5499999998</v>
      </c>
      <c r="R229" s="96">
        <v>1332029.6100000001</v>
      </c>
      <c r="S229" s="96">
        <v>318559.84000000003</v>
      </c>
      <c r="T229" s="86">
        <v>0</v>
      </c>
      <c r="U229" s="88">
        <v>0</v>
      </c>
    </row>
    <row r="230" spans="1:21" s="12" customFormat="1" x14ac:dyDescent="0.25">
      <c r="A230" s="1">
        <v>61</v>
      </c>
      <c r="B230" s="77" t="s">
        <v>92</v>
      </c>
      <c r="C230" s="64">
        <v>78</v>
      </c>
      <c r="D230" s="2">
        <v>40826</v>
      </c>
      <c r="E230" s="11" t="s">
        <v>163</v>
      </c>
      <c r="F230" s="11" t="s">
        <v>95</v>
      </c>
      <c r="G230" s="3">
        <v>1</v>
      </c>
      <c r="H230" s="3">
        <v>1</v>
      </c>
      <c r="I230" s="4">
        <v>0</v>
      </c>
      <c r="J230" s="1">
        <f t="shared" si="21"/>
        <v>1</v>
      </c>
      <c r="K230" s="1">
        <v>1</v>
      </c>
      <c r="L230" s="1">
        <v>0</v>
      </c>
      <c r="M230" s="86">
        <f t="shared" si="22"/>
        <v>49.7</v>
      </c>
      <c r="N230" s="86">
        <v>49.7</v>
      </c>
      <c r="O230" s="8">
        <v>0</v>
      </c>
      <c r="P230" s="86">
        <v>1810571</v>
      </c>
      <c r="Q230" s="96">
        <v>1076811.6499999999</v>
      </c>
      <c r="R230" s="96">
        <v>592145.54</v>
      </c>
      <c r="S230" s="96">
        <v>141613.81</v>
      </c>
      <c r="T230" s="86">
        <v>0</v>
      </c>
      <c r="U230" s="88">
        <v>0</v>
      </c>
    </row>
    <row r="231" spans="1:21" s="12" customFormat="1" x14ac:dyDescent="0.25">
      <c r="A231" s="1">
        <v>62</v>
      </c>
      <c r="B231" s="77" t="s">
        <v>266</v>
      </c>
      <c r="C231" s="64">
        <v>104</v>
      </c>
      <c r="D231" s="2">
        <v>40072</v>
      </c>
      <c r="E231" s="11" t="s">
        <v>163</v>
      </c>
      <c r="F231" s="11" t="s">
        <v>95</v>
      </c>
      <c r="G231" s="3">
        <v>9</v>
      </c>
      <c r="H231" s="3">
        <v>9</v>
      </c>
      <c r="I231" s="4">
        <v>514.20000000000005</v>
      </c>
      <c r="J231" s="1">
        <f t="shared" si="21"/>
        <v>6</v>
      </c>
      <c r="K231" s="1">
        <v>6</v>
      </c>
      <c r="L231" s="1">
        <v>0</v>
      </c>
      <c r="M231" s="86">
        <f t="shared" si="22"/>
        <v>267.39999999999998</v>
      </c>
      <c r="N231" s="86">
        <v>267.39999999999998</v>
      </c>
      <c r="O231" s="8">
        <v>0</v>
      </c>
      <c r="P231" s="86">
        <v>9741382</v>
      </c>
      <c r="Q231" s="96">
        <v>5793549.9900000002</v>
      </c>
      <c r="R231" s="96">
        <v>3185909.82</v>
      </c>
      <c r="S231" s="96">
        <v>761922.19</v>
      </c>
      <c r="T231" s="86">
        <v>0</v>
      </c>
      <c r="U231" s="88">
        <v>0</v>
      </c>
    </row>
    <row r="232" spans="1:21" s="12" customFormat="1" x14ac:dyDescent="0.25">
      <c r="A232" s="1">
        <v>63</v>
      </c>
      <c r="B232" s="77" t="s">
        <v>267</v>
      </c>
      <c r="C232" s="64">
        <v>105</v>
      </c>
      <c r="D232" s="2">
        <v>40072</v>
      </c>
      <c r="E232" s="11" t="s">
        <v>163</v>
      </c>
      <c r="F232" s="11" t="s">
        <v>95</v>
      </c>
      <c r="G232" s="3">
        <v>4</v>
      </c>
      <c r="H232" s="3">
        <v>4</v>
      </c>
      <c r="I232" s="4">
        <v>344.5</v>
      </c>
      <c r="J232" s="1">
        <f t="shared" ref="J232:J240" si="23">K232+L232</f>
        <v>2</v>
      </c>
      <c r="K232" s="1">
        <v>2</v>
      </c>
      <c r="L232" s="1">
        <v>0</v>
      </c>
      <c r="M232" s="86">
        <f t="shared" ref="M232:M240" si="24">N232+O232</f>
        <v>78.7</v>
      </c>
      <c r="N232" s="86">
        <v>78.7</v>
      </c>
      <c r="O232" s="8">
        <v>0</v>
      </c>
      <c r="P232" s="86">
        <v>2867041</v>
      </c>
      <c r="Q232" s="96">
        <v>1705132.33</v>
      </c>
      <c r="R232" s="96">
        <v>937663.06</v>
      </c>
      <c r="S232" s="96">
        <v>224245.61</v>
      </c>
      <c r="T232" s="86">
        <v>0</v>
      </c>
      <c r="U232" s="88">
        <v>0</v>
      </c>
    </row>
    <row r="233" spans="1:21" s="12" customFormat="1" ht="25.5" x14ac:dyDescent="0.25">
      <c r="A233" s="1">
        <v>64</v>
      </c>
      <c r="B233" s="89" t="s">
        <v>269</v>
      </c>
      <c r="C233" s="64">
        <v>177</v>
      </c>
      <c r="D233" s="2">
        <v>40164</v>
      </c>
      <c r="E233" s="11" t="s">
        <v>163</v>
      </c>
      <c r="F233" s="11" t="s">
        <v>95</v>
      </c>
      <c r="G233" s="3">
        <v>7</v>
      </c>
      <c r="H233" s="3">
        <v>7</v>
      </c>
      <c r="I233" s="4">
        <v>457.3</v>
      </c>
      <c r="J233" s="1">
        <f t="shared" si="23"/>
        <v>7</v>
      </c>
      <c r="K233" s="1">
        <v>7</v>
      </c>
      <c r="L233" s="1">
        <v>0</v>
      </c>
      <c r="M233" s="86">
        <f t="shared" si="24"/>
        <v>389.5</v>
      </c>
      <c r="N233" s="86">
        <v>389.5</v>
      </c>
      <c r="O233" s="8">
        <v>0</v>
      </c>
      <c r="P233" s="86">
        <v>14189485</v>
      </c>
      <c r="Q233" s="96">
        <v>8438996.7100000009</v>
      </c>
      <c r="R233" s="96">
        <v>4640657.72</v>
      </c>
      <c r="S233" s="96">
        <v>1109830.57</v>
      </c>
      <c r="T233" s="86">
        <v>0</v>
      </c>
      <c r="U233" s="88">
        <v>0</v>
      </c>
    </row>
    <row r="234" spans="1:21" s="12" customFormat="1" ht="25.5" x14ac:dyDescent="0.25">
      <c r="A234" s="1">
        <v>65</v>
      </c>
      <c r="B234" s="89" t="s">
        <v>270</v>
      </c>
      <c r="C234" s="64">
        <v>74</v>
      </c>
      <c r="D234" s="2">
        <v>40389</v>
      </c>
      <c r="E234" s="11" t="s">
        <v>163</v>
      </c>
      <c r="F234" s="11" t="s">
        <v>95</v>
      </c>
      <c r="G234" s="3">
        <v>4</v>
      </c>
      <c r="H234" s="3">
        <v>4</v>
      </c>
      <c r="I234" s="4">
        <v>198.5</v>
      </c>
      <c r="J234" s="1">
        <f t="shared" si="23"/>
        <v>2</v>
      </c>
      <c r="K234" s="1">
        <v>2</v>
      </c>
      <c r="L234" s="1">
        <v>0</v>
      </c>
      <c r="M234" s="86">
        <f t="shared" si="24"/>
        <v>126.8</v>
      </c>
      <c r="N234" s="86">
        <v>126.8</v>
      </c>
      <c r="O234" s="8">
        <v>0</v>
      </c>
      <c r="P234" s="86">
        <v>4619324</v>
      </c>
      <c r="Q234" s="96">
        <v>2747278</v>
      </c>
      <c r="R234" s="96">
        <v>1510745.57</v>
      </c>
      <c r="S234" s="96">
        <v>361300.43</v>
      </c>
      <c r="T234" s="86">
        <v>0</v>
      </c>
      <c r="U234" s="88">
        <v>0</v>
      </c>
    </row>
    <row r="235" spans="1:21" s="12" customFormat="1" ht="25.5" x14ac:dyDescent="0.25">
      <c r="A235" s="1">
        <v>66</v>
      </c>
      <c r="B235" s="89" t="s">
        <v>273</v>
      </c>
      <c r="C235" s="64">
        <v>176</v>
      </c>
      <c r="D235" s="2">
        <v>40164</v>
      </c>
      <c r="E235" s="11" t="s">
        <v>163</v>
      </c>
      <c r="F235" s="11" t="s">
        <v>95</v>
      </c>
      <c r="G235" s="3">
        <v>7</v>
      </c>
      <c r="H235" s="3">
        <v>7</v>
      </c>
      <c r="I235" s="4">
        <v>201.8</v>
      </c>
      <c r="J235" s="1">
        <f t="shared" si="23"/>
        <v>4</v>
      </c>
      <c r="K235" s="1">
        <v>3</v>
      </c>
      <c r="L235" s="1">
        <v>1</v>
      </c>
      <c r="M235" s="86">
        <f t="shared" si="24"/>
        <v>201.8</v>
      </c>
      <c r="N235" s="86">
        <v>144</v>
      </c>
      <c r="O235" s="8">
        <v>57.8</v>
      </c>
      <c r="P235" s="86">
        <v>7351574</v>
      </c>
      <c r="Q235" s="96">
        <v>4372245.28</v>
      </c>
      <c r="R235" s="96">
        <v>2404325.36</v>
      </c>
      <c r="S235" s="96">
        <v>575003.36</v>
      </c>
      <c r="T235" s="86">
        <v>0</v>
      </c>
      <c r="U235" s="88">
        <v>0</v>
      </c>
    </row>
    <row r="236" spans="1:21" s="12" customFormat="1" x14ac:dyDescent="0.25">
      <c r="A236" s="1">
        <v>67</v>
      </c>
      <c r="B236" s="89" t="s">
        <v>271</v>
      </c>
      <c r="C236" s="64">
        <v>80</v>
      </c>
      <c r="D236" s="2">
        <v>40408</v>
      </c>
      <c r="E236" s="11" t="s">
        <v>163</v>
      </c>
      <c r="F236" s="11" t="s">
        <v>95</v>
      </c>
      <c r="G236" s="3">
        <v>18</v>
      </c>
      <c r="H236" s="3">
        <v>18</v>
      </c>
      <c r="I236" s="4">
        <v>474</v>
      </c>
      <c r="J236" s="1">
        <f t="shared" si="23"/>
        <v>8</v>
      </c>
      <c r="K236" s="1">
        <v>6</v>
      </c>
      <c r="L236" s="1">
        <v>2</v>
      </c>
      <c r="M236" s="86">
        <f t="shared" si="24"/>
        <v>474</v>
      </c>
      <c r="N236" s="86">
        <v>370</v>
      </c>
      <c r="O236" s="8">
        <v>104</v>
      </c>
      <c r="P236" s="86">
        <v>17267820</v>
      </c>
      <c r="Q236" s="96">
        <v>10269793.18</v>
      </c>
      <c r="R236" s="96">
        <v>5647424.2800000003</v>
      </c>
      <c r="S236" s="96">
        <v>1350602.54</v>
      </c>
      <c r="T236" s="86">
        <v>0</v>
      </c>
      <c r="U236" s="88">
        <v>0</v>
      </c>
    </row>
    <row r="237" spans="1:21" s="12" customFormat="1" x14ac:dyDescent="0.25">
      <c r="A237" s="1">
        <v>68</v>
      </c>
      <c r="B237" s="89" t="s">
        <v>272</v>
      </c>
      <c r="C237" s="64">
        <v>185</v>
      </c>
      <c r="D237" s="2">
        <v>40164</v>
      </c>
      <c r="E237" s="11" t="s">
        <v>163</v>
      </c>
      <c r="F237" s="11" t="s">
        <v>95</v>
      </c>
      <c r="G237" s="3">
        <v>2</v>
      </c>
      <c r="H237" s="3">
        <v>2</v>
      </c>
      <c r="I237" s="4">
        <v>199.5</v>
      </c>
      <c r="J237" s="1">
        <f t="shared" si="23"/>
        <v>2</v>
      </c>
      <c r="K237" s="1">
        <v>2</v>
      </c>
      <c r="L237" s="1">
        <v>0</v>
      </c>
      <c r="M237" s="86">
        <f t="shared" si="24"/>
        <v>86.3</v>
      </c>
      <c r="N237" s="86">
        <v>86.3</v>
      </c>
      <c r="O237" s="8">
        <v>0</v>
      </c>
      <c r="P237" s="86">
        <v>3143909</v>
      </c>
      <c r="Q237" s="96">
        <v>1869795.68</v>
      </c>
      <c r="R237" s="96">
        <v>1028212.48</v>
      </c>
      <c r="S237" s="96">
        <v>245900.84</v>
      </c>
      <c r="T237" s="86">
        <v>0</v>
      </c>
      <c r="U237" s="88">
        <v>0</v>
      </c>
    </row>
    <row r="238" spans="1:21" s="12" customFormat="1" ht="25.5" x14ac:dyDescent="0.25">
      <c r="A238" s="1">
        <v>69</v>
      </c>
      <c r="B238" s="89" t="s">
        <v>274</v>
      </c>
      <c r="C238" s="64">
        <v>175</v>
      </c>
      <c r="D238" s="2">
        <v>40164</v>
      </c>
      <c r="E238" s="11" t="s">
        <v>163</v>
      </c>
      <c r="F238" s="11" t="s">
        <v>95</v>
      </c>
      <c r="G238" s="3">
        <v>2</v>
      </c>
      <c r="H238" s="3">
        <v>2</v>
      </c>
      <c r="I238" s="4">
        <v>202</v>
      </c>
      <c r="J238" s="1">
        <f t="shared" si="23"/>
        <v>2</v>
      </c>
      <c r="K238" s="1">
        <v>2</v>
      </c>
      <c r="L238" s="1">
        <v>0</v>
      </c>
      <c r="M238" s="86">
        <f t="shared" si="24"/>
        <v>101</v>
      </c>
      <c r="N238" s="86">
        <v>101</v>
      </c>
      <c r="O238" s="8">
        <v>0</v>
      </c>
      <c r="P238" s="86">
        <v>3679430</v>
      </c>
      <c r="Q238" s="96">
        <v>2188289.2599999998</v>
      </c>
      <c r="R238" s="96">
        <v>1203354.1200000001</v>
      </c>
      <c r="S238" s="96">
        <v>287786.62</v>
      </c>
      <c r="T238" s="86">
        <v>0</v>
      </c>
      <c r="U238" s="88">
        <v>0</v>
      </c>
    </row>
    <row r="239" spans="1:21" s="12" customFormat="1" ht="25.5" x14ac:dyDescent="0.25">
      <c r="A239" s="1">
        <v>70</v>
      </c>
      <c r="B239" s="89" t="s">
        <v>275</v>
      </c>
      <c r="C239" s="64">
        <v>117</v>
      </c>
      <c r="D239" s="2">
        <v>40081</v>
      </c>
      <c r="E239" s="11" t="s">
        <v>163</v>
      </c>
      <c r="F239" s="11" t="s">
        <v>95</v>
      </c>
      <c r="G239" s="3">
        <v>1</v>
      </c>
      <c r="H239" s="3">
        <v>1</v>
      </c>
      <c r="I239" s="4">
        <v>77.44</v>
      </c>
      <c r="J239" s="1">
        <f t="shared" si="23"/>
        <v>1</v>
      </c>
      <c r="K239" s="1">
        <v>1</v>
      </c>
      <c r="L239" s="1">
        <v>0</v>
      </c>
      <c r="M239" s="86">
        <f t="shared" si="24"/>
        <v>38.799999999999997</v>
      </c>
      <c r="N239" s="86">
        <v>38.799999999999997</v>
      </c>
      <c r="O239" s="8">
        <v>0</v>
      </c>
      <c r="P239" s="86">
        <v>1413484</v>
      </c>
      <c r="Q239" s="96">
        <v>840649.74</v>
      </c>
      <c r="R239" s="96">
        <v>462278.61</v>
      </c>
      <c r="S239" s="96">
        <v>110555.65</v>
      </c>
      <c r="T239" s="86">
        <v>0</v>
      </c>
      <c r="U239" s="88">
        <v>0</v>
      </c>
    </row>
    <row r="240" spans="1:21" s="12" customFormat="1" x14ac:dyDescent="0.25">
      <c r="A240" s="1">
        <v>71</v>
      </c>
      <c r="B240" s="89" t="s">
        <v>276</v>
      </c>
      <c r="C240" s="64">
        <v>73</v>
      </c>
      <c r="D240" s="2">
        <v>40389</v>
      </c>
      <c r="E240" s="11" t="s">
        <v>163</v>
      </c>
      <c r="F240" s="11" t="s">
        <v>95</v>
      </c>
      <c r="G240" s="3">
        <v>2</v>
      </c>
      <c r="H240" s="3">
        <v>2</v>
      </c>
      <c r="I240" s="4">
        <v>78.5</v>
      </c>
      <c r="J240" s="1">
        <f t="shared" si="23"/>
        <v>2</v>
      </c>
      <c r="K240" s="1">
        <v>2</v>
      </c>
      <c r="L240" s="1">
        <v>0</v>
      </c>
      <c r="M240" s="86">
        <f t="shared" si="24"/>
        <v>78.5</v>
      </c>
      <c r="N240" s="86">
        <v>78.5</v>
      </c>
      <c r="O240" s="8">
        <v>0</v>
      </c>
      <c r="P240" s="86">
        <v>2859755</v>
      </c>
      <c r="Q240" s="96">
        <v>1700799.08</v>
      </c>
      <c r="R240" s="96">
        <v>935280.18</v>
      </c>
      <c r="S240" s="96">
        <v>223675.74</v>
      </c>
      <c r="T240" s="86">
        <v>0</v>
      </c>
      <c r="U240" s="88">
        <v>0</v>
      </c>
    </row>
    <row r="241" spans="1:21" s="66" customFormat="1" ht="30.75" customHeight="1" x14ac:dyDescent="0.25">
      <c r="A241" s="101" t="s">
        <v>189</v>
      </c>
      <c r="B241" s="102"/>
      <c r="C241" s="25" t="s">
        <v>27</v>
      </c>
      <c r="D241" s="18">
        <v>0</v>
      </c>
      <c r="E241" s="19" t="s">
        <v>27</v>
      </c>
      <c r="F241" s="19" t="s">
        <v>27</v>
      </c>
      <c r="G241" s="20">
        <v>28</v>
      </c>
      <c r="H241" s="20">
        <v>28</v>
      </c>
      <c r="I241" s="21">
        <v>0</v>
      </c>
      <c r="J241" s="65">
        <v>9</v>
      </c>
      <c r="K241" s="20">
        <v>1</v>
      </c>
      <c r="L241" s="20">
        <v>8</v>
      </c>
      <c r="M241" s="10">
        <v>453.8</v>
      </c>
      <c r="N241" s="21">
        <v>53.9</v>
      </c>
      <c r="O241" s="21">
        <v>399.90000000000003</v>
      </c>
      <c r="P241" s="21">
        <v>0</v>
      </c>
      <c r="Q241" s="21">
        <v>0</v>
      </c>
      <c r="R241" s="21">
        <v>0</v>
      </c>
      <c r="S241" s="21">
        <v>0</v>
      </c>
      <c r="T241" s="21">
        <v>0</v>
      </c>
      <c r="U241" s="21">
        <v>0</v>
      </c>
    </row>
    <row r="242" spans="1:21" x14ac:dyDescent="0.25">
      <c r="C242" s="91"/>
      <c r="D242" s="91"/>
      <c r="E242" s="92"/>
      <c r="F242" s="92"/>
      <c r="G242" s="91"/>
      <c r="H242" s="91"/>
      <c r="I242" s="91"/>
      <c r="J242" s="91"/>
      <c r="K242" s="91"/>
      <c r="L242" s="91"/>
      <c r="M242" s="93"/>
      <c r="N242" s="91"/>
      <c r="O242" s="91"/>
      <c r="P242" s="91"/>
      <c r="Q242" s="94"/>
      <c r="R242" s="94"/>
      <c r="S242" s="94"/>
      <c r="T242" s="91"/>
      <c r="U242" s="95"/>
    </row>
    <row r="243" spans="1:21" x14ac:dyDescent="0.25">
      <c r="C243" s="91"/>
      <c r="D243" s="91"/>
      <c r="E243" s="92"/>
      <c r="F243" s="92"/>
      <c r="G243" s="91"/>
      <c r="H243" s="91"/>
      <c r="I243" s="91"/>
      <c r="J243" s="91"/>
      <c r="K243" s="91"/>
      <c r="L243" s="91"/>
      <c r="M243" s="93"/>
      <c r="N243" s="91"/>
      <c r="O243" s="91"/>
      <c r="P243" s="91"/>
      <c r="Q243" s="94"/>
      <c r="R243" s="94"/>
      <c r="S243" s="94"/>
      <c r="T243" s="91"/>
      <c r="U243" s="95"/>
    </row>
    <row r="244" spans="1:21" x14ac:dyDescent="0.25">
      <c r="C244" s="91"/>
      <c r="D244" s="91"/>
      <c r="E244" s="92"/>
      <c r="F244" s="92"/>
      <c r="G244" s="91"/>
      <c r="H244" s="91"/>
      <c r="I244" s="91"/>
      <c r="J244" s="91"/>
      <c r="K244" s="91"/>
      <c r="L244" s="91"/>
      <c r="M244" s="93"/>
      <c r="N244" s="91"/>
      <c r="O244" s="91"/>
      <c r="P244" s="91"/>
      <c r="Q244" s="94"/>
      <c r="R244" s="94"/>
      <c r="S244" s="94"/>
      <c r="T244" s="91"/>
      <c r="U244" s="95"/>
    </row>
    <row r="245" spans="1:21" x14ac:dyDescent="0.25">
      <c r="C245" s="91"/>
      <c r="D245" s="91"/>
      <c r="E245" s="92"/>
      <c r="F245" s="92"/>
      <c r="G245" s="91"/>
      <c r="H245" s="91"/>
      <c r="I245" s="91"/>
      <c r="J245" s="91"/>
      <c r="K245" s="91"/>
      <c r="L245" s="91"/>
      <c r="M245" s="93"/>
      <c r="N245" s="91"/>
      <c r="O245" s="91"/>
      <c r="P245" s="91"/>
      <c r="Q245" s="94"/>
      <c r="R245" s="94"/>
      <c r="S245" s="94"/>
      <c r="T245" s="91"/>
      <c r="U245" s="95"/>
    </row>
    <row r="246" spans="1:21" x14ac:dyDescent="0.25">
      <c r="C246" s="91"/>
      <c r="D246" s="91"/>
      <c r="E246" s="92"/>
      <c r="F246" s="92"/>
      <c r="G246" s="91"/>
      <c r="H246" s="91"/>
      <c r="I246" s="91"/>
      <c r="J246" s="91"/>
      <c r="K246" s="91"/>
      <c r="L246" s="91"/>
      <c r="M246" s="93"/>
      <c r="N246" s="91"/>
      <c r="O246" s="91"/>
      <c r="P246" s="91"/>
      <c r="Q246" s="94"/>
      <c r="R246" s="94"/>
      <c r="S246" s="94"/>
      <c r="T246" s="91"/>
      <c r="U246" s="95"/>
    </row>
    <row r="247" spans="1:21" x14ac:dyDescent="0.25">
      <c r="C247" s="91"/>
      <c r="D247" s="91"/>
      <c r="E247" s="92"/>
      <c r="F247" s="92"/>
      <c r="G247" s="91"/>
      <c r="H247" s="91"/>
      <c r="I247" s="91"/>
      <c r="J247" s="91"/>
      <c r="K247" s="91"/>
      <c r="L247" s="91"/>
      <c r="M247" s="93"/>
      <c r="N247" s="91"/>
      <c r="O247" s="91"/>
      <c r="P247" s="91"/>
      <c r="Q247" s="94"/>
      <c r="R247" s="94"/>
      <c r="S247" s="94"/>
      <c r="T247" s="91"/>
      <c r="U247" s="95"/>
    </row>
    <row r="248" spans="1:21" x14ac:dyDescent="0.25">
      <c r="C248" s="91"/>
      <c r="D248" s="91"/>
      <c r="E248" s="92"/>
      <c r="F248" s="92"/>
      <c r="G248" s="91"/>
      <c r="H248" s="91"/>
      <c r="I248" s="91"/>
      <c r="J248" s="91"/>
      <c r="K248" s="91"/>
      <c r="L248" s="91"/>
      <c r="M248" s="93"/>
      <c r="N248" s="91"/>
      <c r="O248" s="91"/>
      <c r="P248" s="91"/>
      <c r="Q248" s="94"/>
      <c r="R248" s="94"/>
      <c r="S248" s="94"/>
      <c r="T248" s="91"/>
      <c r="U248" s="95"/>
    </row>
    <row r="249" spans="1:21" x14ac:dyDescent="0.25">
      <c r="C249" s="91"/>
      <c r="D249" s="91"/>
      <c r="E249" s="92"/>
      <c r="F249" s="92"/>
      <c r="G249" s="91"/>
      <c r="H249" s="91"/>
      <c r="I249" s="91"/>
      <c r="J249" s="91"/>
      <c r="K249" s="91"/>
      <c r="L249" s="91"/>
      <c r="M249" s="93"/>
      <c r="N249" s="91"/>
      <c r="O249" s="91"/>
      <c r="P249" s="91"/>
      <c r="Q249" s="94"/>
      <c r="R249" s="94"/>
      <c r="S249" s="94"/>
      <c r="T249" s="91"/>
      <c r="U249" s="95"/>
    </row>
    <row r="250" spans="1:21" x14ac:dyDescent="0.25">
      <c r="C250" s="91"/>
      <c r="D250" s="91"/>
      <c r="E250" s="92"/>
      <c r="F250" s="92"/>
      <c r="G250" s="91"/>
      <c r="H250" s="91"/>
      <c r="I250" s="91"/>
      <c r="J250" s="91"/>
      <c r="K250" s="91"/>
      <c r="L250" s="91"/>
      <c r="M250" s="93"/>
      <c r="N250" s="91"/>
      <c r="O250" s="91"/>
      <c r="P250" s="91"/>
      <c r="Q250" s="94"/>
      <c r="R250" s="94"/>
      <c r="S250" s="94"/>
      <c r="T250" s="91"/>
      <c r="U250" s="95"/>
    </row>
    <row r="251" spans="1:21" x14ac:dyDescent="0.25">
      <c r="C251" s="91"/>
      <c r="D251" s="91"/>
      <c r="E251" s="92"/>
      <c r="F251" s="92"/>
      <c r="G251" s="91"/>
      <c r="H251" s="91"/>
      <c r="I251" s="91"/>
      <c r="J251" s="91"/>
      <c r="K251" s="91"/>
      <c r="L251" s="91"/>
      <c r="M251" s="93"/>
      <c r="N251" s="91"/>
      <c r="O251" s="91"/>
      <c r="P251" s="91"/>
      <c r="Q251" s="94"/>
      <c r="R251" s="94"/>
      <c r="S251" s="94"/>
      <c r="T251" s="91"/>
      <c r="U251" s="95"/>
    </row>
    <row r="252" spans="1:21" x14ac:dyDescent="0.25">
      <c r="C252" s="91"/>
      <c r="D252" s="91"/>
      <c r="E252" s="92"/>
      <c r="F252" s="92"/>
      <c r="G252" s="91"/>
      <c r="H252" s="91"/>
      <c r="I252" s="91"/>
      <c r="J252" s="91"/>
      <c r="K252" s="91"/>
      <c r="L252" s="91"/>
      <c r="M252" s="93"/>
      <c r="N252" s="91"/>
      <c r="O252" s="91"/>
      <c r="P252" s="91"/>
      <c r="Q252" s="94"/>
      <c r="R252" s="94"/>
      <c r="S252" s="94"/>
      <c r="T252" s="91"/>
      <c r="U252" s="95"/>
    </row>
    <row r="253" spans="1:21" x14ac:dyDescent="0.25">
      <c r="C253" s="91"/>
      <c r="D253" s="91"/>
      <c r="E253" s="92"/>
      <c r="F253" s="92"/>
      <c r="G253" s="91"/>
      <c r="H253" s="91"/>
      <c r="I253" s="91"/>
      <c r="J253" s="91"/>
      <c r="K253" s="91"/>
      <c r="L253" s="91"/>
      <c r="M253" s="93"/>
      <c r="N253" s="91"/>
      <c r="O253" s="91"/>
      <c r="P253" s="91"/>
      <c r="Q253" s="94"/>
      <c r="R253" s="94"/>
      <c r="S253" s="94"/>
      <c r="T253" s="91"/>
      <c r="U253" s="95"/>
    </row>
    <row r="254" spans="1:21" x14ac:dyDescent="0.25">
      <c r="C254" s="91"/>
      <c r="D254" s="91"/>
      <c r="E254" s="92"/>
      <c r="F254" s="92"/>
      <c r="G254" s="91"/>
      <c r="H254" s="91"/>
      <c r="I254" s="91"/>
      <c r="J254" s="91"/>
      <c r="K254" s="91"/>
      <c r="L254" s="91"/>
      <c r="M254" s="93"/>
      <c r="N254" s="91"/>
      <c r="O254" s="91"/>
      <c r="P254" s="91"/>
      <c r="Q254" s="94"/>
      <c r="R254" s="94"/>
      <c r="S254" s="94"/>
      <c r="T254" s="91"/>
      <c r="U254" s="95"/>
    </row>
    <row r="255" spans="1:21" x14ac:dyDescent="0.25">
      <c r="C255" s="91"/>
      <c r="D255" s="91"/>
      <c r="E255" s="92"/>
      <c r="F255" s="92"/>
      <c r="G255" s="91"/>
      <c r="H255" s="91"/>
      <c r="I255" s="91"/>
      <c r="J255" s="91"/>
      <c r="K255" s="91"/>
      <c r="L255" s="91"/>
      <c r="M255" s="93"/>
      <c r="N255" s="91"/>
      <c r="O255" s="91"/>
      <c r="P255" s="91"/>
      <c r="Q255" s="94"/>
      <c r="R255" s="94"/>
      <c r="S255" s="94"/>
      <c r="T255" s="91"/>
      <c r="U255" s="95"/>
    </row>
    <row r="256" spans="1:21" x14ac:dyDescent="0.25">
      <c r="C256" s="91"/>
      <c r="D256" s="91"/>
      <c r="E256" s="92"/>
      <c r="F256" s="92"/>
      <c r="G256" s="91"/>
      <c r="H256" s="91"/>
      <c r="I256" s="91"/>
      <c r="J256" s="91"/>
      <c r="K256" s="91"/>
      <c r="L256" s="91"/>
      <c r="M256" s="93"/>
      <c r="N256" s="91"/>
      <c r="O256" s="91"/>
      <c r="P256" s="91"/>
      <c r="Q256" s="94"/>
      <c r="R256" s="94"/>
      <c r="S256" s="94"/>
      <c r="T256" s="91"/>
      <c r="U256" s="95"/>
    </row>
    <row r="257" spans="3:21" x14ac:dyDescent="0.25">
      <c r="C257" s="91"/>
      <c r="D257" s="91"/>
      <c r="E257" s="92"/>
      <c r="F257" s="92"/>
      <c r="G257" s="91"/>
      <c r="H257" s="91"/>
      <c r="I257" s="91"/>
      <c r="J257" s="91"/>
      <c r="K257" s="91"/>
      <c r="L257" s="91"/>
      <c r="M257" s="93"/>
      <c r="N257" s="91"/>
      <c r="O257" s="91"/>
      <c r="P257" s="91"/>
      <c r="Q257" s="94"/>
      <c r="R257" s="94"/>
      <c r="S257" s="94"/>
      <c r="T257" s="91"/>
      <c r="U257" s="95"/>
    </row>
    <row r="258" spans="3:21" x14ac:dyDescent="0.25">
      <c r="C258" s="91"/>
      <c r="D258" s="91"/>
      <c r="E258" s="92"/>
      <c r="F258" s="92"/>
      <c r="G258" s="91"/>
      <c r="H258" s="91"/>
      <c r="I258" s="91"/>
      <c r="J258" s="91"/>
      <c r="K258" s="91"/>
      <c r="L258" s="91"/>
      <c r="M258" s="93"/>
      <c r="N258" s="91"/>
      <c r="O258" s="91"/>
      <c r="P258" s="91"/>
      <c r="Q258" s="94"/>
      <c r="R258" s="94"/>
      <c r="S258" s="94"/>
      <c r="T258" s="91"/>
      <c r="U258" s="95"/>
    </row>
    <row r="259" spans="3:21" x14ac:dyDescent="0.25">
      <c r="C259" s="91"/>
      <c r="D259" s="91"/>
      <c r="E259" s="92"/>
      <c r="F259" s="92"/>
      <c r="G259" s="91"/>
      <c r="H259" s="91"/>
      <c r="I259" s="91"/>
      <c r="J259" s="91"/>
      <c r="K259" s="91"/>
      <c r="L259" s="91"/>
      <c r="M259" s="93"/>
      <c r="N259" s="91"/>
      <c r="O259" s="91"/>
      <c r="P259" s="91"/>
      <c r="Q259" s="94"/>
      <c r="R259" s="94"/>
      <c r="S259" s="94"/>
      <c r="T259" s="91"/>
      <c r="U259" s="95"/>
    </row>
    <row r="260" spans="3:21" x14ac:dyDescent="0.25">
      <c r="C260" s="91"/>
      <c r="D260" s="91"/>
      <c r="E260" s="92"/>
      <c r="F260" s="92"/>
      <c r="G260" s="91"/>
      <c r="H260" s="91"/>
      <c r="I260" s="91"/>
      <c r="J260" s="91"/>
      <c r="K260" s="91"/>
      <c r="L260" s="91"/>
      <c r="M260" s="93"/>
      <c r="N260" s="91"/>
      <c r="O260" s="91"/>
      <c r="P260" s="91"/>
      <c r="Q260" s="94"/>
      <c r="R260" s="94"/>
      <c r="S260" s="94"/>
      <c r="T260" s="91"/>
      <c r="U260" s="95"/>
    </row>
    <row r="261" spans="3:21" x14ac:dyDescent="0.25">
      <c r="C261" s="91"/>
      <c r="D261" s="91"/>
      <c r="E261" s="92"/>
      <c r="F261" s="92"/>
      <c r="G261" s="91"/>
      <c r="H261" s="91"/>
      <c r="I261" s="91"/>
      <c r="J261" s="91"/>
      <c r="K261" s="91"/>
      <c r="L261" s="91"/>
      <c r="M261" s="93"/>
      <c r="N261" s="91"/>
      <c r="O261" s="91"/>
      <c r="P261" s="91"/>
      <c r="Q261" s="94"/>
      <c r="R261" s="94"/>
      <c r="S261" s="94"/>
      <c r="T261" s="91"/>
      <c r="U261" s="95"/>
    </row>
    <row r="262" spans="3:21" x14ac:dyDescent="0.25">
      <c r="C262" s="91"/>
      <c r="D262" s="91"/>
      <c r="E262" s="92"/>
      <c r="F262" s="92"/>
      <c r="G262" s="91"/>
      <c r="H262" s="91"/>
      <c r="I262" s="91"/>
      <c r="J262" s="91"/>
      <c r="K262" s="91"/>
      <c r="L262" s="91"/>
      <c r="M262" s="93"/>
      <c r="N262" s="91"/>
      <c r="O262" s="91"/>
      <c r="P262" s="91"/>
      <c r="Q262" s="94"/>
      <c r="R262" s="94"/>
      <c r="S262" s="94"/>
      <c r="T262" s="91"/>
      <c r="U262" s="95"/>
    </row>
    <row r="263" spans="3:21" x14ac:dyDescent="0.25">
      <c r="C263" s="91"/>
      <c r="D263" s="91"/>
      <c r="E263" s="92"/>
      <c r="F263" s="92"/>
      <c r="G263" s="91"/>
      <c r="H263" s="91"/>
      <c r="I263" s="91"/>
      <c r="J263" s="91"/>
      <c r="K263" s="91"/>
      <c r="L263" s="91"/>
      <c r="M263" s="93"/>
      <c r="N263" s="91"/>
      <c r="O263" s="91"/>
      <c r="P263" s="91"/>
      <c r="Q263" s="94"/>
      <c r="R263" s="94"/>
      <c r="S263" s="94"/>
      <c r="T263" s="91"/>
      <c r="U263" s="95"/>
    </row>
    <row r="264" spans="3:21" x14ac:dyDescent="0.25">
      <c r="C264" s="91"/>
      <c r="D264" s="91"/>
      <c r="E264" s="92"/>
      <c r="F264" s="92"/>
      <c r="G264" s="91"/>
      <c r="H264" s="91"/>
      <c r="I264" s="91"/>
      <c r="J264" s="91"/>
      <c r="K264" s="91"/>
      <c r="L264" s="91"/>
      <c r="M264" s="93"/>
      <c r="N264" s="91"/>
      <c r="O264" s="91"/>
      <c r="P264" s="91"/>
      <c r="Q264" s="94"/>
      <c r="R264" s="94"/>
      <c r="S264" s="94"/>
      <c r="T264" s="91"/>
      <c r="U264" s="95"/>
    </row>
    <row r="265" spans="3:21" x14ac:dyDescent="0.25">
      <c r="C265" s="91"/>
      <c r="D265" s="91"/>
      <c r="E265" s="92"/>
      <c r="F265" s="92"/>
      <c r="G265" s="91"/>
      <c r="H265" s="91"/>
      <c r="I265" s="91"/>
      <c r="J265" s="91"/>
      <c r="K265" s="91"/>
      <c r="L265" s="91"/>
      <c r="M265" s="93"/>
      <c r="N265" s="91"/>
      <c r="O265" s="91"/>
      <c r="P265" s="91"/>
      <c r="Q265" s="94"/>
      <c r="R265" s="94"/>
      <c r="S265" s="94"/>
      <c r="T265" s="91"/>
      <c r="U265" s="95"/>
    </row>
    <row r="266" spans="3:21" x14ac:dyDescent="0.25">
      <c r="C266" s="91"/>
      <c r="D266" s="91"/>
      <c r="E266" s="92"/>
      <c r="F266" s="92"/>
      <c r="G266" s="91"/>
      <c r="H266" s="91"/>
      <c r="I266" s="91"/>
      <c r="J266" s="91"/>
      <c r="K266" s="91"/>
      <c r="L266" s="91"/>
      <c r="M266" s="93"/>
      <c r="N266" s="91"/>
      <c r="O266" s="91"/>
      <c r="P266" s="91"/>
      <c r="Q266" s="94"/>
      <c r="R266" s="94"/>
      <c r="S266" s="94"/>
      <c r="T266" s="91"/>
      <c r="U266" s="95"/>
    </row>
    <row r="267" spans="3:21" x14ac:dyDescent="0.25">
      <c r="C267" s="91"/>
      <c r="D267" s="91"/>
      <c r="E267" s="92"/>
      <c r="F267" s="92"/>
      <c r="G267" s="91"/>
      <c r="H267" s="91"/>
      <c r="I267" s="91"/>
      <c r="J267" s="91"/>
      <c r="K267" s="91"/>
      <c r="L267" s="91"/>
      <c r="M267" s="93"/>
      <c r="N267" s="91"/>
      <c r="O267" s="91"/>
      <c r="P267" s="91"/>
      <c r="Q267" s="94"/>
      <c r="R267" s="94"/>
      <c r="S267" s="94"/>
      <c r="T267" s="91"/>
      <c r="U267" s="95"/>
    </row>
    <row r="268" spans="3:21" x14ac:dyDescent="0.25">
      <c r="C268" s="91"/>
      <c r="D268" s="91"/>
      <c r="E268" s="92"/>
      <c r="F268" s="92"/>
      <c r="G268" s="91"/>
      <c r="H268" s="91"/>
      <c r="I268" s="91"/>
      <c r="J268" s="91"/>
      <c r="K268" s="91"/>
      <c r="L268" s="91"/>
      <c r="M268" s="93"/>
      <c r="N268" s="91"/>
      <c r="O268" s="91"/>
      <c r="P268" s="91"/>
      <c r="Q268" s="94"/>
      <c r="R268" s="94"/>
      <c r="S268" s="94"/>
      <c r="T268" s="91"/>
      <c r="U268" s="95"/>
    </row>
    <row r="269" spans="3:21" x14ac:dyDescent="0.25">
      <c r="C269" s="91"/>
      <c r="D269" s="91"/>
      <c r="E269" s="92"/>
      <c r="F269" s="92"/>
      <c r="G269" s="91"/>
      <c r="H269" s="91"/>
      <c r="I269" s="91"/>
      <c r="J269" s="91"/>
      <c r="K269" s="91"/>
      <c r="L269" s="91"/>
      <c r="M269" s="93"/>
      <c r="N269" s="91"/>
      <c r="O269" s="91"/>
      <c r="P269" s="91"/>
      <c r="Q269" s="94"/>
      <c r="R269" s="94"/>
      <c r="S269" s="94"/>
      <c r="T269" s="91"/>
      <c r="U269" s="95"/>
    </row>
    <row r="270" spans="3:21" x14ac:dyDescent="0.25">
      <c r="C270" s="91"/>
      <c r="D270" s="91"/>
      <c r="E270" s="92"/>
      <c r="F270" s="92"/>
      <c r="G270" s="91"/>
      <c r="H270" s="91"/>
      <c r="I270" s="91"/>
      <c r="J270" s="91"/>
      <c r="K270" s="91"/>
      <c r="L270" s="91"/>
      <c r="M270" s="93"/>
      <c r="N270" s="91"/>
      <c r="O270" s="91"/>
      <c r="P270" s="91"/>
      <c r="Q270" s="94"/>
      <c r="R270" s="94"/>
      <c r="S270" s="94"/>
      <c r="T270" s="91"/>
      <c r="U270" s="95"/>
    </row>
    <row r="271" spans="3:21" x14ac:dyDescent="0.25">
      <c r="C271" s="91"/>
      <c r="D271" s="91"/>
      <c r="E271" s="92"/>
      <c r="F271" s="92"/>
      <c r="G271" s="91"/>
      <c r="H271" s="91"/>
      <c r="I271" s="91"/>
      <c r="J271" s="91"/>
      <c r="K271" s="91"/>
      <c r="L271" s="91"/>
      <c r="M271" s="93"/>
      <c r="N271" s="91"/>
      <c r="O271" s="91"/>
      <c r="P271" s="91"/>
      <c r="Q271" s="94"/>
      <c r="R271" s="94"/>
      <c r="S271" s="94"/>
      <c r="T271" s="91"/>
      <c r="U271" s="95"/>
    </row>
    <row r="272" spans="3:21" x14ac:dyDescent="0.25">
      <c r="C272" s="91"/>
      <c r="D272" s="91"/>
      <c r="E272" s="92"/>
      <c r="F272" s="92"/>
      <c r="G272" s="91"/>
      <c r="H272" s="91"/>
      <c r="I272" s="91"/>
      <c r="J272" s="91"/>
      <c r="K272" s="91"/>
      <c r="L272" s="91"/>
      <c r="M272" s="93"/>
      <c r="N272" s="91"/>
      <c r="O272" s="91"/>
      <c r="P272" s="91"/>
      <c r="Q272" s="94"/>
      <c r="R272" s="94"/>
      <c r="S272" s="94"/>
      <c r="T272" s="91"/>
      <c r="U272" s="95"/>
    </row>
    <row r="273" spans="3:21" x14ac:dyDescent="0.25">
      <c r="C273" s="91"/>
      <c r="D273" s="91"/>
      <c r="E273" s="92"/>
      <c r="F273" s="92"/>
      <c r="G273" s="91"/>
      <c r="H273" s="91"/>
      <c r="I273" s="91"/>
      <c r="J273" s="91"/>
      <c r="K273" s="91"/>
      <c r="L273" s="91"/>
      <c r="M273" s="93"/>
      <c r="N273" s="91"/>
      <c r="O273" s="91"/>
      <c r="P273" s="91"/>
      <c r="Q273" s="94"/>
      <c r="R273" s="94"/>
      <c r="S273" s="94"/>
      <c r="T273" s="91"/>
      <c r="U273" s="95"/>
    </row>
    <row r="274" spans="3:21" x14ac:dyDescent="0.25">
      <c r="C274" s="91"/>
      <c r="D274" s="91"/>
      <c r="E274" s="92"/>
      <c r="F274" s="92"/>
      <c r="G274" s="91"/>
      <c r="H274" s="91"/>
      <c r="I274" s="91"/>
      <c r="J274" s="91"/>
      <c r="K274" s="91"/>
      <c r="L274" s="91"/>
      <c r="M274" s="93"/>
      <c r="N274" s="91"/>
      <c r="O274" s="91"/>
      <c r="P274" s="91"/>
      <c r="Q274" s="94"/>
      <c r="R274" s="94"/>
      <c r="S274" s="94"/>
      <c r="T274" s="91"/>
      <c r="U274" s="95"/>
    </row>
    <row r="275" spans="3:21" x14ac:dyDescent="0.25">
      <c r="C275" s="91"/>
      <c r="D275" s="91"/>
      <c r="E275" s="92"/>
      <c r="F275" s="92"/>
      <c r="G275" s="91"/>
      <c r="H275" s="91"/>
      <c r="I275" s="91"/>
      <c r="J275" s="91"/>
      <c r="K275" s="91"/>
      <c r="L275" s="91"/>
      <c r="M275" s="93"/>
      <c r="N275" s="91"/>
      <c r="O275" s="91"/>
      <c r="P275" s="91"/>
      <c r="Q275" s="94"/>
      <c r="R275" s="94"/>
      <c r="S275" s="94"/>
      <c r="T275" s="91"/>
      <c r="U275" s="95"/>
    </row>
    <row r="276" spans="3:21" x14ac:dyDescent="0.25">
      <c r="C276" s="91"/>
      <c r="D276" s="91"/>
      <c r="E276" s="92"/>
      <c r="F276" s="92"/>
      <c r="G276" s="91"/>
      <c r="H276" s="91"/>
      <c r="I276" s="91"/>
      <c r="J276" s="91"/>
      <c r="K276" s="91"/>
      <c r="L276" s="91"/>
      <c r="M276" s="93"/>
      <c r="N276" s="91"/>
      <c r="O276" s="91"/>
      <c r="P276" s="91"/>
      <c r="Q276" s="94"/>
      <c r="R276" s="94"/>
      <c r="S276" s="94"/>
      <c r="T276" s="91"/>
      <c r="U276" s="95"/>
    </row>
    <row r="277" spans="3:21" x14ac:dyDescent="0.25">
      <c r="C277" s="91"/>
      <c r="D277" s="91"/>
      <c r="E277" s="92"/>
      <c r="F277" s="92"/>
      <c r="G277" s="91"/>
      <c r="H277" s="91"/>
      <c r="I277" s="91"/>
      <c r="J277" s="91"/>
      <c r="K277" s="91"/>
      <c r="L277" s="91"/>
      <c r="M277" s="93"/>
      <c r="N277" s="91"/>
      <c r="O277" s="91"/>
      <c r="P277" s="91"/>
      <c r="Q277" s="94"/>
      <c r="R277" s="94"/>
      <c r="S277" s="94"/>
      <c r="T277" s="91"/>
      <c r="U277" s="95"/>
    </row>
    <row r="278" spans="3:21" x14ac:dyDescent="0.25">
      <c r="C278" s="91"/>
      <c r="D278" s="91"/>
      <c r="E278" s="92"/>
      <c r="F278" s="92"/>
      <c r="G278" s="91"/>
      <c r="H278" s="91"/>
      <c r="I278" s="91"/>
      <c r="J278" s="91"/>
      <c r="K278" s="91"/>
      <c r="L278" s="91"/>
      <c r="M278" s="93"/>
      <c r="N278" s="91"/>
      <c r="O278" s="91"/>
      <c r="P278" s="91"/>
      <c r="Q278" s="94"/>
      <c r="R278" s="94"/>
      <c r="S278" s="94"/>
      <c r="T278" s="91"/>
      <c r="U278" s="95"/>
    </row>
    <row r="279" spans="3:21" x14ac:dyDescent="0.25">
      <c r="C279" s="91"/>
      <c r="D279" s="91"/>
      <c r="E279" s="92"/>
      <c r="F279" s="92"/>
      <c r="G279" s="91"/>
      <c r="H279" s="91"/>
      <c r="I279" s="91"/>
      <c r="J279" s="91"/>
      <c r="K279" s="91"/>
      <c r="L279" s="91"/>
      <c r="M279" s="93"/>
      <c r="N279" s="91"/>
      <c r="O279" s="91"/>
      <c r="P279" s="91"/>
      <c r="Q279" s="94"/>
      <c r="R279" s="94"/>
      <c r="S279" s="94"/>
      <c r="T279" s="91"/>
      <c r="U279" s="95"/>
    </row>
    <row r="280" spans="3:21" x14ac:dyDescent="0.25">
      <c r="C280" s="91"/>
      <c r="D280" s="91"/>
      <c r="E280" s="92"/>
      <c r="F280" s="92"/>
      <c r="G280" s="91"/>
      <c r="H280" s="91"/>
      <c r="I280" s="91"/>
      <c r="J280" s="91"/>
      <c r="K280" s="91"/>
      <c r="L280" s="91"/>
      <c r="M280" s="93"/>
      <c r="N280" s="91"/>
      <c r="O280" s="91"/>
      <c r="P280" s="91"/>
      <c r="Q280" s="94"/>
      <c r="R280" s="94"/>
      <c r="S280" s="94"/>
      <c r="T280" s="91"/>
      <c r="U280" s="95"/>
    </row>
    <row r="281" spans="3:21" x14ac:dyDescent="0.25">
      <c r="C281" s="91"/>
      <c r="D281" s="91"/>
      <c r="E281" s="92"/>
      <c r="F281" s="92"/>
      <c r="G281" s="91"/>
      <c r="H281" s="91"/>
      <c r="I281" s="91"/>
      <c r="J281" s="91"/>
      <c r="K281" s="91"/>
      <c r="L281" s="91"/>
      <c r="M281" s="93"/>
      <c r="N281" s="91"/>
      <c r="O281" s="91"/>
      <c r="P281" s="91"/>
      <c r="Q281" s="94"/>
      <c r="R281" s="94"/>
      <c r="S281" s="94"/>
      <c r="T281" s="91"/>
      <c r="U281" s="95"/>
    </row>
    <row r="282" spans="3:21" x14ac:dyDescent="0.25">
      <c r="C282" s="91"/>
      <c r="D282" s="91"/>
      <c r="E282" s="92"/>
      <c r="F282" s="92"/>
      <c r="G282" s="91"/>
      <c r="H282" s="91"/>
      <c r="I282" s="91"/>
      <c r="J282" s="91"/>
      <c r="K282" s="91"/>
      <c r="L282" s="91"/>
      <c r="M282" s="93"/>
      <c r="N282" s="91"/>
      <c r="O282" s="91"/>
      <c r="P282" s="91"/>
      <c r="Q282" s="94"/>
      <c r="R282" s="94"/>
      <c r="S282" s="94"/>
      <c r="T282" s="91"/>
      <c r="U282" s="95"/>
    </row>
    <row r="283" spans="3:21" x14ac:dyDescent="0.25">
      <c r="C283" s="91"/>
      <c r="D283" s="91"/>
      <c r="E283" s="92"/>
      <c r="F283" s="92"/>
      <c r="G283" s="91"/>
      <c r="H283" s="91"/>
      <c r="I283" s="91"/>
      <c r="J283" s="91"/>
      <c r="K283" s="91"/>
      <c r="L283" s="91"/>
      <c r="M283" s="93"/>
      <c r="N283" s="91"/>
      <c r="O283" s="91"/>
      <c r="P283" s="91"/>
      <c r="Q283" s="94"/>
      <c r="R283" s="94"/>
      <c r="S283" s="94"/>
      <c r="T283" s="91"/>
      <c r="U283" s="95"/>
    </row>
    <row r="284" spans="3:21" x14ac:dyDescent="0.25">
      <c r="C284" s="91"/>
      <c r="D284" s="91"/>
      <c r="E284" s="92"/>
      <c r="F284" s="92"/>
      <c r="G284" s="91"/>
      <c r="H284" s="91"/>
      <c r="I284" s="91"/>
      <c r="J284" s="91"/>
      <c r="K284" s="91"/>
      <c r="L284" s="91"/>
      <c r="M284" s="93"/>
      <c r="N284" s="91"/>
      <c r="O284" s="91"/>
      <c r="P284" s="91"/>
      <c r="Q284" s="94"/>
      <c r="R284" s="94"/>
      <c r="S284" s="94"/>
      <c r="T284" s="91"/>
      <c r="U284" s="95"/>
    </row>
    <row r="285" spans="3:21" x14ac:dyDescent="0.25">
      <c r="C285" s="91"/>
      <c r="D285" s="91"/>
      <c r="E285" s="92"/>
      <c r="F285" s="92"/>
      <c r="G285" s="91"/>
      <c r="H285" s="91"/>
      <c r="I285" s="91"/>
      <c r="J285" s="91"/>
      <c r="K285" s="91"/>
      <c r="L285" s="91"/>
      <c r="M285" s="93"/>
      <c r="N285" s="91"/>
      <c r="O285" s="91"/>
      <c r="P285" s="91"/>
      <c r="Q285" s="94"/>
      <c r="R285" s="94"/>
      <c r="S285" s="94"/>
      <c r="T285" s="91"/>
      <c r="U285" s="95"/>
    </row>
    <row r="286" spans="3:21" x14ac:dyDescent="0.25">
      <c r="C286" s="91"/>
      <c r="D286" s="91"/>
      <c r="E286" s="92"/>
      <c r="F286" s="92"/>
      <c r="G286" s="91"/>
      <c r="H286" s="91"/>
      <c r="I286" s="91"/>
      <c r="J286" s="91"/>
      <c r="K286" s="91"/>
      <c r="L286" s="91"/>
      <c r="M286" s="93"/>
      <c r="N286" s="91"/>
      <c r="O286" s="91"/>
      <c r="P286" s="91"/>
      <c r="Q286" s="94"/>
      <c r="R286" s="94"/>
      <c r="S286" s="94"/>
      <c r="T286" s="91"/>
      <c r="U286" s="95"/>
    </row>
    <row r="287" spans="3:21" x14ac:dyDescent="0.25">
      <c r="C287" s="91"/>
      <c r="D287" s="91"/>
      <c r="E287" s="92"/>
      <c r="F287" s="92"/>
      <c r="G287" s="91"/>
      <c r="H287" s="91"/>
      <c r="I287" s="91"/>
      <c r="J287" s="91"/>
      <c r="K287" s="91"/>
      <c r="L287" s="91"/>
      <c r="M287" s="93"/>
      <c r="N287" s="91"/>
      <c r="O287" s="91"/>
      <c r="P287" s="91"/>
      <c r="Q287" s="94"/>
      <c r="R287" s="94"/>
      <c r="S287" s="94"/>
      <c r="T287" s="91"/>
      <c r="U287" s="95"/>
    </row>
    <row r="288" spans="3:21" x14ac:dyDescent="0.25">
      <c r="C288" s="91"/>
      <c r="D288" s="91"/>
      <c r="E288" s="92"/>
      <c r="F288" s="92"/>
      <c r="G288" s="91"/>
      <c r="H288" s="91"/>
      <c r="I288" s="91"/>
      <c r="J288" s="91"/>
      <c r="K288" s="91"/>
      <c r="L288" s="91"/>
      <c r="M288" s="93"/>
      <c r="N288" s="91"/>
      <c r="O288" s="91"/>
      <c r="P288" s="91"/>
      <c r="Q288" s="94"/>
      <c r="R288" s="94"/>
      <c r="S288" s="94"/>
      <c r="T288" s="91"/>
      <c r="U288" s="95"/>
    </row>
    <row r="289" spans="3:21" x14ac:dyDescent="0.25">
      <c r="C289" s="91"/>
      <c r="D289" s="91"/>
      <c r="E289" s="92"/>
      <c r="F289" s="92"/>
      <c r="G289" s="91"/>
      <c r="H289" s="91"/>
      <c r="I289" s="91"/>
      <c r="J289" s="91"/>
      <c r="K289" s="91"/>
      <c r="L289" s="91"/>
      <c r="M289" s="93"/>
      <c r="N289" s="91"/>
      <c r="O289" s="91"/>
      <c r="P289" s="91"/>
      <c r="Q289" s="94"/>
      <c r="R289" s="94"/>
      <c r="S289" s="94"/>
      <c r="T289" s="91"/>
      <c r="U289" s="95"/>
    </row>
    <row r="290" spans="3:21" x14ac:dyDescent="0.25">
      <c r="C290" s="91"/>
      <c r="D290" s="91"/>
      <c r="E290" s="92"/>
      <c r="F290" s="92"/>
      <c r="G290" s="91"/>
      <c r="H290" s="91"/>
      <c r="I290" s="91"/>
      <c r="J290" s="91"/>
      <c r="K290" s="91"/>
      <c r="L290" s="91"/>
      <c r="M290" s="93"/>
      <c r="N290" s="91"/>
      <c r="O290" s="91"/>
      <c r="P290" s="91"/>
      <c r="Q290" s="94"/>
      <c r="R290" s="94"/>
      <c r="S290" s="94"/>
      <c r="T290" s="91"/>
      <c r="U290" s="95"/>
    </row>
    <row r="291" spans="3:21" x14ac:dyDescent="0.25">
      <c r="C291" s="91"/>
      <c r="D291" s="91"/>
      <c r="E291" s="92"/>
      <c r="F291" s="92"/>
      <c r="G291" s="91"/>
      <c r="H291" s="91"/>
      <c r="I291" s="91"/>
      <c r="J291" s="91"/>
      <c r="K291" s="91"/>
      <c r="L291" s="91"/>
      <c r="M291" s="93"/>
      <c r="N291" s="91"/>
      <c r="O291" s="91"/>
      <c r="P291" s="91"/>
      <c r="Q291" s="94"/>
      <c r="R291" s="94"/>
      <c r="S291" s="94"/>
      <c r="T291" s="91"/>
      <c r="U291" s="95"/>
    </row>
    <row r="292" spans="3:21" x14ac:dyDescent="0.25">
      <c r="C292" s="91"/>
      <c r="D292" s="91"/>
      <c r="E292" s="92"/>
      <c r="F292" s="92"/>
      <c r="G292" s="91"/>
      <c r="H292" s="91"/>
      <c r="I292" s="91"/>
      <c r="J292" s="91"/>
      <c r="K292" s="91"/>
      <c r="L292" s="91"/>
      <c r="M292" s="93"/>
      <c r="N292" s="91"/>
      <c r="O292" s="91"/>
      <c r="P292" s="91"/>
      <c r="Q292" s="94"/>
      <c r="R292" s="94"/>
      <c r="S292" s="94"/>
      <c r="T292" s="91"/>
      <c r="U292" s="95"/>
    </row>
    <row r="293" spans="3:21" x14ac:dyDescent="0.25">
      <c r="C293" s="91"/>
      <c r="D293" s="91"/>
      <c r="E293" s="92"/>
      <c r="F293" s="92"/>
      <c r="G293" s="91"/>
      <c r="H293" s="91"/>
      <c r="I293" s="91"/>
      <c r="J293" s="91"/>
      <c r="K293" s="91"/>
      <c r="L293" s="91"/>
      <c r="M293" s="93"/>
      <c r="N293" s="91"/>
      <c r="O293" s="91"/>
      <c r="P293" s="91"/>
      <c r="Q293" s="94"/>
      <c r="R293" s="94"/>
      <c r="S293" s="94"/>
      <c r="T293" s="91"/>
      <c r="U293" s="95"/>
    </row>
    <row r="294" spans="3:21" x14ac:dyDescent="0.25">
      <c r="C294" s="91"/>
      <c r="D294" s="91"/>
      <c r="E294" s="92"/>
      <c r="F294" s="92"/>
      <c r="G294" s="91"/>
      <c r="H294" s="91"/>
      <c r="I294" s="91"/>
      <c r="J294" s="91"/>
      <c r="K294" s="91"/>
      <c r="L294" s="91"/>
      <c r="M294" s="93"/>
      <c r="N294" s="91"/>
      <c r="O294" s="91"/>
      <c r="P294" s="91"/>
      <c r="Q294" s="94"/>
      <c r="R294" s="94"/>
      <c r="S294" s="94"/>
      <c r="T294" s="91"/>
      <c r="U294" s="95"/>
    </row>
    <row r="295" spans="3:21" x14ac:dyDescent="0.25">
      <c r="C295" s="91"/>
      <c r="D295" s="91"/>
      <c r="E295" s="92"/>
      <c r="F295" s="92"/>
      <c r="G295" s="91"/>
      <c r="H295" s="91"/>
      <c r="I295" s="91"/>
      <c r="J295" s="91"/>
      <c r="K295" s="91"/>
      <c r="L295" s="91"/>
      <c r="M295" s="93"/>
      <c r="N295" s="91"/>
      <c r="O295" s="91"/>
      <c r="P295" s="91"/>
      <c r="Q295" s="94"/>
      <c r="R295" s="94"/>
      <c r="S295" s="94"/>
      <c r="T295" s="91"/>
      <c r="U295" s="95"/>
    </row>
    <row r="296" spans="3:21" x14ac:dyDescent="0.25">
      <c r="C296" s="91"/>
      <c r="D296" s="91"/>
      <c r="E296" s="92"/>
      <c r="F296" s="92"/>
      <c r="G296" s="91"/>
      <c r="H296" s="91"/>
      <c r="I296" s="91"/>
      <c r="J296" s="91"/>
      <c r="K296" s="91"/>
      <c r="L296" s="91"/>
      <c r="M296" s="93"/>
      <c r="N296" s="91"/>
      <c r="O296" s="91"/>
      <c r="P296" s="91"/>
      <c r="Q296" s="94"/>
      <c r="R296" s="94"/>
      <c r="S296" s="94"/>
      <c r="T296" s="91"/>
      <c r="U296" s="95"/>
    </row>
    <row r="297" spans="3:21" x14ac:dyDescent="0.25">
      <c r="C297" s="91"/>
      <c r="D297" s="91"/>
      <c r="E297" s="92"/>
      <c r="F297" s="92"/>
      <c r="G297" s="91"/>
      <c r="H297" s="91"/>
      <c r="I297" s="91"/>
      <c r="J297" s="91"/>
      <c r="K297" s="91"/>
      <c r="L297" s="91"/>
      <c r="M297" s="93"/>
      <c r="N297" s="91"/>
      <c r="O297" s="91"/>
      <c r="P297" s="91"/>
      <c r="Q297" s="94"/>
      <c r="R297" s="94"/>
      <c r="S297" s="94"/>
      <c r="T297" s="91"/>
      <c r="U297" s="95"/>
    </row>
  </sheetData>
  <mergeCells count="50">
    <mergeCell ref="A17:B17"/>
    <mergeCell ref="A112:B112"/>
    <mergeCell ref="A13:B13"/>
    <mergeCell ref="A113:B113"/>
    <mergeCell ref="A241:B241"/>
    <mergeCell ref="A15:B15"/>
    <mergeCell ref="A169:B169"/>
    <mergeCell ref="A168:B168"/>
    <mergeCell ref="B2:B3"/>
    <mergeCell ref="C2:C3"/>
    <mergeCell ref="D2:D3"/>
    <mergeCell ref="E2:E3"/>
    <mergeCell ref="K2:K3"/>
    <mergeCell ref="F2:F3"/>
    <mergeCell ref="G2:G3"/>
    <mergeCell ref="H2:H3"/>
    <mergeCell ref="I2:I3"/>
    <mergeCell ref="J2:J3"/>
    <mergeCell ref="Q1:U1"/>
    <mergeCell ref="A14:B14"/>
    <mergeCell ref="N4:T4"/>
    <mergeCell ref="N5:T5"/>
    <mergeCell ref="J9:J10"/>
    <mergeCell ref="K9:L9"/>
    <mergeCell ref="M9:M10"/>
    <mergeCell ref="N9:O9"/>
    <mergeCell ref="P9:P10"/>
    <mergeCell ref="A6:T6"/>
    <mergeCell ref="P8:U8"/>
    <mergeCell ref="M2:M3"/>
    <mergeCell ref="L2:L3"/>
    <mergeCell ref="M8:O8"/>
    <mergeCell ref="A8:A11"/>
    <mergeCell ref="B8:B11"/>
    <mergeCell ref="Q9:U9"/>
    <mergeCell ref="N2:U2"/>
    <mergeCell ref="N3:U3"/>
    <mergeCell ref="A167:B167"/>
    <mergeCell ref="C8:D9"/>
    <mergeCell ref="E8:E11"/>
    <mergeCell ref="F8:F11"/>
    <mergeCell ref="G8:G10"/>
    <mergeCell ref="C10:C11"/>
    <mergeCell ref="D10:D11"/>
    <mergeCell ref="A114:B114"/>
    <mergeCell ref="A16:B16"/>
    <mergeCell ref="H8:H10"/>
    <mergeCell ref="I8:I10"/>
    <mergeCell ref="J8:L8"/>
    <mergeCell ref="A2:A3"/>
  </mergeCells>
  <pageMargins left="0.43307086614173229" right="0.43307086614173229" top="0.55118110236220474" bottom="0.35433070866141736" header="0" footer="0"/>
  <pageSetup paperSize="9" scale="5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31"/>
  <sheetViews>
    <sheetView workbookViewId="0">
      <selection sqref="A1:J1048576"/>
    </sheetView>
  </sheetViews>
  <sheetFormatPr defaultRowHeight="15" x14ac:dyDescent="0.25"/>
  <cols>
    <col min="1" max="1" width="7.140625" customWidth="1"/>
    <col min="2" max="2" width="38.5703125" customWidth="1"/>
    <col min="10" max="10" width="22.85546875" customWidth="1"/>
  </cols>
  <sheetData>
    <row r="2" spans="1:20" ht="56.25" customHeight="1" x14ac:dyDescent="0.25">
      <c r="A2" s="120" t="s">
        <v>161</v>
      </c>
      <c r="B2" s="120"/>
      <c r="C2" s="120"/>
      <c r="D2" s="120"/>
      <c r="E2" s="120"/>
      <c r="F2" s="120"/>
      <c r="G2" s="120"/>
      <c r="H2" s="120"/>
      <c r="I2" s="120"/>
      <c r="J2" s="120"/>
      <c r="K2" s="44"/>
      <c r="L2" s="44"/>
      <c r="M2" s="44"/>
      <c r="N2" s="44"/>
      <c r="O2" s="44"/>
      <c r="P2" s="44"/>
      <c r="Q2" s="44"/>
      <c r="R2" s="44"/>
      <c r="S2" s="44"/>
      <c r="T2" s="44"/>
    </row>
    <row r="4" spans="1:20" ht="30" customHeight="1" x14ac:dyDescent="0.25">
      <c r="A4" s="103" t="s">
        <v>1</v>
      </c>
      <c r="B4" s="114" t="s">
        <v>2</v>
      </c>
      <c r="C4" s="105" t="s">
        <v>7</v>
      </c>
      <c r="D4" s="103" t="s">
        <v>9</v>
      </c>
      <c r="E4" s="103"/>
      <c r="F4" s="103"/>
      <c r="G4" s="103" t="s">
        <v>10</v>
      </c>
      <c r="H4" s="103"/>
      <c r="I4" s="103"/>
      <c r="J4" s="103" t="s">
        <v>11</v>
      </c>
    </row>
    <row r="5" spans="1:20" ht="15" customHeight="1" x14ac:dyDescent="0.25">
      <c r="A5" s="103"/>
      <c r="B5" s="115"/>
      <c r="C5" s="105"/>
      <c r="D5" s="105" t="s">
        <v>13</v>
      </c>
      <c r="E5" s="103" t="s">
        <v>14</v>
      </c>
      <c r="F5" s="103"/>
      <c r="G5" s="111" t="s">
        <v>13</v>
      </c>
      <c r="H5" s="103" t="s">
        <v>14</v>
      </c>
      <c r="I5" s="103"/>
      <c r="J5" s="103"/>
    </row>
    <row r="6" spans="1:20" ht="57.75" x14ac:dyDescent="0.25">
      <c r="A6" s="103"/>
      <c r="B6" s="115"/>
      <c r="C6" s="105"/>
      <c r="D6" s="105"/>
      <c r="E6" s="37" t="s">
        <v>18</v>
      </c>
      <c r="F6" s="37" t="s">
        <v>19</v>
      </c>
      <c r="G6" s="111"/>
      <c r="H6" s="37" t="s">
        <v>18</v>
      </c>
      <c r="I6" s="37" t="s">
        <v>19</v>
      </c>
      <c r="J6" s="103"/>
    </row>
    <row r="7" spans="1:20" x14ac:dyDescent="0.25">
      <c r="A7" s="103"/>
      <c r="B7" s="116"/>
      <c r="C7" s="14" t="s">
        <v>23</v>
      </c>
      <c r="D7" s="14" t="s">
        <v>25</v>
      </c>
      <c r="E7" s="14" t="s">
        <v>25</v>
      </c>
      <c r="F7" s="14" t="s">
        <v>25</v>
      </c>
      <c r="G7" s="15" t="s">
        <v>24</v>
      </c>
      <c r="H7" s="14" t="s">
        <v>24</v>
      </c>
      <c r="I7" s="14" t="s">
        <v>24</v>
      </c>
      <c r="J7" s="14" t="s">
        <v>26</v>
      </c>
    </row>
    <row r="8" spans="1:20" ht="29.25" customHeight="1" x14ac:dyDescent="0.25">
      <c r="A8" s="101" t="s">
        <v>160</v>
      </c>
      <c r="B8" s="102"/>
      <c r="C8" s="39">
        <f>C15+C24+C9</f>
        <v>71</v>
      </c>
      <c r="D8" s="39">
        <f t="shared" ref="D8:J8" si="0">D15+D24+D9</f>
        <v>24</v>
      </c>
      <c r="E8" s="39">
        <f t="shared" si="0"/>
        <v>2</v>
      </c>
      <c r="F8" s="39">
        <f t="shared" si="0"/>
        <v>22</v>
      </c>
      <c r="G8" s="39">
        <f t="shared" si="0"/>
        <v>1328.5900000000001</v>
      </c>
      <c r="H8" s="39">
        <f t="shared" si="0"/>
        <v>107.8</v>
      </c>
      <c r="I8" s="39">
        <f t="shared" si="0"/>
        <v>1220.79</v>
      </c>
      <c r="J8" s="87">
        <f t="shared" si="0"/>
        <v>39982226</v>
      </c>
    </row>
    <row r="9" spans="1:20" ht="29.25" customHeight="1" x14ac:dyDescent="0.25">
      <c r="A9" s="101" t="s">
        <v>164</v>
      </c>
      <c r="B9" s="102"/>
      <c r="C9" s="39">
        <f>SUM(C10:C14)</f>
        <v>20</v>
      </c>
      <c r="D9" s="39">
        <f t="shared" ref="D9:F9" si="1">SUM(D10:D14)</f>
        <v>6</v>
      </c>
      <c r="E9" s="39">
        <f t="shared" si="1"/>
        <v>1</v>
      </c>
      <c r="F9" s="39">
        <f t="shared" si="1"/>
        <v>5</v>
      </c>
      <c r="G9" s="39">
        <f>SUM(G10:G14)</f>
        <v>318.7</v>
      </c>
      <c r="H9" s="39">
        <f t="shared" ref="H9:I9" si="2">SUM(H10:H14)</f>
        <v>53.9</v>
      </c>
      <c r="I9" s="39">
        <f t="shared" si="2"/>
        <v>264.8</v>
      </c>
      <c r="J9" s="47">
        <f>SUM(J10:J14)</f>
        <v>10412268</v>
      </c>
    </row>
    <row r="10" spans="1:20" ht="15" customHeight="1" x14ac:dyDescent="0.25">
      <c r="A10" s="58"/>
      <c r="B10" s="57" t="s">
        <v>33</v>
      </c>
      <c r="C10" s="34">
        <v>9</v>
      </c>
      <c r="D10" s="34">
        <v>2</v>
      </c>
      <c r="E10" s="34">
        <v>0</v>
      </c>
      <c r="F10" s="34">
        <v>2</v>
      </c>
      <c r="G10" s="34">
        <v>131.9</v>
      </c>
      <c r="H10" s="34">
        <v>0</v>
      </c>
      <c r="I10" s="34">
        <v>131.9</v>
      </c>
      <c r="J10" s="59">
        <v>4215000</v>
      </c>
    </row>
    <row r="11" spans="1:20" ht="15" customHeight="1" x14ac:dyDescent="0.25">
      <c r="A11" s="58"/>
      <c r="B11" s="57" t="s">
        <v>83</v>
      </c>
      <c r="C11" s="34">
        <v>1</v>
      </c>
      <c r="D11" s="34">
        <v>1</v>
      </c>
      <c r="E11" s="34">
        <v>0</v>
      </c>
      <c r="F11" s="34">
        <v>1</v>
      </c>
      <c r="G11" s="34">
        <v>30.7</v>
      </c>
      <c r="H11" s="34">
        <v>0</v>
      </c>
      <c r="I11" s="34">
        <v>30.7</v>
      </c>
      <c r="J11" s="59">
        <v>924268</v>
      </c>
    </row>
    <row r="12" spans="1:20" ht="15" customHeight="1" x14ac:dyDescent="0.25">
      <c r="A12" s="58"/>
      <c r="B12" s="57" t="s">
        <v>36</v>
      </c>
      <c r="C12" s="34">
        <v>4</v>
      </c>
      <c r="D12" s="34">
        <v>1</v>
      </c>
      <c r="E12" s="34">
        <v>0</v>
      </c>
      <c r="F12" s="34">
        <v>1</v>
      </c>
      <c r="G12" s="34">
        <v>59.7</v>
      </c>
      <c r="H12" s="34">
        <v>0</v>
      </c>
      <c r="I12" s="34">
        <v>59.7</v>
      </c>
      <c r="J12" s="59">
        <v>1872000</v>
      </c>
    </row>
    <row r="13" spans="1:20" ht="15" customHeight="1" x14ac:dyDescent="0.25">
      <c r="A13" s="58"/>
      <c r="B13" s="63" t="s">
        <v>53</v>
      </c>
      <c r="C13" s="34">
        <v>1</v>
      </c>
      <c r="D13" s="34">
        <v>1</v>
      </c>
      <c r="E13" s="34">
        <v>1</v>
      </c>
      <c r="F13" s="34">
        <v>0</v>
      </c>
      <c r="G13" s="34">
        <v>53.9</v>
      </c>
      <c r="H13" s="34">
        <v>53.9</v>
      </c>
      <c r="I13" s="34">
        <v>0</v>
      </c>
      <c r="J13" s="59">
        <v>1975000</v>
      </c>
    </row>
    <row r="14" spans="1:20" ht="15" customHeight="1" x14ac:dyDescent="0.25">
      <c r="A14" s="58"/>
      <c r="B14" s="63" t="s">
        <v>68</v>
      </c>
      <c r="C14" s="34">
        <v>5</v>
      </c>
      <c r="D14" s="34">
        <v>1</v>
      </c>
      <c r="E14" s="34">
        <v>0</v>
      </c>
      <c r="F14" s="34">
        <v>1</v>
      </c>
      <c r="G14" s="34">
        <v>42.5</v>
      </c>
      <c r="H14" s="34">
        <v>0</v>
      </c>
      <c r="I14" s="34">
        <v>42.5</v>
      </c>
      <c r="J14" s="59">
        <v>1426000</v>
      </c>
    </row>
    <row r="15" spans="1:20" s="38" customFormat="1" ht="32.25" customHeight="1" x14ac:dyDescent="0.25">
      <c r="A15" s="101" t="s">
        <v>158</v>
      </c>
      <c r="B15" s="102"/>
      <c r="C15" s="39">
        <f>SUM(C16:C23)</f>
        <v>23</v>
      </c>
      <c r="D15" s="39">
        <f t="shared" ref="D15:F15" si="3">SUM(D16:D23)</f>
        <v>9</v>
      </c>
      <c r="E15" s="39">
        <f t="shared" si="3"/>
        <v>0</v>
      </c>
      <c r="F15" s="39">
        <f t="shared" si="3"/>
        <v>9</v>
      </c>
      <c r="G15" s="40">
        <f>SUM(G16:G23)</f>
        <v>556.09</v>
      </c>
      <c r="H15" s="40">
        <f t="shared" ref="H15:I15" si="4">SUM(H16:H23)</f>
        <v>0</v>
      </c>
      <c r="I15" s="40">
        <f t="shared" si="4"/>
        <v>556.09</v>
      </c>
      <c r="J15" s="47">
        <f>SUM(J16:J23)</f>
        <v>16612496</v>
      </c>
    </row>
    <row r="16" spans="1:20" s="38" customFormat="1" x14ac:dyDescent="0.25">
      <c r="A16" s="42">
        <v>1</v>
      </c>
      <c r="B16" s="41" t="s">
        <v>102</v>
      </c>
      <c r="C16" s="43">
        <v>3</v>
      </c>
      <c r="D16" s="43">
        <v>1</v>
      </c>
      <c r="E16" s="43"/>
      <c r="F16" s="43">
        <v>1</v>
      </c>
      <c r="G16" s="43">
        <v>68.8</v>
      </c>
      <c r="H16" s="43"/>
      <c r="I16" s="43">
        <v>68.8</v>
      </c>
      <c r="J16" s="48">
        <v>2234000</v>
      </c>
    </row>
    <row r="17" spans="1:10" s="38" customFormat="1" x14ac:dyDescent="0.25">
      <c r="A17" s="42"/>
      <c r="B17" s="41" t="s">
        <v>216</v>
      </c>
      <c r="C17" s="43">
        <v>2</v>
      </c>
      <c r="D17" s="43">
        <v>1</v>
      </c>
      <c r="E17" s="43"/>
      <c r="F17" s="43">
        <v>1</v>
      </c>
      <c r="G17" s="43">
        <v>55.2</v>
      </c>
      <c r="H17" s="43"/>
      <c r="I17" s="43">
        <v>55.2</v>
      </c>
      <c r="J17" s="48">
        <v>1717000</v>
      </c>
    </row>
    <row r="18" spans="1:10" s="38" customFormat="1" x14ac:dyDescent="0.25">
      <c r="A18" s="42"/>
      <c r="B18" s="41" t="s">
        <v>217</v>
      </c>
      <c r="C18" s="43">
        <v>5</v>
      </c>
      <c r="D18" s="43">
        <v>2</v>
      </c>
      <c r="E18" s="43"/>
      <c r="F18" s="43">
        <v>2</v>
      </c>
      <c r="G18" s="43">
        <v>110.1</v>
      </c>
      <c r="H18" s="43"/>
      <c r="I18" s="43">
        <v>110.1</v>
      </c>
      <c r="J18" s="48">
        <v>3374865</v>
      </c>
    </row>
    <row r="19" spans="1:10" s="38" customFormat="1" x14ac:dyDescent="0.25">
      <c r="A19" s="42">
        <v>2</v>
      </c>
      <c r="B19" s="41" t="s">
        <v>100</v>
      </c>
      <c r="C19" s="43">
        <v>2</v>
      </c>
      <c r="D19" s="43">
        <v>1</v>
      </c>
      <c r="E19" s="43"/>
      <c r="F19" s="43">
        <v>1</v>
      </c>
      <c r="G19" s="43">
        <v>65.900000000000006</v>
      </c>
      <c r="H19" s="43"/>
      <c r="I19" s="43">
        <v>65.900000000000006</v>
      </c>
      <c r="J19" s="48">
        <v>2134000</v>
      </c>
    </row>
    <row r="20" spans="1:10" s="38" customFormat="1" x14ac:dyDescent="0.25">
      <c r="A20" s="42">
        <v>3</v>
      </c>
      <c r="B20" s="41" t="s">
        <v>108</v>
      </c>
      <c r="C20" s="43">
        <v>1</v>
      </c>
      <c r="D20" s="43">
        <v>1</v>
      </c>
      <c r="E20" s="43"/>
      <c r="F20" s="43">
        <v>1</v>
      </c>
      <c r="G20" s="43">
        <v>65</v>
      </c>
      <c r="H20" s="43"/>
      <c r="I20" s="43">
        <v>65</v>
      </c>
      <c r="J20" s="48">
        <v>1054000</v>
      </c>
    </row>
    <row r="21" spans="1:10" s="38" customFormat="1" x14ac:dyDescent="0.25">
      <c r="A21" s="42">
        <v>4</v>
      </c>
      <c r="B21" s="41" t="s">
        <v>97</v>
      </c>
      <c r="C21" s="43">
        <v>4</v>
      </c>
      <c r="D21" s="43">
        <v>1</v>
      </c>
      <c r="E21" s="43"/>
      <c r="F21" s="43">
        <v>1</v>
      </c>
      <c r="G21" s="43">
        <v>74.39</v>
      </c>
      <c r="H21" s="43"/>
      <c r="I21" s="43">
        <v>74.39</v>
      </c>
      <c r="J21" s="48">
        <v>2417000</v>
      </c>
    </row>
    <row r="22" spans="1:10" s="38" customFormat="1" x14ac:dyDescent="0.25">
      <c r="A22" s="42">
        <v>5</v>
      </c>
      <c r="B22" s="41" t="s">
        <v>107</v>
      </c>
      <c r="C22" s="43">
        <v>5</v>
      </c>
      <c r="D22" s="43">
        <v>1</v>
      </c>
      <c r="E22" s="43"/>
      <c r="F22" s="43">
        <v>1</v>
      </c>
      <c r="G22" s="43">
        <v>63.8</v>
      </c>
      <c r="H22" s="43"/>
      <c r="I22" s="43">
        <v>63.8</v>
      </c>
      <c r="J22" s="48">
        <v>2084000</v>
      </c>
    </row>
    <row r="23" spans="1:10" s="38" customFormat="1" x14ac:dyDescent="0.25">
      <c r="A23" s="67"/>
      <c r="B23" s="41" t="s">
        <v>109</v>
      </c>
      <c r="C23" s="43">
        <v>1</v>
      </c>
      <c r="D23" s="43">
        <v>1</v>
      </c>
      <c r="E23" s="43"/>
      <c r="F23" s="43">
        <v>1</v>
      </c>
      <c r="G23" s="43">
        <v>52.9</v>
      </c>
      <c r="H23" s="43"/>
      <c r="I23" s="43">
        <v>52.9</v>
      </c>
      <c r="J23" s="75">
        <v>1597631</v>
      </c>
    </row>
    <row r="24" spans="1:10" s="45" customFormat="1" ht="34.5" customHeight="1" x14ac:dyDescent="0.25">
      <c r="A24" s="101" t="s">
        <v>159</v>
      </c>
      <c r="B24" s="102"/>
      <c r="C24" s="46">
        <f>SUM(C25:C31)</f>
        <v>28</v>
      </c>
      <c r="D24" s="46">
        <f t="shared" ref="D24:F24" si="5">SUM(D25:D31)</f>
        <v>9</v>
      </c>
      <c r="E24" s="46">
        <f t="shared" si="5"/>
        <v>1</v>
      </c>
      <c r="F24" s="46">
        <f t="shared" si="5"/>
        <v>8</v>
      </c>
      <c r="G24" s="46">
        <f>SUM(G25:G31)</f>
        <v>453.8</v>
      </c>
      <c r="H24" s="46">
        <f t="shared" ref="H24:I24" si="6">SUM(H25:H31)</f>
        <v>53.9</v>
      </c>
      <c r="I24" s="46">
        <f t="shared" si="6"/>
        <v>399.90000000000003</v>
      </c>
      <c r="J24" s="21">
        <f>SUM(J25:J31)</f>
        <v>12957462</v>
      </c>
    </row>
    <row r="25" spans="1:10" x14ac:dyDescent="0.25">
      <c r="A25" s="42">
        <v>1</v>
      </c>
      <c r="B25" s="41" t="s">
        <v>117</v>
      </c>
      <c r="C25" s="43">
        <v>10</v>
      </c>
      <c r="D25" s="43">
        <v>2</v>
      </c>
      <c r="E25" s="43"/>
      <c r="F25" s="43">
        <v>2</v>
      </c>
      <c r="G25" s="43">
        <v>113.7</v>
      </c>
      <c r="H25" s="43"/>
      <c r="I25" s="43">
        <v>113.7</v>
      </c>
      <c r="J25" s="75">
        <v>1850000</v>
      </c>
    </row>
    <row r="26" spans="1:10" x14ac:dyDescent="0.25">
      <c r="A26" s="42"/>
      <c r="B26" s="41" t="s">
        <v>141</v>
      </c>
      <c r="C26" s="43">
        <v>7</v>
      </c>
      <c r="D26" s="43">
        <v>2</v>
      </c>
      <c r="E26" s="43"/>
      <c r="F26" s="43">
        <v>2</v>
      </c>
      <c r="G26" s="43">
        <v>130.6</v>
      </c>
      <c r="H26" s="43"/>
      <c r="I26" s="43">
        <v>130.6</v>
      </c>
      <c r="J26" s="75">
        <v>4025962</v>
      </c>
    </row>
    <row r="27" spans="1:10" x14ac:dyDescent="0.25">
      <c r="A27" s="42">
        <v>3</v>
      </c>
      <c r="B27" s="41" t="s">
        <v>143</v>
      </c>
      <c r="C27" s="43">
        <v>2</v>
      </c>
      <c r="D27" s="43">
        <v>1</v>
      </c>
      <c r="E27" s="43"/>
      <c r="F27" s="43">
        <v>1</v>
      </c>
      <c r="G27" s="43">
        <v>50.2</v>
      </c>
      <c r="H27" s="43"/>
      <c r="I27" s="43">
        <v>50.2</v>
      </c>
      <c r="J27" s="75">
        <v>1968500</v>
      </c>
    </row>
    <row r="28" spans="1:10" x14ac:dyDescent="0.25">
      <c r="A28" s="42"/>
      <c r="B28" s="41" t="s">
        <v>152</v>
      </c>
      <c r="C28" s="43">
        <v>1</v>
      </c>
      <c r="D28" s="43">
        <v>1</v>
      </c>
      <c r="E28" s="43">
        <v>1</v>
      </c>
      <c r="F28" s="43"/>
      <c r="G28" s="43">
        <v>53.9</v>
      </c>
      <c r="H28" s="43">
        <v>53.9</v>
      </c>
      <c r="I28" s="43"/>
      <c r="J28" s="75">
        <v>1967000</v>
      </c>
    </row>
    <row r="29" spans="1:10" x14ac:dyDescent="0.25">
      <c r="A29" s="42">
        <v>4</v>
      </c>
      <c r="B29" s="41" t="s">
        <v>120</v>
      </c>
      <c r="C29" s="43">
        <v>2</v>
      </c>
      <c r="D29" s="43">
        <v>1</v>
      </c>
      <c r="E29" s="43"/>
      <c r="F29" s="43">
        <v>1</v>
      </c>
      <c r="G29" s="43">
        <v>40.6</v>
      </c>
      <c r="H29" s="43"/>
      <c r="I29" s="43">
        <v>40.6</v>
      </c>
      <c r="J29" s="48">
        <v>778000</v>
      </c>
    </row>
    <row r="30" spans="1:10" x14ac:dyDescent="0.25">
      <c r="A30" s="42">
        <v>5</v>
      </c>
      <c r="B30" s="41" t="s">
        <v>148</v>
      </c>
      <c r="C30" s="43">
        <v>4</v>
      </c>
      <c r="D30" s="43">
        <v>1</v>
      </c>
      <c r="E30" s="43"/>
      <c r="F30" s="43">
        <v>1</v>
      </c>
      <c r="G30" s="43">
        <v>30.6</v>
      </c>
      <c r="H30" s="43"/>
      <c r="I30" s="43">
        <v>30.6</v>
      </c>
      <c r="J30" s="48">
        <v>1165000</v>
      </c>
    </row>
    <row r="31" spans="1:10" x14ac:dyDescent="0.25">
      <c r="A31" s="74"/>
      <c r="B31" s="41" t="s">
        <v>246</v>
      </c>
      <c r="C31" s="36">
        <v>2</v>
      </c>
      <c r="D31" s="36">
        <v>1</v>
      </c>
      <c r="E31" s="74"/>
      <c r="F31" s="36">
        <v>1</v>
      </c>
      <c r="G31" s="36">
        <v>34.200000000000003</v>
      </c>
      <c r="H31" s="74"/>
      <c r="I31" s="36">
        <v>34.200000000000003</v>
      </c>
      <c r="J31" s="75">
        <v>1203000</v>
      </c>
    </row>
  </sheetData>
  <mergeCells count="15">
    <mergeCell ref="A24:B24"/>
    <mergeCell ref="A8:B8"/>
    <mergeCell ref="J4:J6"/>
    <mergeCell ref="A15:B15"/>
    <mergeCell ref="A2:J2"/>
    <mergeCell ref="C4:C6"/>
    <mergeCell ref="D4:F4"/>
    <mergeCell ref="G4:I4"/>
    <mergeCell ref="D5:D6"/>
    <mergeCell ref="E5:F5"/>
    <mergeCell ref="G5:G6"/>
    <mergeCell ref="H5:I5"/>
    <mergeCell ref="A4:A7"/>
    <mergeCell ref="B4:B7"/>
    <mergeCell ref="A9:B9"/>
  </mergeCells>
  <pageMargins left="0.7" right="0.7" top="0.75" bottom="0.75" header="0.3" footer="0.3"/>
  <pageSetup paperSize="9" scale="7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Ануфриева</dc:creator>
  <cp:lastModifiedBy>Широкая ОА</cp:lastModifiedBy>
  <cp:lastPrinted>2016-06-02T07:15:12Z</cp:lastPrinted>
  <dcterms:created xsi:type="dcterms:W3CDTF">2014-06-27T11:46:42Z</dcterms:created>
  <dcterms:modified xsi:type="dcterms:W3CDTF">2016-06-02T13:39:12Z</dcterms:modified>
</cp:coreProperties>
</file>