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95" windowWidth="19320" windowHeight="6675"/>
  </bookViews>
  <sheets>
    <sheet name="Лист 1" sheetId="5" r:id="rId1"/>
    <sheet name="Лист2" sheetId="2" r:id="rId2"/>
    <sheet name="Лист3" sheetId="3" r:id="rId3"/>
  </sheets>
  <definedNames>
    <definedName name="_xlnm._FilterDatabase" localSheetId="0" hidden="1">'Лист 1'!#REF!</definedName>
    <definedName name="_xlnm.Print_Titles" localSheetId="0">'Лист 1'!#REF!</definedName>
  </definedNames>
  <calcPr calcId="144525"/>
</workbook>
</file>

<file path=xl/calcChain.xml><?xml version="1.0" encoding="utf-8"?>
<calcChain xmlns="http://schemas.openxmlformats.org/spreadsheetml/2006/main">
  <c r="J56" i="5" l="1"/>
  <c r="M56" i="5"/>
  <c r="N13" i="5" l="1"/>
  <c r="O13" i="5"/>
  <c r="P13" i="5"/>
  <c r="Q13" i="5"/>
  <c r="R13" i="5"/>
  <c r="S13" i="5"/>
  <c r="M13" i="5"/>
  <c r="K13" i="5"/>
  <c r="L13" i="5"/>
  <c r="J13" i="5"/>
  <c r="I13" i="5"/>
  <c r="H13" i="5"/>
  <c r="G13" i="5"/>
  <c r="I16" i="5"/>
  <c r="K16" i="5"/>
  <c r="N16" i="5"/>
  <c r="J8" i="2"/>
  <c r="I8" i="2"/>
  <c r="H8" i="2"/>
  <c r="G8" i="2"/>
  <c r="F8" i="2"/>
  <c r="E8" i="2"/>
  <c r="D8" i="2"/>
  <c r="C8" i="2"/>
  <c r="N17" i="5"/>
  <c r="O17" i="5"/>
  <c r="O16" i="5" s="1"/>
  <c r="P17" i="5"/>
  <c r="P16" i="5" s="1"/>
  <c r="Q17" i="5"/>
  <c r="Q16" i="5" s="1"/>
  <c r="R17" i="5"/>
  <c r="R16" i="5" s="1"/>
  <c r="S17" i="5"/>
  <c r="S16" i="5" s="1"/>
  <c r="M67" i="5" l="1"/>
  <c r="J67" i="5"/>
  <c r="M66" i="5"/>
  <c r="J66" i="5"/>
  <c r="K17" i="5"/>
  <c r="L17" i="5"/>
  <c r="L16" i="5" s="1"/>
  <c r="I17" i="5"/>
  <c r="H17" i="5"/>
  <c r="H16" i="5" s="1"/>
  <c r="G17" i="5"/>
  <c r="G16" i="5" s="1"/>
  <c r="J62" i="5"/>
  <c r="J63" i="5"/>
  <c r="J64" i="5"/>
  <c r="J65" i="5"/>
  <c r="M65" i="5"/>
  <c r="M63" i="5"/>
  <c r="M64" i="5"/>
  <c r="M62" i="5" l="1"/>
  <c r="J47" i="5"/>
  <c r="J48" i="5"/>
  <c r="J49" i="5"/>
  <c r="J50" i="5"/>
  <c r="J51" i="5"/>
  <c r="J52" i="5"/>
  <c r="J53" i="5"/>
  <c r="J54" i="5"/>
  <c r="J55" i="5"/>
  <c r="J57" i="5"/>
  <c r="J58" i="5"/>
  <c r="J59" i="5"/>
  <c r="J60" i="5"/>
  <c r="J61" i="5"/>
  <c r="M47" i="5"/>
  <c r="M48" i="5"/>
  <c r="M49" i="5"/>
  <c r="M50" i="5"/>
  <c r="M51" i="5"/>
  <c r="M52" i="5"/>
  <c r="M53" i="5"/>
  <c r="M54" i="5"/>
  <c r="M55" i="5"/>
  <c r="M57" i="5"/>
  <c r="M58" i="5"/>
  <c r="M59" i="5"/>
  <c r="M60" i="5"/>
  <c r="M61" i="5"/>
  <c r="J19" i="5" l="1"/>
  <c r="J20" i="5"/>
  <c r="J21" i="5"/>
  <c r="J22" i="5"/>
  <c r="J23" i="5"/>
  <c r="J24" i="5"/>
  <c r="J17" i="5" s="1"/>
  <c r="J16" i="5" s="1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18" i="5"/>
  <c r="M19" i="5"/>
  <c r="M20" i="5"/>
  <c r="M21" i="5"/>
  <c r="M22" i="5"/>
  <c r="M23" i="5"/>
  <c r="M24" i="5"/>
  <c r="M17" i="5" s="1"/>
  <c r="M16" i="5" s="1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18" i="5"/>
</calcChain>
</file>

<file path=xl/sharedStrings.xml><?xml version="1.0" encoding="utf-8"?>
<sst xmlns="http://schemas.openxmlformats.org/spreadsheetml/2006/main" count="255" uniqueCount="100">
  <si>
    <t>№ п/п</t>
  </si>
  <si>
    <t>Адрес МКД</t>
  </si>
  <si>
    <t>Документ, подтверждающий признание МКД аварийным</t>
  </si>
  <si>
    <t>Планируемая дата  окончания переселения</t>
  </si>
  <si>
    <r>
      <t xml:space="preserve">Планируемая дата сноса </t>
    </r>
    <r>
      <rPr>
        <sz val="8"/>
        <color theme="1"/>
        <rFont val="Times New Roman"/>
        <family val="1"/>
        <charset val="204"/>
      </rPr>
      <t>или реконструкции</t>
    </r>
    <r>
      <rPr>
        <sz val="8"/>
        <color rgb="FF000000"/>
        <rFont val="Times New Roman"/>
        <family val="1"/>
        <charset val="204"/>
      </rPr>
      <t xml:space="preserve"> МКД</t>
    </r>
  </si>
  <si>
    <t>Число жителей всего</t>
  </si>
  <si>
    <t>Число жителей планируемых к переселению</t>
  </si>
  <si>
    <t>Общая площадь жилых помещений МКД</t>
  </si>
  <si>
    <t>Количество расселяемых жилых помещений</t>
  </si>
  <si>
    <t>Расселяемая площадь жилых помещений</t>
  </si>
  <si>
    <t>Стоимость переселения граждан</t>
  </si>
  <si>
    <t>Дополнительные источники финансирования</t>
  </si>
  <si>
    <t>Всего</t>
  </si>
  <si>
    <t>в том числе:</t>
  </si>
  <si>
    <t>всего:</t>
  </si>
  <si>
    <t>Номер</t>
  </si>
  <si>
    <t>Дата</t>
  </si>
  <si>
    <t>частная собственность</t>
  </si>
  <si>
    <t>муниципальная собственность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</si>
  <si>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</si>
  <si>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</si>
  <si>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</si>
  <si>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чел.</t>
  </si>
  <si>
    <t>кв.м</t>
  </si>
  <si>
    <t>ед.</t>
  </si>
  <si>
    <t>руб.</t>
  </si>
  <si>
    <t>Х</t>
  </si>
  <si>
    <t>г.Печора ул.Октябрьская д.10</t>
  </si>
  <si>
    <t>г.Печора ул.Речная д.3</t>
  </si>
  <si>
    <t>г.Печора ул.Воркутинская д.2 "А"</t>
  </si>
  <si>
    <t>г.Печора ул.Гагарина д.6</t>
  </si>
  <si>
    <t>г.Печора ул.Гагарина д.33 "В"</t>
  </si>
  <si>
    <t>г.Печора ул.Западная д.36</t>
  </si>
  <si>
    <t>г.Печора ул.Западная д.62</t>
  </si>
  <si>
    <t>г.Печора ул.Московская д.14</t>
  </si>
  <si>
    <t>г.Печора ул.Речная д.1</t>
  </si>
  <si>
    <t>г.Печора ул.Свободы д.7</t>
  </si>
  <si>
    <t>г.Печора ул.Советская д.30</t>
  </si>
  <si>
    <t>п.Кедровый Шор ул.Парковая д.15</t>
  </si>
  <si>
    <t>п.Кедровый Шор ул.Парковая д.17</t>
  </si>
  <si>
    <t>пгт.Кожва пер.Торговый д.5</t>
  </si>
  <si>
    <t>пгт.Кожва пер.Транспортный д.8</t>
  </si>
  <si>
    <t>п.Озерный ул.Гагарина д.5</t>
  </si>
  <si>
    <t>п.Озерный ул.Центральная д.3</t>
  </si>
  <si>
    <t>г.Печора ул.Московская д.27</t>
  </si>
  <si>
    <t>г.Печора ул.Портовая д.13</t>
  </si>
  <si>
    <t>г.Печора ул.Советская д.34</t>
  </si>
  <si>
    <t>Приложение 1</t>
  </si>
  <si>
    <t>Перечень аварийных многоквартирных домов</t>
  </si>
  <si>
    <t>г.Печора ул.Московская д.31</t>
  </si>
  <si>
    <t>г.Печора ул.Железнодорожная д.47</t>
  </si>
  <si>
    <t>г.Печора ул.Путейская д.1</t>
  </si>
  <si>
    <t>п.Красный Яг ул.Школьная д.15</t>
  </si>
  <si>
    <t>31.12.2015</t>
  </si>
  <si>
    <t>31.12.2016</t>
  </si>
  <si>
    <t xml:space="preserve">п.Озерный ул.Центральная д.10 </t>
  </si>
  <si>
    <t>г.Печора ул.Московская д.25</t>
  </si>
  <si>
    <t>г.Печора ул.Строительная д.4</t>
  </si>
  <si>
    <t>г.Печора ул.Железнодорожная д.23</t>
  </si>
  <si>
    <t>г.Печора ул.Ленина д.8</t>
  </si>
  <si>
    <t>Внебюджетные источники финансирования</t>
  </si>
  <si>
    <t>Итого по МО II этап (2014-2015 гг.)</t>
  </si>
  <si>
    <t>Всего по МО 2014-2015 годы с финансовой поддержкой Фонда</t>
  </si>
  <si>
    <t>Итого по МО за 2014-2015 гг.:</t>
  </si>
  <si>
    <t>г.Печора ул.Первомайская д.27</t>
  </si>
  <si>
    <t>г.Печора ул.Восточная д.9</t>
  </si>
  <si>
    <t>г.Печора ул.Гагарина д.33 "А"</t>
  </si>
  <si>
    <t>Заключение № 83</t>
  </si>
  <si>
    <t>г.Печора ул.Н.Островского д.8</t>
  </si>
  <si>
    <t>г.Печора ул.Портовая д.10</t>
  </si>
  <si>
    <t>г.Печора ул.Стадионная д.53</t>
  </si>
  <si>
    <t>г.Печора ул.Октябрьская д.6</t>
  </si>
  <si>
    <t>г.Печора ул.Н.Островского д.4</t>
  </si>
  <si>
    <t>г.Печора ул.Гагарина д.33 "Г"</t>
  </si>
  <si>
    <t>г.Печора ул.Н.Островского д.4 "А"</t>
  </si>
  <si>
    <t>г.Печора ул.Строительная д.6</t>
  </si>
  <si>
    <t>г.Печора ул.Портовая д.11</t>
  </si>
  <si>
    <t>г.Печора ул.Социалистическая д.46 "А"</t>
  </si>
  <si>
    <t>г.Печора ул.Пионерская д.34</t>
  </si>
  <si>
    <t>г.Печора ул.Стадионная д.57</t>
  </si>
  <si>
    <t>г.Печора ул.Речная д.2</t>
  </si>
  <si>
    <t>г.Печора ул.Западная д.50</t>
  </si>
  <si>
    <t>п.Озерный ул.Терешковой д.1</t>
  </si>
  <si>
    <t>п.Озерный ул.Терешковой д.3</t>
  </si>
  <si>
    <t>п.Каджером ул.Горького д.29</t>
  </si>
  <si>
    <t>Заключение № 90</t>
  </si>
  <si>
    <t>пгт.Кожва ул.Уральская д.6</t>
  </si>
  <si>
    <t>пгт.Кожва ул.Лесная д.45</t>
  </si>
  <si>
    <t>Всего по этапу без финансовой поддержки Фонда</t>
  </si>
  <si>
    <t xml:space="preserve">Перечень жилых помещений в аварийных многоквартирных домах, расселенных без участия средств софинансирования </t>
  </si>
  <si>
    <t>Всего по I этапу (2013-2014 гг.) без финансовой поддержки Фонда</t>
  </si>
  <si>
    <t>г.Печора ул.Путейская д.1 кв.3</t>
  </si>
  <si>
    <t>г.Печора ул.Октябрьская д.10 кв.4</t>
  </si>
  <si>
    <t>г.Печора ул.Речная д.3 кв.11</t>
  </si>
  <si>
    <t>г.Печора ул.Речная д.3 кв.25</t>
  </si>
  <si>
    <t>32 МКД</t>
  </si>
  <si>
    <t>к муниципальной адресной программе "Переселение граждан из аварийного жилищного фонда учетом необходимости развития малоэтажного жилищного строительства на территории муниципального района "Печора"  на период 2014-2015 годы"</t>
  </si>
  <si>
    <t>Всего по МО 2014-2015 годы без финансовой поддержки Фонда</t>
  </si>
  <si>
    <t>Всего по этапу 2014-2015 года с финансовой поддержкой Фонда</t>
  </si>
  <si>
    <t xml:space="preserve">Приложение 2                                                                                                                                                                                                                 к постановлению администрации МР «Печора»                                                                             от  29   июля 2016г.  № 768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</si>
</sst>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Fill="1"/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Fill="1"/>
    <xf numFmtId="0" fontId="3" fillId="0" borderId="2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/>
    </xf>
    <xf numFmtId="49" fontId="12" fillId="0" borderId="0" xfId="0" applyNumberFormat="1" applyFont="1" applyFill="1"/>
    <xf numFmtId="2" fontId="1" fillId="0" borderId="0" xfId="0" applyNumberFormat="1" applyFont="1" applyFill="1" applyAlignment="1">
      <alignment horizontal="center"/>
    </xf>
    <xf numFmtId="0" fontId="12" fillId="0" borderId="0" xfId="0" applyFont="1"/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top"/>
    </xf>
    <xf numFmtId="0" fontId="14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top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vertical="center"/>
    </xf>
    <xf numFmtId="2" fontId="16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4" fillId="0" borderId="5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Fill="1"/>
    <xf numFmtId="0" fontId="9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 wrapText="1"/>
    </xf>
    <xf numFmtId="0" fontId="1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textRotation="90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66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8"/>
  <sheetViews>
    <sheetView tabSelected="1" topLeftCell="F1" zoomScale="90" zoomScaleNormal="90" workbookViewId="0">
      <selection activeCell="Q1" sqref="Q1:U1"/>
    </sheetView>
  </sheetViews>
  <sheetFormatPr defaultRowHeight="15" x14ac:dyDescent="0.25"/>
  <cols>
    <col min="1" max="1" width="6" style="37" customWidth="1"/>
    <col min="2" max="2" width="25.85546875" style="38" customWidth="1"/>
    <col min="3" max="3" width="9" style="39" bestFit="1" customWidth="1"/>
    <col min="4" max="4" width="11.28515625" style="39" bestFit="1" customWidth="1"/>
    <col min="5" max="6" width="9.140625" style="40"/>
    <col min="7" max="7" width="7.28515625" style="39" customWidth="1"/>
    <col min="8" max="8" width="7.140625" style="39" customWidth="1"/>
    <col min="9" max="9" width="12.28515625" style="39" customWidth="1"/>
    <col min="10" max="11" width="6.85546875" style="39" customWidth="1"/>
    <col min="12" max="12" width="7" style="39" customWidth="1"/>
    <col min="13" max="13" width="11.42578125" style="41" customWidth="1"/>
    <col min="14" max="14" width="10.28515625" style="39" bestFit="1" customWidth="1"/>
    <col min="15" max="15" width="10.28515625" style="39" customWidth="1"/>
    <col min="16" max="16" width="17.7109375" style="39" customWidth="1"/>
    <col min="17" max="17" width="17" style="37" customWidth="1"/>
    <col min="18" max="18" width="19" style="37" customWidth="1"/>
    <col min="19" max="19" width="16.28515625" style="37" customWidth="1"/>
    <col min="20" max="20" width="9.5703125" style="39" customWidth="1"/>
    <col min="21" max="21" width="9.140625" style="42"/>
  </cols>
  <sheetData>
    <row r="1" spans="1:49" ht="54.75" customHeight="1" x14ac:dyDescent="0.25">
      <c r="A1" s="59"/>
      <c r="B1" s="60"/>
      <c r="C1" s="61"/>
      <c r="D1" s="61"/>
      <c r="E1" s="62"/>
      <c r="F1" s="62"/>
      <c r="G1" s="61"/>
      <c r="H1" s="61"/>
      <c r="I1" s="61"/>
      <c r="J1" s="61"/>
      <c r="K1" s="61"/>
      <c r="L1" s="61"/>
      <c r="M1" s="63"/>
      <c r="N1" s="64"/>
      <c r="O1" s="64"/>
      <c r="P1" s="64"/>
      <c r="Q1" s="81" t="s">
        <v>99</v>
      </c>
      <c r="R1" s="81"/>
      <c r="S1" s="81"/>
      <c r="T1" s="81"/>
      <c r="U1" s="8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49" x14ac:dyDescent="0.25">
      <c r="A2" s="70"/>
      <c r="B2" s="71"/>
      <c r="C2" s="69"/>
      <c r="D2" s="69"/>
      <c r="E2" s="72"/>
      <c r="F2" s="72"/>
      <c r="G2" s="69"/>
      <c r="H2" s="69"/>
      <c r="I2" s="69"/>
      <c r="J2" s="69"/>
      <c r="K2" s="69"/>
      <c r="L2" s="69"/>
      <c r="M2" s="22"/>
      <c r="N2" s="82" t="s">
        <v>47</v>
      </c>
      <c r="O2" s="82"/>
      <c r="P2" s="82"/>
      <c r="Q2" s="82"/>
      <c r="R2" s="82"/>
      <c r="S2" s="82"/>
      <c r="T2" s="82"/>
      <c r="U2" s="82"/>
    </row>
    <row r="3" spans="1:49" ht="39.75" customHeight="1" x14ac:dyDescent="0.25">
      <c r="A3" s="70"/>
      <c r="B3" s="71"/>
      <c r="C3" s="69"/>
      <c r="D3" s="69"/>
      <c r="E3" s="72"/>
      <c r="F3" s="72"/>
      <c r="G3" s="69"/>
      <c r="H3" s="69"/>
      <c r="I3" s="69"/>
      <c r="J3" s="69"/>
      <c r="K3" s="69"/>
      <c r="L3" s="69"/>
      <c r="M3" s="83" t="s">
        <v>96</v>
      </c>
      <c r="N3" s="83"/>
      <c r="O3" s="83"/>
      <c r="P3" s="83"/>
      <c r="Q3" s="83"/>
      <c r="R3" s="83"/>
      <c r="S3" s="83"/>
      <c r="T3" s="83"/>
      <c r="U3" s="83"/>
    </row>
    <row r="4" spans="1:49" x14ac:dyDescent="0.25">
      <c r="A4" s="26"/>
      <c r="B4" s="27"/>
      <c r="C4" s="25"/>
      <c r="D4" s="25"/>
      <c r="E4" s="28"/>
      <c r="F4" s="28"/>
      <c r="G4" s="25"/>
      <c r="H4" s="25"/>
      <c r="I4" s="25"/>
      <c r="J4" s="25"/>
      <c r="K4" s="25"/>
      <c r="L4" s="25"/>
      <c r="M4" s="26"/>
      <c r="N4" s="67"/>
      <c r="O4" s="67"/>
      <c r="P4" s="67"/>
      <c r="Q4" s="67"/>
      <c r="R4" s="67"/>
      <c r="S4" s="67"/>
      <c r="T4" s="67"/>
    </row>
    <row r="5" spans="1:49" x14ac:dyDescent="0.25">
      <c r="A5" s="26"/>
      <c r="B5" s="27"/>
      <c r="C5" s="25"/>
      <c r="D5" s="25"/>
      <c r="E5" s="28"/>
      <c r="F5" s="28"/>
      <c r="G5" s="25"/>
      <c r="H5" s="25"/>
      <c r="I5" s="25"/>
      <c r="J5" s="25"/>
      <c r="K5" s="25"/>
      <c r="L5" s="25"/>
      <c r="M5" s="26"/>
      <c r="N5" s="67"/>
      <c r="O5" s="67"/>
      <c r="P5" s="67"/>
      <c r="Q5" s="67"/>
      <c r="R5" s="67"/>
      <c r="S5" s="67"/>
      <c r="T5" s="67"/>
    </row>
    <row r="6" spans="1:49" ht="18.75" x14ac:dyDescent="0.3">
      <c r="A6" s="68" t="s">
        <v>48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</row>
    <row r="8" spans="1:49" s="1" customFormat="1" ht="27" customHeight="1" x14ac:dyDescent="0.25">
      <c r="A8" s="74" t="s">
        <v>0</v>
      </c>
      <c r="B8" s="86" t="s">
        <v>1</v>
      </c>
      <c r="C8" s="74" t="s">
        <v>2</v>
      </c>
      <c r="D8" s="74"/>
      <c r="E8" s="75" t="s">
        <v>3</v>
      </c>
      <c r="F8" s="75" t="s">
        <v>4</v>
      </c>
      <c r="G8" s="79" t="s">
        <v>5</v>
      </c>
      <c r="H8" s="79" t="s">
        <v>6</v>
      </c>
      <c r="I8" s="79" t="s">
        <v>7</v>
      </c>
      <c r="J8" s="74" t="s">
        <v>8</v>
      </c>
      <c r="K8" s="74"/>
      <c r="L8" s="74"/>
      <c r="M8" s="74" t="s">
        <v>9</v>
      </c>
      <c r="N8" s="74"/>
      <c r="O8" s="74"/>
      <c r="P8" s="76" t="s">
        <v>10</v>
      </c>
      <c r="Q8" s="77"/>
      <c r="R8" s="77"/>
      <c r="S8" s="77"/>
      <c r="T8" s="77"/>
      <c r="U8" s="78"/>
    </row>
    <row r="9" spans="1:49" s="1" customFormat="1" x14ac:dyDescent="0.25">
      <c r="A9" s="74"/>
      <c r="B9" s="87"/>
      <c r="C9" s="74"/>
      <c r="D9" s="74"/>
      <c r="E9" s="75"/>
      <c r="F9" s="75"/>
      <c r="G9" s="79"/>
      <c r="H9" s="79"/>
      <c r="I9" s="79"/>
      <c r="J9" s="79" t="s">
        <v>12</v>
      </c>
      <c r="K9" s="74" t="s">
        <v>13</v>
      </c>
      <c r="L9" s="74"/>
      <c r="M9" s="80" t="s">
        <v>12</v>
      </c>
      <c r="N9" s="74" t="s">
        <v>13</v>
      </c>
      <c r="O9" s="74"/>
      <c r="P9" s="79" t="s">
        <v>14</v>
      </c>
      <c r="Q9" s="76" t="s">
        <v>13</v>
      </c>
      <c r="R9" s="77"/>
      <c r="S9" s="77"/>
      <c r="T9" s="77"/>
      <c r="U9" s="78"/>
    </row>
    <row r="10" spans="1:49" s="1" customFormat="1" ht="108" x14ac:dyDescent="0.25">
      <c r="A10" s="74"/>
      <c r="B10" s="87"/>
      <c r="C10" s="85" t="s">
        <v>15</v>
      </c>
      <c r="D10" s="85" t="s">
        <v>16</v>
      </c>
      <c r="E10" s="75"/>
      <c r="F10" s="75"/>
      <c r="G10" s="79"/>
      <c r="H10" s="79"/>
      <c r="I10" s="79"/>
      <c r="J10" s="79"/>
      <c r="K10" s="24" t="s">
        <v>17</v>
      </c>
      <c r="L10" s="24" t="s">
        <v>18</v>
      </c>
      <c r="M10" s="80"/>
      <c r="N10" s="24" t="s">
        <v>17</v>
      </c>
      <c r="O10" s="24" t="s">
        <v>18</v>
      </c>
      <c r="P10" s="79"/>
      <c r="Q10" s="24" t="s">
        <v>19</v>
      </c>
      <c r="R10" s="24" t="s">
        <v>20</v>
      </c>
      <c r="S10" s="24" t="s">
        <v>21</v>
      </c>
      <c r="T10" s="29" t="s">
        <v>11</v>
      </c>
      <c r="U10" s="29" t="s">
        <v>60</v>
      </c>
    </row>
    <row r="11" spans="1:49" s="1" customFormat="1" x14ac:dyDescent="0.25">
      <c r="A11" s="74"/>
      <c r="B11" s="88"/>
      <c r="C11" s="85"/>
      <c r="D11" s="85"/>
      <c r="E11" s="75"/>
      <c r="F11" s="75"/>
      <c r="G11" s="16" t="s">
        <v>22</v>
      </c>
      <c r="H11" s="16" t="s">
        <v>22</v>
      </c>
      <c r="I11" s="16" t="s">
        <v>23</v>
      </c>
      <c r="J11" s="16" t="s">
        <v>24</v>
      </c>
      <c r="K11" s="16" t="s">
        <v>24</v>
      </c>
      <c r="L11" s="16" t="s">
        <v>24</v>
      </c>
      <c r="M11" s="17" t="s">
        <v>23</v>
      </c>
      <c r="N11" s="16" t="s">
        <v>23</v>
      </c>
      <c r="O11" s="16" t="s">
        <v>23</v>
      </c>
      <c r="P11" s="16" t="s">
        <v>25</v>
      </c>
      <c r="Q11" s="16" t="s">
        <v>25</v>
      </c>
      <c r="R11" s="16" t="s">
        <v>25</v>
      </c>
      <c r="S11" s="16" t="s">
        <v>25</v>
      </c>
      <c r="T11" s="16" t="s">
        <v>25</v>
      </c>
      <c r="U11" s="43"/>
    </row>
    <row r="12" spans="1:49" s="1" customFormat="1" x14ac:dyDescent="0.25">
      <c r="A12" s="23">
        <v>1</v>
      </c>
      <c r="B12" s="30">
        <v>2</v>
      </c>
      <c r="C12" s="23">
        <v>3</v>
      </c>
      <c r="D12" s="23">
        <v>4</v>
      </c>
      <c r="E12" s="18">
        <v>5</v>
      </c>
      <c r="F12" s="18">
        <v>6</v>
      </c>
      <c r="G12" s="23">
        <v>7</v>
      </c>
      <c r="H12" s="23">
        <v>8</v>
      </c>
      <c r="I12" s="23">
        <v>9</v>
      </c>
      <c r="J12" s="23">
        <v>10</v>
      </c>
      <c r="K12" s="23">
        <v>11</v>
      </c>
      <c r="L12" s="23">
        <v>12</v>
      </c>
      <c r="M12" s="19">
        <v>13</v>
      </c>
      <c r="N12" s="23">
        <v>14</v>
      </c>
      <c r="O12" s="23">
        <v>15</v>
      </c>
      <c r="P12" s="23">
        <v>16</v>
      </c>
      <c r="Q12" s="23">
        <v>17</v>
      </c>
      <c r="R12" s="23">
        <v>18</v>
      </c>
      <c r="S12" s="23">
        <v>19</v>
      </c>
      <c r="T12" s="23">
        <v>20</v>
      </c>
      <c r="U12" s="43"/>
    </row>
    <row r="13" spans="1:49" s="1" customFormat="1" x14ac:dyDescent="0.25">
      <c r="A13" s="84" t="s">
        <v>63</v>
      </c>
      <c r="B13" s="84"/>
      <c r="C13" s="31" t="s">
        <v>26</v>
      </c>
      <c r="D13" s="4" t="s">
        <v>95</v>
      </c>
      <c r="E13" s="5" t="s">
        <v>26</v>
      </c>
      <c r="F13" s="5" t="s">
        <v>26</v>
      </c>
      <c r="G13" s="20">
        <f>G14+G15</f>
        <v>452</v>
      </c>
      <c r="H13" s="20">
        <f>H14+H15</f>
        <v>452</v>
      </c>
      <c r="I13" s="10">
        <f>I14+I15</f>
        <v>10668.000000000002</v>
      </c>
      <c r="J13" s="20">
        <f>J14+J15</f>
        <v>190</v>
      </c>
      <c r="K13" s="20">
        <f t="shared" ref="K13:L13" si="0">K14+K15</f>
        <v>43</v>
      </c>
      <c r="L13" s="20">
        <f t="shared" si="0"/>
        <v>147</v>
      </c>
      <c r="M13" s="10">
        <f>M14+M15</f>
        <v>8427.61</v>
      </c>
      <c r="N13" s="10">
        <f t="shared" ref="N13:S13" si="1">N14+N15</f>
        <v>2003.5999999999997</v>
      </c>
      <c r="O13" s="10">
        <f t="shared" si="1"/>
        <v>6424.0099999999993</v>
      </c>
      <c r="P13" s="10">
        <f t="shared" si="1"/>
        <v>300887027.60000002</v>
      </c>
      <c r="Q13" s="10">
        <f t="shared" si="1"/>
        <v>0</v>
      </c>
      <c r="R13" s="10">
        <f t="shared" si="1"/>
        <v>0</v>
      </c>
      <c r="S13" s="10">
        <f t="shared" si="1"/>
        <v>0</v>
      </c>
      <c r="T13" s="10">
        <v>0</v>
      </c>
      <c r="U13" s="34">
        <v>0</v>
      </c>
    </row>
    <row r="14" spans="1:49" s="1" customFormat="1" ht="42" customHeight="1" x14ac:dyDescent="0.25">
      <c r="A14" s="65" t="s">
        <v>62</v>
      </c>
      <c r="B14" s="66"/>
      <c r="C14" s="14" t="s">
        <v>26</v>
      </c>
      <c r="D14" s="4" t="s">
        <v>95</v>
      </c>
      <c r="E14" s="5" t="s">
        <v>26</v>
      </c>
      <c r="F14" s="5" t="s">
        <v>26</v>
      </c>
      <c r="G14" s="20">
        <v>442</v>
      </c>
      <c r="H14" s="20">
        <v>442</v>
      </c>
      <c r="I14" s="10">
        <v>10668.000000000002</v>
      </c>
      <c r="J14" s="20">
        <v>185</v>
      </c>
      <c r="K14" s="20">
        <v>43</v>
      </c>
      <c r="L14" s="20">
        <v>142</v>
      </c>
      <c r="M14" s="10">
        <v>8259.32</v>
      </c>
      <c r="N14" s="10">
        <v>2003.5999999999997</v>
      </c>
      <c r="O14" s="10">
        <v>6255.7199999999993</v>
      </c>
      <c r="P14" s="10">
        <v>300887027.60000002</v>
      </c>
      <c r="Q14" s="10">
        <v>0</v>
      </c>
      <c r="R14" s="10">
        <v>0</v>
      </c>
      <c r="S14" s="10">
        <v>0</v>
      </c>
      <c r="T14" s="10">
        <v>0</v>
      </c>
      <c r="U14" s="34">
        <v>0</v>
      </c>
    </row>
    <row r="15" spans="1:49" s="1" customFormat="1" ht="48.75" customHeight="1" x14ac:dyDescent="0.25">
      <c r="A15" s="65" t="s">
        <v>97</v>
      </c>
      <c r="B15" s="66"/>
      <c r="C15" s="35" t="s">
        <v>26</v>
      </c>
      <c r="D15" s="31">
        <v>0</v>
      </c>
      <c r="E15" s="32" t="s">
        <v>26</v>
      </c>
      <c r="F15" s="32" t="s">
        <v>26</v>
      </c>
      <c r="G15" s="33">
        <v>10</v>
      </c>
      <c r="H15" s="33">
        <v>10</v>
      </c>
      <c r="I15" s="34">
        <v>0</v>
      </c>
      <c r="J15" s="14">
        <v>5</v>
      </c>
      <c r="K15" s="33">
        <v>0</v>
      </c>
      <c r="L15" s="33">
        <v>5</v>
      </c>
      <c r="M15" s="48">
        <v>168.29</v>
      </c>
      <c r="N15" s="34">
        <v>0</v>
      </c>
      <c r="O15" s="34">
        <v>168.29</v>
      </c>
      <c r="P15" s="34">
        <v>0</v>
      </c>
      <c r="Q15" s="34">
        <v>0</v>
      </c>
      <c r="R15" s="34">
        <v>0</v>
      </c>
      <c r="S15" s="34">
        <v>0</v>
      </c>
      <c r="T15" s="34">
        <v>0</v>
      </c>
      <c r="U15" s="34">
        <v>0</v>
      </c>
    </row>
    <row r="16" spans="1:49" s="1" customFormat="1" ht="33" customHeight="1" x14ac:dyDescent="0.25">
      <c r="A16" s="73" t="s">
        <v>61</v>
      </c>
      <c r="B16" s="73"/>
      <c r="C16" s="14" t="s">
        <v>26</v>
      </c>
      <c r="D16" s="4" t="s">
        <v>95</v>
      </c>
      <c r="E16" s="5" t="s">
        <v>26</v>
      </c>
      <c r="F16" s="5" t="s">
        <v>26</v>
      </c>
      <c r="G16" s="20">
        <f>G17+G68</f>
        <v>451</v>
      </c>
      <c r="H16" s="20">
        <f t="shared" ref="H16:S16" si="2">H17+H68</f>
        <v>451</v>
      </c>
      <c r="I16" s="10">
        <f t="shared" si="2"/>
        <v>10668.000000000002</v>
      </c>
      <c r="J16" s="20">
        <f t="shared" si="2"/>
        <v>189</v>
      </c>
      <c r="K16" s="20">
        <f t="shared" si="2"/>
        <v>43</v>
      </c>
      <c r="L16" s="20">
        <f t="shared" si="2"/>
        <v>146</v>
      </c>
      <c r="M16" s="10">
        <f t="shared" si="2"/>
        <v>8375.41</v>
      </c>
      <c r="N16" s="10">
        <f t="shared" si="2"/>
        <v>2003.5999999999997</v>
      </c>
      <c r="O16" s="10">
        <f t="shared" si="2"/>
        <v>6371.8099999999995</v>
      </c>
      <c r="P16" s="10">
        <f t="shared" si="2"/>
        <v>298985381.60000002</v>
      </c>
      <c r="Q16" s="10">
        <f t="shared" si="2"/>
        <v>187744617.69999996</v>
      </c>
      <c r="R16" s="10">
        <f t="shared" si="2"/>
        <v>87855622.280000046</v>
      </c>
      <c r="S16" s="10">
        <f t="shared" si="2"/>
        <v>23385141.619999997</v>
      </c>
      <c r="T16" s="10">
        <v>0</v>
      </c>
      <c r="U16" s="34">
        <v>0</v>
      </c>
    </row>
    <row r="17" spans="1:21" s="1" customFormat="1" ht="45" customHeight="1" x14ac:dyDescent="0.25">
      <c r="A17" s="65" t="s">
        <v>98</v>
      </c>
      <c r="B17" s="66"/>
      <c r="C17" s="35" t="s">
        <v>26</v>
      </c>
      <c r="D17" s="4" t="s">
        <v>95</v>
      </c>
      <c r="E17" s="5" t="s">
        <v>26</v>
      </c>
      <c r="F17" s="5" t="s">
        <v>26</v>
      </c>
      <c r="G17" s="36">
        <f>SUM(G18:G67)</f>
        <v>441</v>
      </c>
      <c r="H17" s="36">
        <f>SUM(H18:H67)</f>
        <v>441</v>
      </c>
      <c r="I17" s="10">
        <f>SUM(I18:I67)</f>
        <v>10668.000000000002</v>
      </c>
      <c r="J17" s="36">
        <f>SUM(J18:J67)</f>
        <v>184</v>
      </c>
      <c r="K17" s="36">
        <f t="shared" ref="K17:L17" si="3">SUM(K18:K67)</f>
        <v>43</v>
      </c>
      <c r="L17" s="36">
        <f t="shared" si="3"/>
        <v>141</v>
      </c>
      <c r="M17" s="10">
        <f>SUM(M18:M67)</f>
        <v>8207.119999999999</v>
      </c>
      <c r="N17" s="10">
        <f t="shared" ref="N17:S17" si="4">SUM(N18:N67)</f>
        <v>2003.5999999999997</v>
      </c>
      <c r="O17" s="10">
        <f t="shared" si="4"/>
        <v>6203.5199999999995</v>
      </c>
      <c r="P17" s="10">
        <f t="shared" si="4"/>
        <v>298985381.60000002</v>
      </c>
      <c r="Q17" s="10">
        <f t="shared" si="4"/>
        <v>187744617.69999996</v>
      </c>
      <c r="R17" s="10">
        <f t="shared" si="4"/>
        <v>87855622.280000046</v>
      </c>
      <c r="S17" s="10">
        <f t="shared" si="4"/>
        <v>23385141.619999997</v>
      </c>
      <c r="T17" s="10">
        <v>0</v>
      </c>
      <c r="U17" s="34">
        <v>0</v>
      </c>
    </row>
    <row r="18" spans="1:21" s="3" customFormat="1" x14ac:dyDescent="0.25">
      <c r="A18" s="11">
        <v>1</v>
      </c>
      <c r="B18" s="2" t="s">
        <v>34</v>
      </c>
      <c r="C18" s="11">
        <v>42</v>
      </c>
      <c r="D18" s="12">
        <v>39414</v>
      </c>
      <c r="E18" s="15" t="s">
        <v>53</v>
      </c>
      <c r="F18" s="15" t="s">
        <v>54</v>
      </c>
      <c r="G18" s="6">
        <v>5</v>
      </c>
      <c r="H18" s="6">
        <v>5</v>
      </c>
      <c r="I18" s="7">
        <v>203</v>
      </c>
      <c r="J18" s="8">
        <f>K18+L18</f>
        <v>2</v>
      </c>
      <c r="K18" s="8">
        <v>1</v>
      </c>
      <c r="L18" s="8">
        <v>1</v>
      </c>
      <c r="M18" s="7">
        <f>N18+O18</f>
        <v>115.30000000000001</v>
      </c>
      <c r="N18" s="7">
        <v>57.2</v>
      </c>
      <c r="O18" s="9">
        <v>58.1</v>
      </c>
      <c r="P18" s="21">
        <v>4200379</v>
      </c>
      <c r="Q18" s="57">
        <v>2637582.2999999998</v>
      </c>
      <c r="R18" s="7">
        <v>1234264.06</v>
      </c>
      <c r="S18" s="57">
        <v>328532.64</v>
      </c>
      <c r="T18" s="7">
        <v>0</v>
      </c>
      <c r="U18" s="58">
        <v>0</v>
      </c>
    </row>
    <row r="19" spans="1:21" s="3" customFormat="1" ht="25.5" x14ac:dyDescent="0.25">
      <c r="A19" s="11">
        <v>2</v>
      </c>
      <c r="B19" s="2" t="s">
        <v>38</v>
      </c>
      <c r="C19" s="11">
        <v>51</v>
      </c>
      <c r="D19" s="12">
        <v>39422</v>
      </c>
      <c r="E19" s="15" t="s">
        <v>53</v>
      </c>
      <c r="F19" s="15" t="s">
        <v>54</v>
      </c>
      <c r="G19" s="6">
        <v>21</v>
      </c>
      <c r="H19" s="6">
        <v>21</v>
      </c>
      <c r="I19" s="7">
        <v>323.89999999999998</v>
      </c>
      <c r="J19" s="8">
        <f t="shared" ref="J19:J67" si="5">K19+L19</f>
        <v>6</v>
      </c>
      <c r="K19" s="8">
        <v>5</v>
      </c>
      <c r="L19" s="8">
        <v>1</v>
      </c>
      <c r="M19" s="7">
        <f t="shared" ref="M19:M67" si="6">N19+O19</f>
        <v>237.2</v>
      </c>
      <c r="N19" s="7">
        <v>198.6</v>
      </c>
      <c r="O19" s="9">
        <v>38.6</v>
      </c>
      <c r="P19" s="21">
        <v>8641196</v>
      </c>
      <c r="Q19" s="57">
        <v>5426145.0199999996</v>
      </c>
      <c r="R19" s="7">
        <v>2539179.83</v>
      </c>
      <c r="S19" s="57">
        <v>675871.15</v>
      </c>
      <c r="T19" s="7">
        <v>0</v>
      </c>
      <c r="U19" s="58">
        <v>0</v>
      </c>
    </row>
    <row r="20" spans="1:21" s="3" customFormat="1" ht="25.5" x14ac:dyDescent="0.25">
      <c r="A20" s="11">
        <v>3</v>
      </c>
      <c r="B20" s="2" t="s">
        <v>39</v>
      </c>
      <c r="C20" s="11">
        <v>52</v>
      </c>
      <c r="D20" s="12">
        <v>39422</v>
      </c>
      <c r="E20" s="15" t="s">
        <v>53</v>
      </c>
      <c r="F20" s="15" t="s">
        <v>54</v>
      </c>
      <c r="G20" s="6">
        <v>34</v>
      </c>
      <c r="H20" s="6">
        <v>34</v>
      </c>
      <c r="I20" s="7">
        <v>510.4</v>
      </c>
      <c r="J20" s="8">
        <f t="shared" si="5"/>
        <v>11</v>
      </c>
      <c r="K20" s="8">
        <v>11</v>
      </c>
      <c r="L20" s="8">
        <v>0</v>
      </c>
      <c r="M20" s="7">
        <f t="shared" si="6"/>
        <v>470</v>
      </c>
      <c r="N20" s="7">
        <v>470</v>
      </c>
      <c r="O20" s="9">
        <v>0</v>
      </c>
      <c r="P20" s="21">
        <v>17122100</v>
      </c>
      <c r="Q20" s="57">
        <v>10751636.42</v>
      </c>
      <c r="R20" s="7">
        <v>5031258.5199999996</v>
      </c>
      <c r="S20" s="57">
        <v>1339205.06</v>
      </c>
      <c r="T20" s="7">
        <v>0</v>
      </c>
      <c r="U20" s="58">
        <v>0</v>
      </c>
    </row>
    <row r="21" spans="1:21" s="3" customFormat="1" ht="25.5" x14ac:dyDescent="0.25">
      <c r="A21" s="11">
        <v>4</v>
      </c>
      <c r="B21" s="2" t="s">
        <v>41</v>
      </c>
      <c r="C21" s="11">
        <v>57</v>
      </c>
      <c r="D21" s="12">
        <v>39422</v>
      </c>
      <c r="E21" s="15" t="s">
        <v>53</v>
      </c>
      <c r="F21" s="15" t="s">
        <v>54</v>
      </c>
      <c r="G21" s="6">
        <v>3</v>
      </c>
      <c r="H21" s="6">
        <v>3</v>
      </c>
      <c r="I21" s="7">
        <v>114.5</v>
      </c>
      <c r="J21" s="8">
        <f t="shared" si="5"/>
        <v>2</v>
      </c>
      <c r="K21" s="8">
        <v>1</v>
      </c>
      <c r="L21" s="8">
        <v>1</v>
      </c>
      <c r="M21" s="7">
        <f t="shared" si="6"/>
        <v>73.099999999999994</v>
      </c>
      <c r="N21" s="7">
        <v>36.6</v>
      </c>
      <c r="O21" s="9">
        <v>36.5</v>
      </c>
      <c r="P21" s="21">
        <v>2663033</v>
      </c>
      <c r="Q21" s="57">
        <v>1672222.6</v>
      </c>
      <c r="R21" s="7">
        <v>782521.27</v>
      </c>
      <c r="S21" s="57">
        <v>208289.13</v>
      </c>
      <c r="T21" s="7">
        <v>0</v>
      </c>
      <c r="U21" s="58">
        <v>0</v>
      </c>
    </row>
    <row r="22" spans="1:21" s="3" customFormat="1" x14ac:dyDescent="0.25">
      <c r="A22" s="11">
        <v>5</v>
      </c>
      <c r="B22" s="2" t="s">
        <v>42</v>
      </c>
      <c r="C22" s="11">
        <v>48</v>
      </c>
      <c r="D22" s="12">
        <v>39422</v>
      </c>
      <c r="E22" s="15" t="s">
        <v>53</v>
      </c>
      <c r="F22" s="15" t="s">
        <v>54</v>
      </c>
      <c r="G22" s="6">
        <v>1</v>
      </c>
      <c r="H22" s="6">
        <v>1</v>
      </c>
      <c r="I22" s="7">
        <v>110.6</v>
      </c>
      <c r="J22" s="8">
        <f t="shared" si="5"/>
        <v>1</v>
      </c>
      <c r="K22" s="8">
        <v>0</v>
      </c>
      <c r="L22" s="8">
        <v>1</v>
      </c>
      <c r="M22" s="7">
        <f t="shared" si="6"/>
        <v>56</v>
      </c>
      <c r="N22" s="7">
        <v>0</v>
      </c>
      <c r="O22" s="9">
        <v>56</v>
      </c>
      <c r="P22" s="7">
        <v>2040080</v>
      </c>
      <c r="Q22" s="57">
        <v>1281046.04</v>
      </c>
      <c r="R22" s="7">
        <v>599469.1</v>
      </c>
      <c r="S22" s="57">
        <v>159564.85999999999</v>
      </c>
      <c r="T22" s="7">
        <v>0</v>
      </c>
      <c r="U22" s="58">
        <v>0</v>
      </c>
    </row>
    <row r="23" spans="1:21" s="3" customFormat="1" x14ac:dyDescent="0.25">
      <c r="A23" s="11">
        <v>6</v>
      </c>
      <c r="B23" s="2" t="s">
        <v>43</v>
      </c>
      <c r="C23" s="11">
        <v>47</v>
      </c>
      <c r="D23" s="12">
        <v>39422</v>
      </c>
      <c r="E23" s="15" t="s">
        <v>53</v>
      </c>
      <c r="F23" s="15" t="s">
        <v>54</v>
      </c>
      <c r="G23" s="6">
        <v>8</v>
      </c>
      <c r="H23" s="6">
        <v>8</v>
      </c>
      <c r="I23" s="7">
        <v>111.5</v>
      </c>
      <c r="J23" s="8">
        <f t="shared" si="5"/>
        <v>2</v>
      </c>
      <c r="K23" s="8">
        <v>0</v>
      </c>
      <c r="L23" s="8">
        <v>2</v>
      </c>
      <c r="M23" s="7">
        <f t="shared" si="6"/>
        <v>111.5</v>
      </c>
      <c r="N23" s="7">
        <v>0</v>
      </c>
      <c r="O23" s="9">
        <v>111.5</v>
      </c>
      <c r="P23" s="7">
        <v>4061945</v>
      </c>
      <c r="Q23" s="57">
        <v>2550654.17</v>
      </c>
      <c r="R23" s="7">
        <v>1193585.8</v>
      </c>
      <c r="S23" s="57">
        <v>317705.03000000003</v>
      </c>
      <c r="T23" s="7">
        <v>0</v>
      </c>
      <c r="U23" s="58">
        <v>0</v>
      </c>
    </row>
    <row r="24" spans="1:21" s="3" customFormat="1" ht="25.5" x14ac:dyDescent="0.25">
      <c r="A24" s="11">
        <v>7</v>
      </c>
      <c r="B24" s="2" t="s">
        <v>55</v>
      </c>
      <c r="C24" s="11">
        <v>49</v>
      </c>
      <c r="D24" s="12">
        <v>39422</v>
      </c>
      <c r="E24" s="15" t="s">
        <v>53</v>
      </c>
      <c r="F24" s="15" t="s">
        <v>54</v>
      </c>
      <c r="G24" s="6">
        <v>1</v>
      </c>
      <c r="H24" s="6">
        <v>1</v>
      </c>
      <c r="I24" s="7">
        <v>114.1</v>
      </c>
      <c r="J24" s="8">
        <f t="shared" si="5"/>
        <v>1</v>
      </c>
      <c r="K24" s="8">
        <v>0</v>
      </c>
      <c r="L24" s="8">
        <v>1</v>
      </c>
      <c r="M24" s="7">
        <f t="shared" si="6"/>
        <v>28.3</v>
      </c>
      <c r="N24" s="7">
        <v>0</v>
      </c>
      <c r="O24" s="9">
        <v>28.3</v>
      </c>
      <c r="P24" s="7">
        <v>1030969</v>
      </c>
      <c r="Q24" s="57">
        <v>647385.77</v>
      </c>
      <c r="R24" s="7">
        <v>302946</v>
      </c>
      <c r="S24" s="57">
        <v>80637.23</v>
      </c>
      <c r="T24" s="7">
        <v>0</v>
      </c>
      <c r="U24" s="58">
        <v>0</v>
      </c>
    </row>
    <row r="25" spans="1:21" s="3" customFormat="1" x14ac:dyDescent="0.25">
      <c r="A25" s="11">
        <v>8</v>
      </c>
      <c r="B25" s="2" t="s">
        <v>31</v>
      </c>
      <c r="C25" s="11">
        <v>66</v>
      </c>
      <c r="D25" s="12">
        <v>39428</v>
      </c>
      <c r="E25" s="15" t="s">
        <v>53</v>
      </c>
      <c r="F25" s="15" t="s">
        <v>54</v>
      </c>
      <c r="G25" s="6">
        <v>7</v>
      </c>
      <c r="H25" s="6">
        <v>7</v>
      </c>
      <c r="I25" s="7">
        <v>339.3</v>
      </c>
      <c r="J25" s="8">
        <f t="shared" si="5"/>
        <v>4</v>
      </c>
      <c r="K25" s="8">
        <v>0</v>
      </c>
      <c r="L25" s="8">
        <v>4</v>
      </c>
      <c r="M25" s="7">
        <f t="shared" si="6"/>
        <v>180.8</v>
      </c>
      <c r="N25" s="7">
        <v>0</v>
      </c>
      <c r="O25" s="9">
        <v>180.8</v>
      </c>
      <c r="P25" s="7">
        <v>6586544</v>
      </c>
      <c r="Q25" s="57">
        <v>4135948.65</v>
      </c>
      <c r="R25" s="7">
        <v>1935428.81</v>
      </c>
      <c r="S25" s="57">
        <v>515166.54</v>
      </c>
      <c r="T25" s="7">
        <v>0</v>
      </c>
      <c r="U25" s="58">
        <v>0</v>
      </c>
    </row>
    <row r="26" spans="1:21" s="3" customFormat="1" x14ac:dyDescent="0.25">
      <c r="A26" s="11">
        <v>9</v>
      </c>
      <c r="B26" s="2" t="s">
        <v>51</v>
      </c>
      <c r="C26" s="11">
        <v>62</v>
      </c>
      <c r="D26" s="12">
        <v>39428</v>
      </c>
      <c r="E26" s="15" t="s">
        <v>53</v>
      </c>
      <c r="F26" s="15" t="s">
        <v>54</v>
      </c>
      <c r="G26" s="6">
        <v>12</v>
      </c>
      <c r="H26" s="6">
        <v>12</v>
      </c>
      <c r="I26" s="7">
        <v>444.9</v>
      </c>
      <c r="J26" s="8">
        <f t="shared" si="5"/>
        <v>4</v>
      </c>
      <c r="K26" s="8">
        <v>0</v>
      </c>
      <c r="L26" s="8">
        <v>4</v>
      </c>
      <c r="M26" s="7">
        <f t="shared" si="6"/>
        <v>206</v>
      </c>
      <c r="N26" s="7">
        <v>0</v>
      </c>
      <c r="O26" s="9">
        <v>206</v>
      </c>
      <c r="P26" s="7">
        <v>7504580</v>
      </c>
      <c r="Q26" s="57">
        <v>4712419.37</v>
      </c>
      <c r="R26" s="7">
        <v>2205189.91</v>
      </c>
      <c r="S26" s="57">
        <v>586970.72</v>
      </c>
      <c r="T26" s="7">
        <v>0</v>
      </c>
      <c r="U26" s="58">
        <v>0</v>
      </c>
    </row>
    <row r="27" spans="1:21" s="3" customFormat="1" ht="25.5" x14ac:dyDescent="0.25">
      <c r="A27" s="11">
        <v>10</v>
      </c>
      <c r="B27" s="2" t="s">
        <v>64</v>
      </c>
      <c r="C27" s="11">
        <v>5</v>
      </c>
      <c r="D27" s="12">
        <v>39493</v>
      </c>
      <c r="E27" s="15" t="s">
        <v>53</v>
      </c>
      <c r="F27" s="15" t="s">
        <v>54</v>
      </c>
      <c r="G27" s="6">
        <v>7</v>
      </c>
      <c r="H27" s="6">
        <v>7</v>
      </c>
      <c r="I27" s="7">
        <v>482.8</v>
      </c>
      <c r="J27" s="8">
        <f t="shared" si="5"/>
        <v>3</v>
      </c>
      <c r="K27" s="8">
        <v>3</v>
      </c>
      <c r="L27" s="8">
        <v>0</v>
      </c>
      <c r="M27" s="7">
        <f t="shared" si="6"/>
        <v>150.30000000000001</v>
      </c>
      <c r="N27" s="7">
        <v>150.30000000000001</v>
      </c>
      <c r="O27" s="9">
        <v>0</v>
      </c>
      <c r="P27" s="7">
        <v>5475429</v>
      </c>
      <c r="Q27" s="57">
        <v>3438236.07</v>
      </c>
      <c r="R27" s="7">
        <v>1608932.25</v>
      </c>
      <c r="S27" s="57">
        <v>428260.68</v>
      </c>
      <c r="T27" s="7">
        <v>0</v>
      </c>
      <c r="U27" s="58">
        <v>0</v>
      </c>
    </row>
    <row r="28" spans="1:21" s="3" customFormat="1" ht="25.5" x14ac:dyDescent="0.25">
      <c r="A28" s="11">
        <v>11</v>
      </c>
      <c r="B28" s="2" t="s">
        <v>29</v>
      </c>
      <c r="C28" s="11">
        <v>8</v>
      </c>
      <c r="D28" s="12">
        <v>39520</v>
      </c>
      <c r="E28" s="15" t="s">
        <v>53</v>
      </c>
      <c r="F28" s="15" t="s">
        <v>54</v>
      </c>
      <c r="G28" s="6">
        <v>1</v>
      </c>
      <c r="H28" s="6">
        <v>1</v>
      </c>
      <c r="I28" s="7">
        <v>217.5</v>
      </c>
      <c r="J28" s="8">
        <f t="shared" si="5"/>
        <v>1</v>
      </c>
      <c r="K28" s="8">
        <v>0</v>
      </c>
      <c r="L28" s="8">
        <v>1</v>
      </c>
      <c r="M28" s="7">
        <f t="shared" si="6"/>
        <v>31.2</v>
      </c>
      <c r="N28" s="7">
        <v>0</v>
      </c>
      <c r="O28" s="9">
        <v>31.2</v>
      </c>
      <c r="P28" s="7">
        <v>1136616</v>
      </c>
      <c r="Q28" s="57">
        <v>713725.65</v>
      </c>
      <c r="R28" s="7">
        <v>333989.93</v>
      </c>
      <c r="S28" s="57">
        <v>88900.42</v>
      </c>
      <c r="T28" s="7">
        <v>0</v>
      </c>
      <c r="U28" s="58">
        <v>0</v>
      </c>
    </row>
    <row r="29" spans="1:21" s="3" customFormat="1" x14ac:dyDescent="0.25">
      <c r="A29" s="11">
        <v>12</v>
      </c>
      <c r="B29" s="2" t="s">
        <v>27</v>
      </c>
      <c r="C29" s="11">
        <v>18</v>
      </c>
      <c r="D29" s="12">
        <v>39520</v>
      </c>
      <c r="E29" s="15" t="s">
        <v>53</v>
      </c>
      <c r="F29" s="15" t="s">
        <v>54</v>
      </c>
      <c r="G29" s="6">
        <v>3</v>
      </c>
      <c r="H29" s="6">
        <v>3</v>
      </c>
      <c r="I29" s="7">
        <v>204.8</v>
      </c>
      <c r="J29" s="8">
        <f t="shared" si="5"/>
        <v>2</v>
      </c>
      <c r="K29" s="8">
        <v>1</v>
      </c>
      <c r="L29" s="8">
        <v>1</v>
      </c>
      <c r="M29" s="7">
        <f t="shared" si="6"/>
        <v>88.3</v>
      </c>
      <c r="N29" s="7">
        <v>43.9</v>
      </c>
      <c r="O29" s="9">
        <v>44.4</v>
      </c>
      <c r="P29" s="7">
        <v>3216769</v>
      </c>
      <c r="Q29" s="57">
        <v>2019935.1</v>
      </c>
      <c r="R29" s="7">
        <v>945234.31</v>
      </c>
      <c r="S29" s="57">
        <v>251599.59</v>
      </c>
      <c r="T29" s="7">
        <v>0</v>
      </c>
      <c r="U29" s="58">
        <v>0</v>
      </c>
    </row>
    <row r="30" spans="1:21" s="3" customFormat="1" x14ac:dyDescent="0.25">
      <c r="A30" s="11">
        <v>13</v>
      </c>
      <c r="B30" s="2" t="s">
        <v>57</v>
      </c>
      <c r="C30" s="11">
        <v>13</v>
      </c>
      <c r="D30" s="12">
        <v>39520</v>
      </c>
      <c r="E30" s="15" t="s">
        <v>53</v>
      </c>
      <c r="F30" s="15" t="s">
        <v>54</v>
      </c>
      <c r="G30" s="6">
        <v>3</v>
      </c>
      <c r="H30" s="6">
        <v>3</v>
      </c>
      <c r="I30" s="7">
        <v>468.2</v>
      </c>
      <c r="J30" s="8">
        <f t="shared" si="5"/>
        <v>2</v>
      </c>
      <c r="K30" s="8">
        <v>0</v>
      </c>
      <c r="L30" s="8">
        <v>2</v>
      </c>
      <c r="M30" s="7">
        <f t="shared" si="6"/>
        <v>118.1</v>
      </c>
      <c r="N30" s="7">
        <v>0</v>
      </c>
      <c r="O30" s="9">
        <v>118.1</v>
      </c>
      <c r="P30" s="7">
        <v>4302383</v>
      </c>
      <c r="Q30" s="57">
        <v>2701634.6</v>
      </c>
      <c r="R30" s="7">
        <v>1264237.51</v>
      </c>
      <c r="S30" s="57">
        <v>336510.89</v>
      </c>
      <c r="T30" s="7">
        <v>0</v>
      </c>
      <c r="U30" s="58">
        <v>0</v>
      </c>
    </row>
    <row r="31" spans="1:21" s="3" customFormat="1" x14ac:dyDescent="0.25">
      <c r="A31" s="11">
        <v>14</v>
      </c>
      <c r="B31" s="2" t="s">
        <v>37</v>
      </c>
      <c r="C31" s="11">
        <v>30</v>
      </c>
      <c r="D31" s="12">
        <v>39609</v>
      </c>
      <c r="E31" s="15" t="s">
        <v>53</v>
      </c>
      <c r="F31" s="15" t="s">
        <v>54</v>
      </c>
      <c r="G31" s="6">
        <v>23</v>
      </c>
      <c r="H31" s="6">
        <v>23</v>
      </c>
      <c r="I31" s="7">
        <v>458.1</v>
      </c>
      <c r="J31" s="8">
        <f t="shared" si="5"/>
        <v>7</v>
      </c>
      <c r="K31" s="8">
        <v>2</v>
      </c>
      <c r="L31" s="8">
        <v>5</v>
      </c>
      <c r="M31" s="7">
        <f t="shared" si="6"/>
        <v>357</v>
      </c>
      <c r="N31" s="7">
        <v>127.7</v>
      </c>
      <c r="O31" s="9">
        <v>229.3</v>
      </c>
      <c r="P31" s="7">
        <v>13005510</v>
      </c>
      <c r="Q31" s="57">
        <v>8166668.5199999996</v>
      </c>
      <c r="R31" s="7">
        <v>3821615.52</v>
      </c>
      <c r="S31" s="57">
        <v>1017225.96</v>
      </c>
      <c r="T31" s="7">
        <v>0</v>
      </c>
      <c r="U31" s="58">
        <v>0</v>
      </c>
    </row>
    <row r="32" spans="1:21" s="3" customFormat="1" x14ac:dyDescent="0.25">
      <c r="A32" s="11">
        <v>15</v>
      </c>
      <c r="B32" s="2" t="s">
        <v>30</v>
      </c>
      <c r="C32" s="11">
        <v>45</v>
      </c>
      <c r="D32" s="12">
        <v>39624</v>
      </c>
      <c r="E32" s="15" t="s">
        <v>53</v>
      </c>
      <c r="F32" s="15" t="s">
        <v>54</v>
      </c>
      <c r="G32" s="6">
        <v>9</v>
      </c>
      <c r="H32" s="6">
        <v>9</v>
      </c>
      <c r="I32" s="7">
        <v>334.1</v>
      </c>
      <c r="J32" s="8">
        <f t="shared" si="5"/>
        <v>6</v>
      </c>
      <c r="K32" s="8">
        <v>3</v>
      </c>
      <c r="L32" s="8">
        <v>3</v>
      </c>
      <c r="M32" s="7">
        <f t="shared" si="6"/>
        <v>256.7</v>
      </c>
      <c r="N32" s="7">
        <v>117.8</v>
      </c>
      <c r="O32" s="9">
        <v>138.9</v>
      </c>
      <c r="P32" s="7">
        <v>9351581</v>
      </c>
      <c r="Q32" s="57">
        <v>5872223.5499999998</v>
      </c>
      <c r="R32" s="7">
        <v>2747923.54</v>
      </c>
      <c r="S32" s="57">
        <v>731433.91</v>
      </c>
      <c r="T32" s="7">
        <v>0</v>
      </c>
      <c r="U32" s="58">
        <v>0</v>
      </c>
    </row>
    <row r="33" spans="1:21" s="3" customFormat="1" x14ac:dyDescent="0.25">
      <c r="A33" s="11">
        <v>16</v>
      </c>
      <c r="B33" s="2" t="s">
        <v>35</v>
      </c>
      <c r="C33" s="11">
        <v>43</v>
      </c>
      <c r="D33" s="12">
        <v>39624</v>
      </c>
      <c r="E33" s="15" t="s">
        <v>53</v>
      </c>
      <c r="F33" s="15" t="s">
        <v>54</v>
      </c>
      <c r="G33" s="6">
        <v>20</v>
      </c>
      <c r="H33" s="6">
        <v>20</v>
      </c>
      <c r="I33" s="7">
        <v>513.6</v>
      </c>
      <c r="J33" s="8">
        <f t="shared" si="5"/>
        <v>6</v>
      </c>
      <c r="K33" s="8">
        <v>0</v>
      </c>
      <c r="L33" s="8">
        <v>6</v>
      </c>
      <c r="M33" s="7">
        <f t="shared" si="6"/>
        <v>351</v>
      </c>
      <c r="N33" s="7">
        <v>0</v>
      </c>
      <c r="O33" s="9">
        <v>351</v>
      </c>
      <c r="P33" s="21">
        <v>12786930</v>
      </c>
      <c r="Q33" s="57">
        <v>8029413.5800000001</v>
      </c>
      <c r="R33" s="7">
        <v>3757386.69</v>
      </c>
      <c r="S33" s="57">
        <v>1000129.73</v>
      </c>
      <c r="T33" s="7">
        <v>0</v>
      </c>
      <c r="U33" s="58">
        <v>0</v>
      </c>
    </row>
    <row r="34" spans="1:21" s="3" customFormat="1" x14ac:dyDescent="0.25">
      <c r="A34" s="11">
        <v>17</v>
      </c>
      <c r="B34" s="2" t="s">
        <v>36</v>
      </c>
      <c r="C34" s="11">
        <v>44</v>
      </c>
      <c r="D34" s="12">
        <v>39624</v>
      </c>
      <c r="E34" s="15" t="s">
        <v>53</v>
      </c>
      <c r="F34" s="15" t="s">
        <v>54</v>
      </c>
      <c r="G34" s="6">
        <v>23</v>
      </c>
      <c r="H34" s="6">
        <v>23</v>
      </c>
      <c r="I34" s="7">
        <v>601.35</v>
      </c>
      <c r="J34" s="8">
        <f t="shared" si="5"/>
        <v>9</v>
      </c>
      <c r="K34" s="8">
        <v>3</v>
      </c>
      <c r="L34" s="8">
        <v>6</v>
      </c>
      <c r="M34" s="7">
        <f t="shared" si="6"/>
        <v>436.71000000000004</v>
      </c>
      <c r="N34" s="7">
        <v>152.1</v>
      </c>
      <c r="O34" s="9">
        <v>284.61</v>
      </c>
      <c r="P34" s="21">
        <v>15909345.300000001</v>
      </c>
      <c r="Q34" s="57">
        <v>9990100.3000000007</v>
      </c>
      <c r="R34" s="7">
        <v>4674895.55</v>
      </c>
      <c r="S34" s="57">
        <v>1244349.45</v>
      </c>
      <c r="T34" s="7">
        <v>0</v>
      </c>
      <c r="U34" s="58">
        <v>0</v>
      </c>
    </row>
    <row r="35" spans="1:21" s="3" customFormat="1" x14ac:dyDescent="0.25">
      <c r="A35" s="11">
        <v>18</v>
      </c>
      <c r="B35" s="2" t="s">
        <v>44</v>
      </c>
      <c r="C35" s="13">
        <v>58</v>
      </c>
      <c r="D35" s="12">
        <v>39632</v>
      </c>
      <c r="E35" s="15" t="s">
        <v>53</v>
      </c>
      <c r="F35" s="15" t="s">
        <v>54</v>
      </c>
      <c r="G35" s="6">
        <v>1</v>
      </c>
      <c r="H35" s="6">
        <v>1</v>
      </c>
      <c r="I35" s="7">
        <v>482.6</v>
      </c>
      <c r="J35" s="8">
        <f t="shared" si="5"/>
        <v>1</v>
      </c>
      <c r="K35" s="6">
        <v>1</v>
      </c>
      <c r="L35" s="6">
        <v>0</v>
      </c>
      <c r="M35" s="7">
        <f t="shared" si="6"/>
        <v>51.5</v>
      </c>
      <c r="N35" s="7">
        <v>51.5</v>
      </c>
      <c r="O35" s="7">
        <v>0</v>
      </c>
      <c r="P35" s="21">
        <v>1876145</v>
      </c>
      <c r="Q35" s="57">
        <v>1178104.8400000001</v>
      </c>
      <c r="R35" s="7">
        <v>551297.48</v>
      </c>
      <c r="S35" s="57">
        <v>146742.68</v>
      </c>
      <c r="T35" s="7">
        <v>0</v>
      </c>
      <c r="U35" s="58">
        <v>0</v>
      </c>
    </row>
    <row r="36" spans="1:21" s="3" customFormat="1" x14ac:dyDescent="0.25">
      <c r="A36" s="11">
        <v>19</v>
      </c>
      <c r="B36" s="2" t="s">
        <v>32</v>
      </c>
      <c r="C36" s="11">
        <v>60</v>
      </c>
      <c r="D36" s="12">
        <v>39729</v>
      </c>
      <c r="E36" s="15" t="s">
        <v>53</v>
      </c>
      <c r="F36" s="15" t="s">
        <v>54</v>
      </c>
      <c r="G36" s="6">
        <v>4</v>
      </c>
      <c r="H36" s="6">
        <v>4</v>
      </c>
      <c r="I36" s="7">
        <v>76.400000000000006</v>
      </c>
      <c r="J36" s="8">
        <f t="shared" si="5"/>
        <v>4</v>
      </c>
      <c r="K36" s="8">
        <v>0</v>
      </c>
      <c r="L36" s="8">
        <v>4</v>
      </c>
      <c r="M36" s="7">
        <f t="shared" si="6"/>
        <v>76.400000000000006</v>
      </c>
      <c r="N36" s="7">
        <v>0</v>
      </c>
      <c r="O36" s="9">
        <v>76.400000000000006</v>
      </c>
      <c r="P36" s="21">
        <v>2783252</v>
      </c>
      <c r="Q36" s="57">
        <v>1747712.81</v>
      </c>
      <c r="R36" s="7">
        <v>817847.13</v>
      </c>
      <c r="S36" s="57">
        <v>217692.06</v>
      </c>
      <c r="T36" s="7">
        <v>0</v>
      </c>
      <c r="U36" s="58">
        <v>0</v>
      </c>
    </row>
    <row r="37" spans="1:21" s="3" customFormat="1" x14ac:dyDescent="0.25">
      <c r="A37" s="11">
        <v>20</v>
      </c>
      <c r="B37" s="2" t="s">
        <v>46</v>
      </c>
      <c r="C37" s="13">
        <v>59</v>
      </c>
      <c r="D37" s="12">
        <v>39729</v>
      </c>
      <c r="E37" s="15" t="s">
        <v>53</v>
      </c>
      <c r="F37" s="15" t="s">
        <v>54</v>
      </c>
      <c r="G37" s="6">
        <v>8</v>
      </c>
      <c r="H37" s="6">
        <v>8</v>
      </c>
      <c r="I37" s="7">
        <v>463.1</v>
      </c>
      <c r="J37" s="8">
        <f t="shared" si="5"/>
        <v>6</v>
      </c>
      <c r="K37" s="6">
        <v>1</v>
      </c>
      <c r="L37" s="6">
        <v>5</v>
      </c>
      <c r="M37" s="7">
        <f t="shared" si="6"/>
        <v>360.70000000000005</v>
      </c>
      <c r="N37" s="7">
        <v>64.599999999999994</v>
      </c>
      <c r="O37" s="7">
        <v>296.10000000000002</v>
      </c>
      <c r="P37" s="21">
        <v>13140301.000000002</v>
      </c>
      <c r="Q37" s="57">
        <v>8251309.0599999996</v>
      </c>
      <c r="R37" s="7">
        <v>3861223.3</v>
      </c>
      <c r="S37" s="57">
        <v>1027768.64</v>
      </c>
      <c r="T37" s="7">
        <v>0</v>
      </c>
      <c r="U37" s="58">
        <v>0</v>
      </c>
    </row>
    <row r="38" spans="1:21" s="3" customFormat="1" x14ac:dyDescent="0.25">
      <c r="A38" s="11">
        <v>21</v>
      </c>
      <c r="B38" s="2" t="s">
        <v>40</v>
      </c>
      <c r="C38" s="11">
        <v>101</v>
      </c>
      <c r="D38" s="12">
        <v>39777</v>
      </c>
      <c r="E38" s="15" t="s">
        <v>53</v>
      </c>
      <c r="F38" s="15" t="s">
        <v>54</v>
      </c>
      <c r="G38" s="6">
        <v>6</v>
      </c>
      <c r="H38" s="6">
        <v>6</v>
      </c>
      <c r="I38" s="7">
        <v>89.7</v>
      </c>
      <c r="J38" s="8">
        <f t="shared" si="5"/>
        <v>2</v>
      </c>
      <c r="K38" s="8">
        <v>1</v>
      </c>
      <c r="L38" s="8">
        <v>1</v>
      </c>
      <c r="M38" s="7">
        <f t="shared" si="6"/>
        <v>65.2</v>
      </c>
      <c r="N38" s="7">
        <v>23.8</v>
      </c>
      <c r="O38" s="9">
        <v>41.4</v>
      </c>
      <c r="P38" s="21">
        <v>2375236</v>
      </c>
      <c r="Q38" s="57">
        <v>1491503.61</v>
      </c>
      <c r="R38" s="7">
        <v>697953.31</v>
      </c>
      <c r="S38" s="57">
        <v>185779.08</v>
      </c>
      <c r="T38" s="7">
        <v>0</v>
      </c>
      <c r="U38" s="58">
        <v>0</v>
      </c>
    </row>
    <row r="39" spans="1:21" s="3" customFormat="1" ht="25.5" x14ac:dyDescent="0.25">
      <c r="A39" s="11">
        <v>22</v>
      </c>
      <c r="B39" s="2" t="s">
        <v>52</v>
      </c>
      <c r="C39" s="11">
        <v>30</v>
      </c>
      <c r="D39" s="12">
        <v>39869</v>
      </c>
      <c r="E39" s="15" t="s">
        <v>53</v>
      </c>
      <c r="F39" s="15" t="s">
        <v>54</v>
      </c>
      <c r="G39" s="6">
        <v>10</v>
      </c>
      <c r="H39" s="6">
        <v>10</v>
      </c>
      <c r="I39" s="7">
        <v>175.35</v>
      </c>
      <c r="J39" s="8">
        <f t="shared" si="5"/>
        <v>5</v>
      </c>
      <c r="K39" s="8">
        <v>0</v>
      </c>
      <c r="L39" s="8">
        <v>5</v>
      </c>
      <c r="M39" s="7">
        <f t="shared" si="6"/>
        <v>146.09</v>
      </c>
      <c r="N39" s="7">
        <v>0</v>
      </c>
      <c r="O39" s="9">
        <v>146.09</v>
      </c>
      <c r="P39" s="7">
        <v>5322058.7</v>
      </c>
      <c r="Q39" s="57">
        <v>3341928.86</v>
      </c>
      <c r="R39" s="7">
        <v>1563865.02</v>
      </c>
      <c r="S39" s="57">
        <v>416264.82</v>
      </c>
      <c r="T39" s="7">
        <v>0</v>
      </c>
      <c r="U39" s="58">
        <v>0</v>
      </c>
    </row>
    <row r="40" spans="1:21" s="3" customFormat="1" x14ac:dyDescent="0.25">
      <c r="A40" s="11">
        <v>23</v>
      </c>
      <c r="B40" s="2" t="s">
        <v>56</v>
      </c>
      <c r="C40" s="11">
        <v>41</v>
      </c>
      <c r="D40" s="12">
        <v>39902</v>
      </c>
      <c r="E40" s="15" t="s">
        <v>53</v>
      </c>
      <c r="F40" s="15" t="s">
        <v>54</v>
      </c>
      <c r="G40" s="6">
        <v>6</v>
      </c>
      <c r="H40" s="6">
        <v>6</v>
      </c>
      <c r="I40" s="7">
        <v>487.9</v>
      </c>
      <c r="J40" s="8">
        <f t="shared" si="5"/>
        <v>3</v>
      </c>
      <c r="K40" s="8">
        <v>2</v>
      </c>
      <c r="L40" s="8">
        <v>1</v>
      </c>
      <c r="M40" s="7">
        <f t="shared" si="6"/>
        <v>191.3</v>
      </c>
      <c r="N40" s="7">
        <v>122.4</v>
      </c>
      <c r="O40" s="9">
        <v>68.900000000000006</v>
      </c>
      <c r="P40" s="7">
        <v>6969059</v>
      </c>
      <c r="Q40" s="57">
        <v>4376144.78</v>
      </c>
      <c r="R40" s="7">
        <v>2047829.27</v>
      </c>
      <c r="S40" s="57">
        <v>545084.94999999995</v>
      </c>
      <c r="T40" s="7">
        <v>0</v>
      </c>
      <c r="U40" s="58">
        <v>0</v>
      </c>
    </row>
    <row r="41" spans="1:21" s="3" customFormat="1" ht="25.5" x14ac:dyDescent="0.25">
      <c r="A41" s="11">
        <v>24</v>
      </c>
      <c r="B41" s="2" t="s">
        <v>58</v>
      </c>
      <c r="C41" s="11">
        <v>62</v>
      </c>
      <c r="D41" s="12">
        <v>39913</v>
      </c>
      <c r="E41" s="15" t="s">
        <v>53</v>
      </c>
      <c r="F41" s="15" t="s">
        <v>54</v>
      </c>
      <c r="G41" s="6">
        <v>14</v>
      </c>
      <c r="H41" s="6">
        <v>14</v>
      </c>
      <c r="I41" s="7">
        <v>460.9</v>
      </c>
      <c r="J41" s="8">
        <f t="shared" si="5"/>
        <v>6</v>
      </c>
      <c r="K41" s="8">
        <v>2</v>
      </c>
      <c r="L41" s="8">
        <v>4</v>
      </c>
      <c r="M41" s="7">
        <f t="shared" si="6"/>
        <v>331.29999999999995</v>
      </c>
      <c r="N41" s="7">
        <v>116.6</v>
      </c>
      <c r="O41" s="9">
        <v>214.7</v>
      </c>
      <c r="P41" s="7">
        <v>12069258.999999998</v>
      </c>
      <c r="Q41" s="57">
        <v>7578759.8899999997</v>
      </c>
      <c r="R41" s="7">
        <v>3546502.02</v>
      </c>
      <c r="S41" s="57">
        <v>943997.09</v>
      </c>
      <c r="T41" s="7">
        <v>0</v>
      </c>
      <c r="U41" s="58">
        <v>0</v>
      </c>
    </row>
    <row r="42" spans="1:21" s="3" customFormat="1" x14ac:dyDescent="0.25">
      <c r="A42" s="11">
        <v>25</v>
      </c>
      <c r="B42" s="2" t="s">
        <v>59</v>
      </c>
      <c r="C42" s="11">
        <v>58</v>
      </c>
      <c r="D42" s="12">
        <v>39913</v>
      </c>
      <c r="E42" s="15" t="s">
        <v>53</v>
      </c>
      <c r="F42" s="15" t="s">
        <v>54</v>
      </c>
      <c r="G42" s="6">
        <v>14</v>
      </c>
      <c r="H42" s="6">
        <v>14</v>
      </c>
      <c r="I42" s="7">
        <v>458.1</v>
      </c>
      <c r="J42" s="8">
        <f t="shared" si="5"/>
        <v>7</v>
      </c>
      <c r="K42" s="8">
        <v>2</v>
      </c>
      <c r="L42" s="8">
        <v>5</v>
      </c>
      <c r="M42" s="7">
        <f t="shared" si="6"/>
        <v>394.4</v>
      </c>
      <c r="N42" s="7">
        <v>101.5</v>
      </c>
      <c r="O42" s="9">
        <v>292.89999999999998</v>
      </c>
      <c r="P42" s="7">
        <v>14367992</v>
      </c>
      <c r="Q42" s="57">
        <v>9022224.2699999996</v>
      </c>
      <c r="R42" s="7">
        <v>4221975.24</v>
      </c>
      <c r="S42" s="57">
        <v>1123792.49</v>
      </c>
      <c r="T42" s="7">
        <v>0</v>
      </c>
      <c r="U42" s="58">
        <v>0</v>
      </c>
    </row>
    <row r="43" spans="1:21" s="3" customFormat="1" x14ac:dyDescent="0.25">
      <c r="A43" s="11">
        <v>26</v>
      </c>
      <c r="B43" s="2" t="s">
        <v>45</v>
      </c>
      <c r="C43" s="13">
        <v>67</v>
      </c>
      <c r="D43" s="12">
        <v>39931</v>
      </c>
      <c r="E43" s="15" t="s">
        <v>53</v>
      </c>
      <c r="F43" s="15" t="s">
        <v>54</v>
      </c>
      <c r="G43" s="6">
        <v>15</v>
      </c>
      <c r="H43" s="6">
        <v>15</v>
      </c>
      <c r="I43" s="7">
        <v>576.20000000000005</v>
      </c>
      <c r="J43" s="8">
        <f t="shared" si="5"/>
        <v>5</v>
      </c>
      <c r="K43" s="6">
        <v>1</v>
      </c>
      <c r="L43" s="6">
        <v>4</v>
      </c>
      <c r="M43" s="7">
        <f t="shared" si="6"/>
        <v>328.75</v>
      </c>
      <c r="N43" s="7">
        <v>79.400000000000006</v>
      </c>
      <c r="O43" s="7">
        <v>249.35</v>
      </c>
      <c r="P43" s="7">
        <v>11976362.5</v>
      </c>
      <c r="Q43" s="57">
        <v>7520426.54</v>
      </c>
      <c r="R43" s="7">
        <v>3519204.77</v>
      </c>
      <c r="S43" s="57">
        <v>936731.19</v>
      </c>
      <c r="T43" s="7">
        <v>0</v>
      </c>
      <c r="U43" s="58">
        <v>0</v>
      </c>
    </row>
    <row r="44" spans="1:21" s="3" customFormat="1" ht="25.5" x14ac:dyDescent="0.25">
      <c r="A44" s="11">
        <v>27</v>
      </c>
      <c r="B44" s="2" t="s">
        <v>50</v>
      </c>
      <c r="C44" s="11">
        <v>94</v>
      </c>
      <c r="D44" s="12">
        <v>39959</v>
      </c>
      <c r="E44" s="15" t="s">
        <v>53</v>
      </c>
      <c r="F44" s="15" t="s">
        <v>54</v>
      </c>
      <c r="G44" s="6">
        <v>8</v>
      </c>
      <c r="H44" s="6">
        <v>8</v>
      </c>
      <c r="I44" s="7">
        <v>206.9</v>
      </c>
      <c r="J44" s="8">
        <f t="shared" si="5"/>
        <v>2</v>
      </c>
      <c r="K44" s="8">
        <v>0</v>
      </c>
      <c r="L44" s="8">
        <v>2</v>
      </c>
      <c r="M44" s="7">
        <f t="shared" si="6"/>
        <v>90.7</v>
      </c>
      <c r="N44" s="7">
        <v>0</v>
      </c>
      <c r="O44" s="9">
        <v>90.7</v>
      </c>
      <c r="P44" s="7">
        <v>3304201</v>
      </c>
      <c r="Q44" s="57">
        <v>2074837.07</v>
      </c>
      <c r="R44" s="7">
        <v>970925.85</v>
      </c>
      <c r="S44" s="57">
        <v>258438.08</v>
      </c>
      <c r="T44" s="7">
        <v>0</v>
      </c>
      <c r="U44" s="58">
        <v>0</v>
      </c>
    </row>
    <row r="45" spans="1:21" s="3" customFormat="1" x14ac:dyDescent="0.25">
      <c r="A45" s="11">
        <v>28</v>
      </c>
      <c r="B45" s="2" t="s">
        <v>28</v>
      </c>
      <c r="C45" s="11">
        <v>82</v>
      </c>
      <c r="D45" s="12">
        <v>39959</v>
      </c>
      <c r="E45" s="15" t="s">
        <v>53</v>
      </c>
      <c r="F45" s="15" t="s">
        <v>54</v>
      </c>
      <c r="G45" s="6">
        <v>25</v>
      </c>
      <c r="H45" s="6">
        <v>25</v>
      </c>
      <c r="I45" s="7">
        <v>681.1</v>
      </c>
      <c r="J45" s="8">
        <f t="shared" si="5"/>
        <v>14</v>
      </c>
      <c r="K45" s="8">
        <v>2</v>
      </c>
      <c r="L45" s="8">
        <v>12</v>
      </c>
      <c r="M45" s="7">
        <f t="shared" si="6"/>
        <v>271.8</v>
      </c>
      <c r="N45" s="7">
        <v>35.6</v>
      </c>
      <c r="O45" s="9">
        <v>236.2</v>
      </c>
      <c r="P45" s="7">
        <v>9901674</v>
      </c>
      <c r="Q45" s="57">
        <v>6217648.4699999997</v>
      </c>
      <c r="R45" s="7">
        <v>2909566.1</v>
      </c>
      <c r="S45" s="57">
        <v>774459.43</v>
      </c>
      <c r="T45" s="7">
        <v>0</v>
      </c>
      <c r="U45" s="58">
        <v>0</v>
      </c>
    </row>
    <row r="46" spans="1:21" s="3" customFormat="1" x14ac:dyDescent="0.25">
      <c r="A46" s="11">
        <v>29</v>
      </c>
      <c r="B46" s="2" t="s">
        <v>49</v>
      </c>
      <c r="C46" s="13">
        <v>84</v>
      </c>
      <c r="D46" s="12">
        <v>39959</v>
      </c>
      <c r="E46" s="15" t="s">
        <v>53</v>
      </c>
      <c r="F46" s="15" t="s">
        <v>54</v>
      </c>
      <c r="G46" s="6">
        <v>8</v>
      </c>
      <c r="H46" s="6">
        <v>8</v>
      </c>
      <c r="I46" s="7">
        <v>488.4</v>
      </c>
      <c r="J46" s="8">
        <f t="shared" si="5"/>
        <v>4</v>
      </c>
      <c r="K46" s="6">
        <v>1</v>
      </c>
      <c r="L46" s="6">
        <v>3</v>
      </c>
      <c r="M46" s="7">
        <f t="shared" si="6"/>
        <v>229.1</v>
      </c>
      <c r="N46" s="7">
        <v>54</v>
      </c>
      <c r="O46" s="7">
        <v>175.1</v>
      </c>
      <c r="P46" s="7">
        <v>8346113</v>
      </c>
      <c r="Q46" s="57">
        <v>5240850.8600000003</v>
      </c>
      <c r="R46" s="7">
        <v>2452470.91</v>
      </c>
      <c r="S46" s="57">
        <v>652791.23</v>
      </c>
      <c r="T46" s="7">
        <v>0</v>
      </c>
      <c r="U46" s="58">
        <v>0</v>
      </c>
    </row>
    <row r="47" spans="1:21" x14ac:dyDescent="0.25">
      <c r="A47" s="11">
        <v>30</v>
      </c>
      <c r="B47" s="2" t="s">
        <v>65</v>
      </c>
      <c r="C47" s="11">
        <v>24</v>
      </c>
      <c r="D47" s="12">
        <v>40277</v>
      </c>
      <c r="E47" s="15" t="s">
        <v>53</v>
      </c>
      <c r="F47" s="15" t="s">
        <v>54</v>
      </c>
      <c r="G47" s="44">
        <v>8</v>
      </c>
      <c r="H47" s="44">
        <v>8</v>
      </c>
      <c r="I47" s="46">
        <v>0</v>
      </c>
      <c r="J47" s="8">
        <f t="shared" si="5"/>
        <v>2</v>
      </c>
      <c r="K47" s="44">
        <v>0</v>
      </c>
      <c r="L47" s="8">
        <v>2</v>
      </c>
      <c r="M47" s="7">
        <f t="shared" si="6"/>
        <v>100.4</v>
      </c>
      <c r="N47" s="47">
        <v>0</v>
      </c>
      <c r="O47" s="9">
        <v>100.4</v>
      </c>
      <c r="P47" s="44">
        <v>3657572</v>
      </c>
      <c r="Q47" s="57">
        <v>2296732.5499999998</v>
      </c>
      <c r="R47" s="7">
        <v>1074762.46</v>
      </c>
      <c r="S47" s="57">
        <v>286076.99</v>
      </c>
      <c r="T47" s="7">
        <v>0</v>
      </c>
      <c r="U47" s="58">
        <v>0</v>
      </c>
    </row>
    <row r="48" spans="1:21" ht="45" x14ac:dyDescent="0.25">
      <c r="A48" s="11">
        <v>31</v>
      </c>
      <c r="B48" s="2" t="s">
        <v>66</v>
      </c>
      <c r="C48" s="11" t="s">
        <v>67</v>
      </c>
      <c r="D48" s="12">
        <v>40408</v>
      </c>
      <c r="E48" s="15" t="s">
        <v>53</v>
      </c>
      <c r="F48" s="15" t="s">
        <v>54</v>
      </c>
      <c r="G48" s="44">
        <v>1</v>
      </c>
      <c r="H48" s="44">
        <v>1</v>
      </c>
      <c r="I48" s="46">
        <v>0</v>
      </c>
      <c r="J48" s="8">
        <f t="shared" si="5"/>
        <v>1</v>
      </c>
      <c r="K48" s="44">
        <v>0</v>
      </c>
      <c r="L48" s="8">
        <v>1</v>
      </c>
      <c r="M48" s="7">
        <f t="shared" si="6"/>
        <v>51.2</v>
      </c>
      <c r="N48" s="47">
        <v>0</v>
      </c>
      <c r="O48" s="9">
        <v>51.2</v>
      </c>
      <c r="P48" s="44">
        <v>1865216</v>
      </c>
      <c r="Q48" s="57">
        <v>1171242.1000000001</v>
      </c>
      <c r="R48" s="7">
        <v>548086.03</v>
      </c>
      <c r="S48" s="57">
        <v>145887.87</v>
      </c>
      <c r="T48" s="7">
        <v>0</v>
      </c>
      <c r="U48" s="58">
        <v>0</v>
      </c>
    </row>
    <row r="49" spans="1:21" ht="22.5" customHeight="1" x14ac:dyDescent="0.25">
      <c r="A49" s="11">
        <v>32</v>
      </c>
      <c r="B49" s="2" t="s">
        <v>68</v>
      </c>
      <c r="C49" s="13">
        <v>49</v>
      </c>
      <c r="D49" s="12">
        <v>40324</v>
      </c>
      <c r="E49" s="15" t="s">
        <v>53</v>
      </c>
      <c r="F49" s="15" t="s">
        <v>54</v>
      </c>
      <c r="G49" s="44">
        <v>2</v>
      </c>
      <c r="H49" s="44">
        <v>2</v>
      </c>
      <c r="I49" s="46">
        <v>0</v>
      </c>
      <c r="J49" s="8">
        <f t="shared" si="5"/>
        <v>1</v>
      </c>
      <c r="K49" s="44">
        <v>0</v>
      </c>
      <c r="L49" s="6">
        <v>1</v>
      </c>
      <c r="M49" s="7">
        <f t="shared" si="6"/>
        <v>51.4</v>
      </c>
      <c r="N49" s="47">
        <v>0</v>
      </c>
      <c r="O49" s="7">
        <v>51.4</v>
      </c>
      <c r="P49" s="44">
        <v>1872502</v>
      </c>
      <c r="Q49" s="57">
        <v>1175817.26</v>
      </c>
      <c r="R49" s="7">
        <v>550227</v>
      </c>
      <c r="S49" s="57">
        <v>146457.74</v>
      </c>
      <c r="T49" s="7">
        <v>0</v>
      </c>
      <c r="U49" s="58">
        <v>0</v>
      </c>
    </row>
    <row r="50" spans="1:21" x14ac:dyDescent="0.25">
      <c r="A50" s="11">
        <v>33</v>
      </c>
      <c r="B50" s="2" t="s">
        <v>69</v>
      </c>
      <c r="C50" s="13">
        <v>127</v>
      </c>
      <c r="D50" s="12">
        <v>40507</v>
      </c>
      <c r="E50" s="15" t="s">
        <v>53</v>
      </c>
      <c r="F50" s="15" t="s">
        <v>54</v>
      </c>
      <c r="G50" s="44">
        <v>2</v>
      </c>
      <c r="H50" s="44">
        <v>2</v>
      </c>
      <c r="I50" s="46">
        <v>0</v>
      </c>
      <c r="J50" s="8">
        <f t="shared" si="5"/>
        <v>1</v>
      </c>
      <c r="K50" s="44">
        <v>0</v>
      </c>
      <c r="L50" s="6">
        <v>1</v>
      </c>
      <c r="M50" s="7">
        <f t="shared" si="6"/>
        <v>36.200000000000003</v>
      </c>
      <c r="N50" s="47">
        <v>0</v>
      </c>
      <c r="O50" s="7">
        <v>36.200000000000003</v>
      </c>
      <c r="P50" s="44">
        <v>1318766</v>
      </c>
      <c r="Q50" s="57">
        <v>828104.76</v>
      </c>
      <c r="R50" s="7">
        <v>387513.95</v>
      </c>
      <c r="S50" s="57">
        <v>103147.29</v>
      </c>
      <c r="T50" s="7">
        <v>0</v>
      </c>
      <c r="U50" s="58">
        <v>0</v>
      </c>
    </row>
    <row r="51" spans="1:21" x14ac:dyDescent="0.25">
      <c r="A51" s="11">
        <v>34</v>
      </c>
      <c r="B51" s="2" t="s">
        <v>70</v>
      </c>
      <c r="C51" s="11">
        <v>59</v>
      </c>
      <c r="D51" s="12">
        <v>40389</v>
      </c>
      <c r="E51" s="15" t="s">
        <v>53</v>
      </c>
      <c r="F51" s="15" t="s">
        <v>54</v>
      </c>
      <c r="G51" s="44">
        <v>17</v>
      </c>
      <c r="H51" s="44">
        <v>17</v>
      </c>
      <c r="I51" s="46">
        <v>0</v>
      </c>
      <c r="J51" s="8">
        <f t="shared" si="5"/>
        <v>6</v>
      </c>
      <c r="K51" s="44">
        <v>0</v>
      </c>
      <c r="L51" s="8">
        <v>6</v>
      </c>
      <c r="M51" s="7">
        <f t="shared" si="6"/>
        <v>283.5</v>
      </c>
      <c r="N51" s="47">
        <v>0</v>
      </c>
      <c r="O51" s="9">
        <v>283.5</v>
      </c>
      <c r="P51" s="44">
        <v>10327905</v>
      </c>
      <c r="Q51" s="57">
        <v>6485295.5899999999</v>
      </c>
      <c r="R51" s="7">
        <v>3034812.32</v>
      </c>
      <c r="S51" s="57">
        <v>807797.09</v>
      </c>
      <c r="T51" s="7">
        <v>0</v>
      </c>
      <c r="U51" s="58">
        <v>0</v>
      </c>
    </row>
    <row r="52" spans="1:21" x14ac:dyDescent="0.25">
      <c r="A52" s="11">
        <v>35</v>
      </c>
      <c r="B52" s="2" t="s">
        <v>71</v>
      </c>
      <c r="C52" s="11">
        <v>67</v>
      </c>
      <c r="D52" s="12">
        <v>40389</v>
      </c>
      <c r="E52" s="15" t="s">
        <v>53</v>
      </c>
      <c r="F52" s="15" t="s">
        <v>54</v>
      </c>
      <c r="G52" s="44">
        <v>4</v>
      </c>
      <c r="H52" s="44">
        <v>4</v>
      </c>
      <c r="I52" s="46">
        <v>0</v>
      </c>
      <c r="J52" s="8">
        <f t="shared" si="5"/>
        <v>1</v>
      </c>
      <c r="K52" s="44">
        <v>0</v>
      </c>
      <c r="L52" s="44">
        <v>1</v>
      </c>
      <c r="M52" s="7">
        <f t="shared" si="6"/>
        <v>44</v>
      </c>
      <c r="N52" s="47">
        <v>0</v>
      </c>
      <c r="O52" s="9">
        <v>44</v>
      </c>
      <c r="P52" s="44">
        <v>1602920</v>
      </c>
      <c r="Q52" s="57">
        <v>1006536.18</v>
      </c>
      <c r="R52" s="7">
        <v>471011.44</v>
      </c>
      <c r="S52" s="57">
        <v>125372.38</v>
      </c>
      <c r="T52" s="7">
        <v>0</v>
      </c>
      <c r="U52" s="58">
        <v>0</v>
      </c>
    </row>
    <row r="53" spans="1:21" ht="27.75" customHeight="1" x14ac:dyDescent="0.25">
      <c r="A53" s="11">
        <v>36</v>
      </c>
      <c r="B53" s="2" t="s">
        <v>72</v>
      </c>
      <c r="C53" s="11">
        <v>114</v>
      </c>
      <c r="D53" s="12">
        <v>40507</v>
      </c>
      <c r="E53" s="15" t="s">
        <v>53</v>
      </c>
      <c r="F53" s="15" t="s">
        <v>54</v>
      </c>
      <c r="G53" s="44">
        <v>6</v>
      </c>
      <c r="H53" s="44">
        <v>6</v>
      </c>
      <c r="I53" s="46">
        <v>0</v>
      </c>
      <c r="J53" s="8">
        <f t="shared" si="5"/>
        <v>2</v>
      </c>
      <c r="K53" s="44">
        <v>0</v>
      </c>
      <c r="L53" s="8">
        <v>2</v>
      </c>
      <c r="M53" s="7">
        <f t="shared" si="6"/>
        <v>113.57</v>
      </c>
      <c r="N53" s="47">
        <v>0</v>
      </c>
      <c r="O53" s="9">
        <v>113.57</v>
      </c>
      <c r="P53" s="44">
        <v>4137355.0999999996</v>
      </c>
      <c r="Q53" s="57">
        <v>2598007.12</v>
      </c>
      <c r="R53" s="7">
        <v>1215744.75</v>
      </c>
      <c r="S53" s="57">
        <v>323603.23</v>
      </c>
      <c r="T53" s="7">
        <v>0</v>
      </c>
      <c r="U53" s="58">
        <v>0</v>
      </c>
    </row>
    <row r="54" spans="1:21" x14ac:dyDescent="0.25">
      <c r="A54" s="11">
        <v>37</v>
      </c>
      <c r="B54" s="2" t="s">
        <v>73</v>
      </c>
      <c r="C54" s="11">
        <v>124</v>
      </c>
      <c r="D54" s="12">
        <v>40507</v>
      </c>
      <c r="E54" s="15" t="s">
        <v>53</v>
      </c>
      <c r="F54" s="15" t="s">
        <v>54</v>
      </c>
      <c r="G54" s="44">
        <v>8</v>
      </c>
      <c r="H54" s="44">
        <v>8</v>
      </c>
      <c r="I54" s="46">
        <v>0</v>
      </c>
      <c r="J54" s="8">
        <f t="shared" si="5"/>
        <v>6</v>
      </c>
      <c r="K54" s="44">
        <v>0</v>
      </c>
      <c r="L54" s="11">
        <v>6</v>
      </c>
      <c r="M54" s="7">
        <f t="shared" si="6"/>
        <v>115.6</v>
      </c>
      <c r="N54" s="47">
        <v>0</v>
      </c>
      <c r="O54" s="11">
        <v>115.6</v>
      </c>
      <c r="P54" s="44">
        <v>4211308</v>
      </c>
      <c r="Q54" s="57">
        <v>2644445.04</v>
      </c>
      <c r="R54" s="7">
        <v>1237475.5</v>
      </c>
      <c r="S54" s="57">
        <v>329387.46000000002</v>
      </c>
      <c r="T54" s="7">
        <v>0</v>
      </c>
      <c r="U54" s="58">
        <v>0</v>
      </c>
    </row>
    <row r="55" spans="1:21" ht="25.5" x14ac:dyDescent="0.25">
      <c r="A55" s="11">
        <v>38</v>
      </c>
      <c r="B55" s="2" t="s">
        <v>74</v>
      </c>
      <c r="C55" s="13">
        <v>15</v>
      </c>
      <c r="D55" s="12">
        <v>40571</v>
      </c>
      <c r="E55" s="15" t="s">
        <v>53</v>
      </c>
      <c r="F55" s="15" t="s">
        <v>54</v>
      </c>
      <c r="G55" s="44">
        <v>5</v>
      </c>
      <c r="H55" s="44">
        <v>5</v>
      </c>
      <c r="I55" s="46">
        <v>0</v>
      </c>
      <c r="J55" s="8">
        <f t="shared" si="5"/>
        <v>1</v>
      </c>
      <c r="K55" s="44">
        <v>0</v>
      </c>
      <c r="L55" s="6">
        <v>1</v>
      </c>
      <c r="M55" s="7">
        <f t="shared" si="6"/>
        <v>64.400000000000006</v>
      </c>
      <c r="N55" s="47">
        <v>0</v>
      </c>
      <c r="O55" s="7">
        <v>64.400000000000006</v>
      </c>
      <c r="P55" s="44">
        <v>2346092</v>
      </c>
      <c r="Q55" s="57">
        <v>1473202.95</v>
      </c>
      <c r="R55" s="7">
        <v>689389.46</v>
      </c>
      <c r="S55" s="57">
        <v>183499.59</v>
      </c>
      <c r="T55" s="7">
        <v>0</v>
      </c>
      <c r="U55" s="58">
        <v>0</v>
      </c>
    </row>
    <row r="56" spans="1:21" x14ac:dyDescent="0.25">
      <c r="A56" s="11">
        <v>39</v>
      </c>
      <c r="B56" s="2" t="s">
        <v>75</v>
      </c>
      <c r="C56" s="11">
        <v>13</v>
      </c>
      <c r="D56" s="12">
        <v>40571</v>
      </c>
      <c r="E56" s="15" t="s">
        <v>53</v>
      </c>
      <c r="F56" s="15" t="s">
        <v>54</v>
      </c>
      <c r="G56" s="44">
        <v>4</v>
      </c>
      <c r="H56" s="44">
        <v>4</v>
      </c>
      <c r="I56" s="46">
        <v>0</v>
      </c>
      <c r="J56" s="8">
        <f t="shared" si="5"/>
        <v>2</v>
      </c>
      <c r="K56" s="44">
        <v>0</v>
      </c>
      <c r="L56" s="11">
        <v>2</v>
      </c>
      <c r="M56" s="7">
        <f t="shared" si="6"/>
        <v>104.5</v>
      </c>
      <c r="N56" s="47">
        <v>0</v>
      </c>
      <c r="O56" s="11">
        <v>104.5</v>
      </c>
      <c r="P56" s="44">
        <v>3806935</v>
      </c>
      <c r="Q56" s="57">
        <v>2390523.42</v>
      </c>
      <c r="R56" s="7">
        <v>1118652.1599999999</v>
      </c>
      <c r="S56" s="57">
        <v>297759.42</v>
      </c>
      <c r="T56" s="7">
        <v>0</v>
      </c>
      <c r="U56" s="58">
        <v>0</v>
      </c>
    </row>
    <row r="57" spans="1:21" x14ac:dyDescent="0.25">
      <c r="A57" s="11">
        <v>40</v>
      </c>
      <c r="B57" s="2" t="s">
        <v>76</v>
      </c>
      <c r="C57" s="11">
        <v>3</v>
      </c>
      <c r="D57" s="12">
        <v>40571</v>
      </c>
      <c r="E57" s="15" t="s">
        <v>53</v>
      </c>
      <c r="F57" s="15" t="s">
        <v>54</v>
      </c>
      <c r="G57" s="44">
        <v>15</v>
      </c>
      <c r="H57" s="44">
        <v>15</v>
      </c>
      <c r="I57" s="46">
        <v>0</v>
      </c>
      <c r="J57" s="8">
        <f t="shared" si="5"/>
        <v>5</v>
      </c>
      <c r="K57" s="44">
        <v>0</v>
      </c>
      <c r="L57" s="11">
        <v>5</v>
      </c>
      <c r="M57" s="7">
        <f t="shared" si="6"/>
        <v>236.7</v>
      </c>
      <c r="N57" s="47">
        <v>0</v>
      </c>
      <c r="O57" s="11">
        <v>236.7</v>
      </c>
      <c r="P57" s="44">
        <v>8622981</v>
      </c>
      <c r="Q57" s="57">
        <v>5414707.1100000003</v>
      </c>
      <c r="R57" s="7">
        <v>2533827.4300000002</v>
      </c>
      <c r="S57" s="57">
        <v>674446.46</v>
      </c>
      <c r="T57" s="7">
        <v>0</v>
      </c>
      <c r="U57" s="58">
        <v>0</v>
      </c>
    </row>
    <row r="58" spans="1:21" ht="25.5" x14ac:dyDescent="0.25">
      <c r="A58" s="11">
        <v>41</v>
      </c>
      <c r="B58" s="2" t="s">
        <v>77</v>
      </c>
      <c r="C58" s="11">
        <v>88</v>
      </c>
      <c r="D58" s="12">
        <v>40836</v>
      </c>
      <c r="E58" s="15" t="s">
        <v>53</v>
      </c>
      <c r="F58" s="15" t="s">
        <v>54</v>
      </c>
      <c r="G58" s="44">
        <v>9</v>
      </c>
      <c r="H58" s="44">
        <v>9</v>
      </c>
      <c r="I58" s="46">
        <v>0</v>
      </c>
      <c r="J58" s="8">
        <f t="shared" si="5"/>
        <v>3</v>
      </c>
      <c r="K58" s="44">
        <v>0</v>
      </c>
      <c r="L58" s="11">
        <v>3</v>
      </c>
      <c r="M58" s="7">
        <f t="shared" si="6"/>
        <v>115.3</v>
      </c>
      <c r="N58" s="47">
        <v>0</v>
      </c>
      <c r="O58" s="11">
        <v>115.3</v>
      </c>
      <c r="P58" s="44">
        <v>4200379</v>
      </c>
      <c r="Q58" s="57">
        <v>2637582.2999999998</v>
      </c>
      <c r="R58" s="7">
        <v>1234264.06</v>
      </c>
      <c r="S58" s="57">
        <v>328532.64</v>
      </c>
      <c r="T58" s="7">
        <v>0</v>
      </c>
      <c r="U58" s="58">
        <v>0</v>
      </c>
    </row>
    <row r="59" spans="1:21" x14ac:dyDescent="0.25">
      <c r="A59" s="11">
        <v>42</v>
      </c>
      <c r="B59" s="2" t="s">
        <v>78</v>
      </c>
      <c r="C59" s="11">
        <v>85</v>
      </c>
      <c r="D59" s="12">
        <v>40833</v>
      </c>
      <c r="E59" s="15" t="s">
        <v>53</v>
      </c>
      <c r="F59" s="15" t="s">
        <v>54</v>
      </c>
      <c r="G59" s="44">
        <v>6</v>
      </c>
      <c r="H59" s="44">
        <v>6</v>
      </c>
      <c r="I59" s="46">
        <v>0</v>
      </c>
      <c r="J59" s="8">
        <f t="shared" si="5"/>
        <v>3</v>
      </c>
      <c r="K59" s="44">
        <v>0</v>
      </c>
      <c r="L59" s="8">
        <v>3</v>
      </c>
      <c r="M59" s="7">
        <f t="shared" si="6"/>
        <v>188.1</v>
      </c>
      <c r="N59" s="47">
        <v>0</v>
      </c>
      <c r="O59" s="9">
        <v>188.1</v>
      </c>
      <c r="P59" s="44">
        <v>6852483</v>
      </c>
      <c r="Q59" s="57">
        <v>4302942.1500000004</v>
      </c>
      <c r="R59" s="7">
        <v>2013573.89</v>
      </c>
      <c r="S59" s="57">
        <v>535966.96</v>
      </c>
      <c r="T59" s="7">
        <v>0</v>
      </c>
      <c r="U59" s="58">
        <v>0</v>
      </c>
    </row>
    <row r="60" spans="1:21" x14ac:dyDescent="0.25">
      <c r="A60" s="11">
        <v>43</v>
      </c>
      <c r="B60" s="2" t="s">
        <v>79</v>
      </c>
      <c r="C60" s="11">
        <v>55</v>
      </c>
      <c r="D60" s="12">
        <v>40667</v>
      </c>
      <c r="E60" s="15" t="s">
        <v>53</v>
      </c>
      <c r="F60" s="15" t="s">
        <v>54</v>
      </c>
      <c r="G60" s="44">
        <v>20</v>
      </c>
      <c r="H60" s="44">
        <v>20</v>
      </c>
      <c r="I60" s="46">
        <v>0</v>
      </c>
      <c r="J60" s="8">
        <f t="shared" si="5"/>
        <v>6</v>
      </c>
      <c r="K60" s="44">
        <v>0</v>
      </c>
      <c r="L60" s="11">
        <v>6</v>
      </c>
      <c r="M60" s="7">
        <f t="shared" si="6"/>
        <v>357.2</v>
      </c>
      <c r="N60" s="47">
        <v>0</v>
      </c>
      <c r="O60" s="11">
        <v>357.2</v>
      </c>
      <c r="P60" s="44">
        <v>13012796</v>
      </c>
      <c r="Q60" s="57">
        <v>8171243.6799999997</v>
      </c>
      <c r="R60" s="7">
        <v>3823756.48</v>
      </c>
      <c r="S60" s="57">
        <v>1017795.84</v>
      </c>
      <c r="T60" s="7">
        <v>0</v>
      </c>
      <c r="U60" s="58">
        <v>0</v>
      </c>
    </row>
    <row r="61" spans="1:21" x14ac:dyDescent="0.25">
      <c r="A61" s="11">
        <v>44</v>
      </c>
      <c r="B61" s="2" t="s">
        <v>80</v>
      </c>
      <c r="C61" s="11">
        <v>56</v>
      </c>
      <c r="D61" s="12">
        <v>40667</v>
      </c>
      <c r="E61" s="15" t="s">
        <v>53</v>
      </c>
      <c r="F61" s="15" t="s">
        <v>54</v>
      </c>
      <c r="G61" s="44">
        <v>8</v>
      </c>
      <c r="H61" s="44">
        <v>8</v>
      </c>
      <c r="I61" s="46">
        <v>0</v>
      </c>
      <c r="J61" s="8">
        <f t="shared" si="5"/>
        <v>4</v>
      </c>
      <c r="K61" s="44">
        <v>0</v>
      </c>
      <c r="L61" s="8">
        <v>4</v>
      </c>
      <c r="M61" s="7">
        <f t="shared" si="6"/>
        <v>144.4</v>
      </c>
      <c r="N61" s="47">
        <v>0</v>
      </c>
      <c r="O61" s="9">
        <v>144.4</v>
      </c>
      <c r="P61" s="44">
        <v>5260492</v>
      </c>
      <c r="Q61" s="57">
        <v>3303268.72</v>
      </c>
      <c r="R61" s="7">
        <v>1545773.9</v>
      </c>
      <c r="S61" s="57">
        <v>411449.38</v>
      </c>
      <c r="T61" s="7">
        <v>0</v>
      </c>
      <c r="U61" s="58">
        <v>0</v>
      </c>
    </row>
    <row r="62" spans="1:21" x14ac:dyDescent="0.25">
      <c r="A62" s="11">
        <v>45</v>
      </c>
      <c r="B62" s="2" t="s">
        <v>81</v>
      </c>
      <c r="C62" s="11">
        <v>83</v>
      </c>
      <c r="D62" s="12">
        <v>40826</v>
      </c>
      <c r="E62" s="15" t="s">
        <v>53</v>
      </c>
      <c r="F62" s="15" t="s">
        <v>54</v>
      </c>
      <c r="G62" s="13">
        <v>5</v>
      </c>
      <c r="H62" s="13">
        <v>5</v>
      </c>
      <c r="I62" s="7">
        <v>0</v>
      </c>
      <c r="J62" s="8">
        <f t="shared" si="5"/>
        <v>1</v>
      </c>
      <c r="K62" s="11">
        <v>0</v>
      </c>
      <c r="L62" s="11">
        <v>1</v>
      </c>
      <c r="M62" s="45">
        <f t="shared" si="6"/>
        <v>40.200000000000003</v>
      </c>
      <c r="N62" s="47">
        <v>0</v>
      </c>
      <c r="O62" s="11">
        <v>40.200000000000003</v>
      </c>
      <c r="P62" s="7">
        <v>1464486</v>
      </c>
      <c r="Q62" s="57">
        <v>919608.05</v>
      </c>
      <c r="R62" s="7">
        <v>430333.18</v>
      </c>
      <c r="S62" s="57">
        <v>114544.77</v>
      </c>
      <c r="T62" s="7">
        <v>0</v>
      </c>
      <c r="U62" s="58">
        <v>0</v>
      </c>
    </row>
    <row r="63" spans="1:21" x14ac:dyDescent="0.25">
      <c r="A63" s="11">
        <v>46</v>
      </c>
      <c r="B63" s="2" t="s">
        <v>82</v>
      </c>
      <c r="C63" s="11">
        <v>16</v>
      </c>
      <c r="D63" s="12">
        <v>40240</v>
      </c>
      <c r="E63" s="15" t="s">
        <v>53</v>
      </c>
      <c r="F63" s="15" t="s">
        <v>54</v>
      </c>
      <c r="G63" s="44">
        <v>2</v>
      </c>
      <c r="H63" s="44">
        <v>2</v>
      </c>
      <c r="I63" s="46">
        <v>0</v>
      </c>
      <c r="J63" s="8">
        <f t="shared" si="5"/>
        <v>1</v>
      </c>
      <c r="K63" s="44">
        <v>0</v>
      </c>
      <c r="L63" s="8">
        <v>1</v>
      </c>
      <c r="M63" s="45">
        <f t="shared" si="6"/>
        <v>30.6</v>
      </c>
      <c r="N63" s="47">
        <v>0</v>
      </c>
      <c r="O63" s="9">
        <v>30.6</v>
      </c>
      <c r="P63" s="44">
        <v>1114758</v>
      </c>
      <c r="Q63" s="57">
        <v>700000.16</v>
      </c>
      <c r="R63" s="7">
        <v>327567.03999999998</v>
      </c>
      <c r="S63" s="57">
        <v>87190.8</v>
      </c>
      <c r="T63" s="7">
        <v>0</v>
      </c>
      <c r="U63" s="58">
        <v>0</v>
      </c>
    </row>
    <row r="64" spans="1:21" x14ac:dyDescent="0.25">
      <c r="A64" s="11">
        <v>47</v>
      </c>
      <c r="B64" s="2" t="s">
        <v>83</v>
      </c>
      <c r="C64" s="11">
        <v>19</v>
      </c>
      <c r="D64" s="12">
        <v>40240</v>
      </c>
      <c r="E64" s="15" t="s">
        <v>53</v>
      </c>
      <c r="F64" s="15" t="s">
        <v>54</v>
      </c>
      <c r="G64" s="44">
        <v>4</v>
      </c>
      <c r="H64" s="44">
        <v>4</v>
      </c>
      <c r="I64" s="46">
        <v>0</v>
      </c>
      <c r="J64" s="8">
        <f t="shared" si="5"/>
        <v>2</v>
      </c>
      <c r="K64" s="44">
        <v>0</v>
      </c>
      <c r="L64" s="8">
        <v>2</v>
      </c>
      <c r="M64" s="45">
        <f t="shared" si="6"/>
        <v>76</v>
      </c>
      <c r="N64" s="47">
        <v>0</v>
      </c>
      <c r="O64" s="9">
        <v>76</v>
      </c>
      <c r="P64" s="44">
        <v>2768680</v>
      </c>
      <c r="Q64" s="57">
        <v>1738562.48</v>
      </c>
      <c r="R64" s="7">
        <v>813565.21</v>
      </c>
      <c r="S64" s="57">
        <v>216552.31</v>
      </c>
      <c r="T64" s="7">
        <v>0</v>
      </c>
      <c r="U64" s="58">
        <v>0</v>
      </c>
    </row>
    <row r="65" spans="1:21" s="1" customFormat="1" ht="45" x14ac:dyDescent="0.25">
      <c r="A65" s="11">
        <v>48</v>
      </c>
      <c r="B65" s="2" t="s">
        <v>84</v>
      </c>
      <c r="C65" s="11" t="s">
        <v>85</v>
      </c>
      <c r="D65" s="12">
        <v>40408</v>
      </c>
      <c r="E65" s="15" t="s">
        <v>53</v>
      </c>
      <c r="F65" s="15" t="s">
        <v>54</v>
      </c>
      <c r="G65" s="6">
        <v>4</v>
      </c>
      <c r="H65" s="6">
        <v>4</v>
      </c>
      <c r="I65" s="7">
        <v>179.5</v>
      </c>
      <c r="J65" s="8">
        <f t="shared" si="5"/>
        <v>3</v>
      </c>
      <c r="K65" s="8">
        <v>0</v>
      </c>
      <c r="L65" s="8">
        <v>3</v>
      </c>
      <c r="M65" s="45">
        <f t="shared" si="6"/>
        <v>88.8</v>
      </c>
      <c r="N65" s="7">
        <v>0</v>
      </c>
      <c r="O65" s="9">
        <v>88.8</v>
      </c>
      <c r="P65" s="7">
        <v>3234984</v>
      </c>
      <c r="Q65" s="57">
        <v>2031373.01</v>
      </c>
      <c r="R65" s="7">
        <v>950586.72</v>
      </c>
      <c r="S65" s="57">
        <v>253024.27</v>
      </c>
      <c r="T65" s="7">
        <v>0</v>
      </c>
      <c r="U65" s="58">
        <v>0</v>
      </c>
    </row>
    <row r="66" spans="1:21" s="1" customFormat="1" x14ac:dyDescent="0.25">
      <c r="A66" s="11">
        <v>49</v>
      </c>
      <c r="B66" s="2" t="s">
        <v>86</v>
      </c>
      <c r="C66" s="11">
        <v>136</v>
      </c>
      <c r="D66" s="12">
        <v>40535</v>
      </c>
      <c r="E66" s="15" t="s">
        <v>53</v>
      </c>
      <c r="F66" s="15" t="s">
        <v>54</v>
      </c>
      <c r="G66" s="6">
        <v>5</v>
      </c>
      <c r="H66" s="6">
        <v>5</v>
      </c>
      <c r="I66" s="7">
        <v>207.2</v>
      </c>
      <c r="J66" s="11">
        <f t="shared" si="5"/>
        <v>2</v>
      </c>
      <c r="K66" s="8">
        <v>0</v>
      </c>
      <c r="L66" s="8">
        <v>2</v>
      </c>
      <c r="M66" s="45">
        <f t="shared" si="6"/>
        <v>78.3</v>
      </c>
      <c r="N66" s="7">
        <v>0</v>
      </c>
      <c r="O66" s="9">
        <v>78.3</v>
      </c>
      <c r="P66" s="7">
        <v>2852469</v>
      </c>
      <c r="Q66" s="57">
        <v>1791176.88</v>
      </c>
      <c r="R66" s="7">
        <v>838186.26</v>
      </c>
      <c r="S66" s="57">
        <v>223105.86</v>
      </c>
      <c r="T66" s="7">
        <v>0</v>
      </c>
      <c r="U66" s="58">
        <v>0</v>
      </c>
    </row>
    <row r="67" spans="1:21" s="1" customFormat="1" x14ac:dyDescent="0.25">
      <c r="A67" s="11">
        <v>50</v>
      </c>
      <c r="B67" s="2" t="s">
        <v>87</v>
      </c>
      <c r="C67" s="11">
        <v>28</v>
      </c>
      <c r="D67" s="12">
        <v>40652</v>
      </c>
      <c r="E67" s="15" t="s">
        <v>53</v>
      </c>
      <c r="F67" s="15" t="s">
        <v>54</v>
      </c>
      <c r="G67" s="6">
        <v>6</v>
      </c>
      <c r="H67" s="6">
        <v>6</v>
      </c>
      <c r="I67" s="7">
        <v>82</v>
      </c>
      <c r="J67" s="11">
        <f t="shared" si="5"/>
        <v>3</v>
      </c>
      <c r="K67" s="8">
        <v>0</v>
      </c>
      <c r="L67" s="8">
        <v>3</v>
      </c>
      <c r="M67" s="45">
        <f t="shared" si="6"/>
        <v>82</v>
      </c>
      <c r="N67" s="7">
        <v>0</v>
      </c>
      <c r="O67" s="9">
        <v>82</v>
      </c>
      <c r="P67" s="7">
        <v>2987260</v>
      </c>
      <c r="Q67" s="57">
        <v>1875817.42</v>
      </c>
      <c r="R67" s="7">
        <v>877794.04</v>
      </c>
      <c r="S67" s="57">
        <v>233648.54</v>
      </c>
      <c r="T67" s="7">
        <v>0</v>
      </c>
      <c r="U67" s="58">
        <v>0</v>
      </c>
    </row>
    <row r="68" spans="1:21" s="49" customFormat="1" ht="30.75" customHeight="1" x14ac:dyDescent="0.25">
      <c r="A68" s="65" t="s">
        <v>88</v>
      </c>
      <c r="B68" s="66"/>
      <c r="C68" s="35" t="s">
        <v>26</v>
      </c>
      <c r="D68" s="31">
        <v>0</v>
      </c>
      <c r="E68" s="32" t="s">
        <v>26</v>
      </c>
      <c r="F68" s="32" t="s">
        <v>26</v>
      </c>
      <c r="G68" s="33">
        <v>10</v>
      </c>
      <c r="H68" s="33">
        <v>10</v>
      </c>
      <c r="I68" s="34">
        <v>0</v>
      </c>
      <c r="J68" s="14">
        <v>5</v>
      </c>
      <c r="K68" s="33">
        <v>0</v>
      </c>
      <c r="L68" s="33">
        <v>5</v>
      </c>
      <c r="M68" s="48">
        <v>168.29</v>
      </c>
      <c r="N68" s="34">
        <v>0</v>
      </c>
      <c r="O68" s="34">
        <v>168.29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</row>
  </sheetData>
  <sortState ref="A15:Y78">
    <sortCondition ref="D15:D78"/>
  </sortState>
  <mergeCells count="43">
    <mergeCell ref="Q1:U1"/>
    <mergeCell ref="N2:U2"/>
    <mergeCell ref="M3:U3"/>
    <mergeCell ref="A13:B13"/>
    <mergeCell ref="A14:B14"/>
    <mergeCell ref="I2:I3"/>
    <mergeCell ref="J2:J3"/>
    <mergeCell ref="K2:K3"/>
    <mergeCell ref="C10:C11"/>
    <mergeCell ref="D10:D11"/>
    <mergeCell ref="G8:G10"/>
    <mergeCell ref="H8:H10"/>
    <mergeCell ref="I8:I10"/>
    <mergeCell ref="J8:L8"/>
    <mergeCell ref="A8:A11"/>
    <mergeCell ref="B8:B11"/>
    <mergeCell ref="C8:D9"/>
    <mergeCell ref="E8:E11"/>
    <mergeCell ref="F8:F11"/>
    <mergeCell ref="M8:O8"/>
    <mergeCell ref="P8:U8"/>
    <mergeCell ref="J9:J10"/>
    <mergeCell ref="K9:L9"/>
    <mergeCell ref="M9:M10"/>
    <mergeCell ref="N9:O9"/>
    <mergeCell ref="P9:P10"/>
    <mergeCell ref="Q9:U9"/>
    <mergeCell ref="A68:B68"/>
    <mergeCell ref="N4:T4"/>
    <mergeCell ref="N5:T5"/>
    <mergeCell ref="A6:T6"/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A15:B15"/>
    <mergeCell ref="A16:B16"/>
    <mergeCell ref="A17:B17"/>
  </mergeCells>
  <pageMargins left="0.43307086614173229" right="0.23622047244094491" top="0.55118110236220474" bottom="0.35433070866141736" header="0" footer="0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"/>
  <sheetViews>
    <sheetView workbookViewId="0">
      <selection activeCell="G8" sqref="G8"/>
    </sheetView>
  </sheetViews>
  <sheetFormatPr defaultRowHeight="15" x14ac:dyDescent="0.25"/>
  <cols>
    <col min="1" max="1" width="7.140625" customWidth="1"/>
    <col min="2" max="2" width="38.5703125" customWidth="1"/>
    <col min="10" max="10" width="22.85546875" customWidth="1"/>
  </cols>
  <sheetData>
    <row r="2" spans="1:10" ht="18.75" x14ac:dyDescent="0.25">
      <c r="A2" s="89" t="s">
        <v>89</v>
      </c>
      <c r="B2" s="89"/>
      <c r="C2" s="89"/>
      <c r="D2" s="89"/>
      <c r="E2" s="89"/>
      <c r="F2" s="89"/>
      <c r="G2" s="89"/>
      <c r="H2" s="89"/>
      <c r="I2" s="89"/>
      <c r="J2" s="89"/>
    </row>
    <row r="4" spans="1:10" x14ac:dyDescent="0.25">
      <c r="A4" s="74" t="s">
        <v>0</v>
      </c>
      <c r="B4" s="86" t="s">
        <v>1</v>
      </c>
      <c r="C4" s="79" t="s">
        <v>6</v>
      </c>
      <c r="D4" s="74" t="s">
        <v>8</v>
      </c>
      <c r="E4" s="74"/>
      <c r="F4" s="74"/>
      <c r="G4" s="74" t="s">
        <v>9</v>
      </c>
      <c r="H4" s="74"/>
      <c r="I4" s="74"/>
      <c r="J4" s="74" t="s">
        <v>10</v>
      </c>
    </row>
    <row r="5" spans="1:10" x14ac:dyDescent="0.25">
      <c r="A5" s="74"/>
      <c r="B5" s="87"/>
      <c r="C5" s="79"/>
      <c r="D5" s="79" t="s">
        <v>12</v>
      </c>
      <c r="E5" s="74" t="s">
        <v>13</v>
      </c>
      <c r="F5" s="74"/>
      <c r="G5" s="80" t="s">
        <v>12</v>
      </c>
      <c r="H5" s="74" t="s">
        <v>13</v>
      </c>
      <c r="I5" s="74"/>
      <c r="J5" s="74"/>
    </row>
    <row r="6" spans="1:10" ht="57.75" x14ac:dyDescent="0.25">
      <c r="A6" s="74"/>
      <c r="B6" s="87"/>
      <c r="C6" s="79"/>
      <c r="D6" s="79"/>
      <c r="E6" s="24" t="s">
        <v>17</v>
      </c>
      <c r="F6" s="24" t="s">
        <v>18</v>
      </c>
      <c r="G6" s="80"/>
      <c r="H6" s="24" t="s">
        <v>17</v>
      </c>
      <c r="I6" s="24" t="s">
        <v>18</v>
      </c>
      <c r="J6" s="74"/>
    </row>
    <row r="7" spans="1:10" x14ac:dyDescent="0.25">
      <c r="A7" s="74"/>
      <c r="B7" s="88"/>
      <c r="C7" s="16" t="s">
        <v>22</v>
      </c>
      <c r="D7" s="16" t="s">
        <v>24</v>
      </c>
      <c r="E7" s="16" t="s">
        <v>24</v>
      </c>
      <c r="F7" s="16" t="s">
        <v>24</v>
      </c>
      <c r="G7" s="17" t="s">
        <v>23</v>
      </c>
      <c r="H7" s="16" t="s">
        <v>23</v>
      </c>
      <c r="I7" s="16" t="s">
        <v>23</v>
      </c>
      <c r="J7" s="16" t="s">
        <v>25</v>
      </c>
    </row>
    <row r="8" spans="1:10" ht="33" customHeight="1" x14ac:dyDescent="0.25">
      <c r="A8" s="65" t="s">
        <v>90</v>
      </c>
      <c r="B8" s="66"/>
      <c r="C8" s="50">
        <f>SUM(C9:C13)</f>
        <v>10</v>
      </c>
      <c r="D8" s="50">
        <f t="shared" ref="D8:F8" si="0">SUM(D9:D13)</f>
        <v>5</v>
      </c>
      <c r="E8" s="50">
        <f t="shared" si="0"/>
        <v>1</v>
      </c>
      <c r="F8" s="50">
        <f t="shared" si="0"/>
        <v>4</v>
      </c>
      <c r="G8" s="50">
        <f>SUM(G9:G13)</f>
        <v>168.29</v>
      </c>
      <c r="H8" s="50">
        <f t="shared" ref="H8:I8" si="1">SUM(H9:H13)</f>
        <v>0</v>
      </c>
      <c r="I8" s="50">
        <f t="shared" si="1"/>
        <v>168.29</v>
      </c>
      <c r="J8" s="51">
        <f>SUM(J9:J13)</f>
        <v>1997000</v>
      </c>
    </row>
    <row r="9" spans="1:10" x14ac:dyDescent="0.25">
      <c r="A9" s="53">
        <v>1</v>
      </c>
      <c r="B9" s="52" t="s">
        <v>33</v>
      </c>
      <c r="C9" s="53">
        <v>2</v>
      </c>
      <c r="D9" s="53">
        <v>1</v>
      </c>
      <c r="E9" s="53">
        <v>0</v>
      </c>
      <c r="F9" s="53">
        <v>1</v>
      </c>
      <c r="G9" s="53">
        <v>18.8</v>
      </c>
      <c r="H9" s="53">
        <v>0</v>
      </c>
      <c r="I9" s="53">
        <v>18.8</v>
      </c>
      <c r="J9" s="54">
        <v>0</v>
      </c>
    </row>
    <row r="10" spans="1:10" x14ac:dyDescent="0.25">
      <c r="A10" s="53">
        <v>2</v>
      </c>
      <c r="B10" s="52" t="s">
        <v>92</v>
      </c>
      <c r="C10" s="53">
        <v>1</v>
      </c>
      <c r="D10" s="53">
        <v>1</v>
      </c>
      <c r="E10" s="53">
        <v>0</v>
      </c>
      <c r="F10" s="53">
        <v>1</v>
      </c>
      <c r="G10" s="53">
        <v>38.590000000000003</v>
      </c>
      <c r="H10" s="53">
        <v>0</v>
      </c>
      <c r="I10" s="53">
        <v>38.590000000000003</v>
      </c>
      <c r="J10" s="54">
        <v>0</v>
      </c>
    </row>
    <row r="11" spans="1:10" x14ac:dyDescent="0.25">
      <c r="A11" s="53">
        <v>3</v>
      </c>
      <c r="B11" s="52" t="s">
        <v>91</v>
      </c>
      <c r="C11" s="53">
        <v>4</v>
      </c>
      <c r="D11" s="53">
        <v>1</v>
      </c>
      <c r="E11" s="53">
        <v>0</v>
      </c>
      <c r="F11" s="53">
        <v>1</v>
      </c>
      <c r="G11" s="53">
        <v>63.7</v>
      </c>
      <c r="H11" s="53">
        <v>0</v>
      </c>
      <c r="I11" s="53">
        <v>63.7</v>
      </c>
      <c r="J11" s="54">
        <v>1997000</v>
      </c>
    </row>
    <row r="12" spans="1:10" x14ac:dyDescent="0.25">
      <c r="A12" s="53">
        <v>4</v>
      </c>
      <c r="B12" s="55" t="s">
        <v>93</v>
      </c>
      <c r="C12" s="53">
        <v>1</v>
      </c>
      <c r="D12" s="53">
        <v>1</v>
      </c>
      <c r="E12" s="53">
        <v>1</v>
      </c>
      <c r="F12" s="53">
        <v>0</v>
      </c>
      <c r="G12" s="53">
        <v>16</v>
      </c>
      <c r="H12" s="53">
        <v>0</v>
      </c>
      <c r="I12" s="53">
        <v>16</v>
      </c>
      <c r="J12" s="54">
        <v>0</v>
      </c>
    </row>
    <row r="13" spans="1:10" x14ac:dyDescent="0.25">
      <c r="A13" s="53">
        <v>5</v>
      </c>
      <c r="B13" s="55" t="s">
        <v>94</v>
      </c>
      <c r="C13" s="53">
        <v>2</v>
      </c>
      <c r="D13" s="53">
        <v>1</v>
      </c>
      <c r="E13" s="53">
        <v>0</v>
      </c>
      <c r="F13" s="53">
        <v>1</v>
      </c>
      <c r="G13" s="53">
        <v>31.2</v>
      </c>
      <c r="H13" s="53">
        <v>0</v>
      </c>
      <c r="I13" s="53">
        <v>31.2</v>
      </c>
      <c r="J13" s="56"/>
    </row>
  </sheetData>
  <mergeCells count="12">
    <mergeCell ref="H5:I5"/>
    <mergeCell ref="A8:B8"/>
    <mergeCell ref="A2:J2"/>
    <mergeCell ref="A4:A7"/>
    <mergeCell ref="B4:B7"/>
    <mergeCell ref="C4:C6"/>
    <mergeCell ref="D4:F4"/>
    <mergeCell ref="G4:I4"/>
    <mergeCell ref="J4:J6"/>
    <mergeCell ref="D5:D6"/>
    <mergeCell ref="E5:F5"/>
    <mergeCell ref="G5:G6"/>
  </mergeCells>
  <pageMargins left="0.25" right="0.25" top="0.75" bottom="0.75" header="0.3" footer="0.3"/>
  <pageSetup paperSize="9" scale="74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Ануфриева</dc:creator>
  <cp:lastModifiedBy>Меньшикова НМ</cp:lastModifiedBy>
  <cp:lastPrinted>2016-07-06T12:00:29Z</cp:lastPrinted>
  <dcterms:created xsi:type="dcterms:W3CDTF">2013-03-24T12:59:00Z</dcterms:created>
  <dcterms:modified xsi:type="dcterms:W3CDTF">2016-08-02T12:13:03Z</dcterms:modified>
</cp:coreProperties>
</file>