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25" windowWidth="15480" windowHeight="991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БЖД!$A$1:$AK$111</definedName>
  </definedNames>
  <calcPr calcId="144525"/>
</workbook>
</file>

<file path=xl/calcChain.xml><?xml version="1.0" encoding="utf-8"?>
<calcChain xmlns="http://schemas.openxmlformats.org/spreadsheetml/2006/main">
  <c r="X109" i="27" l="1"/>
  <c r="W109" i="27"/>
  <c r="V109" i="27"/>
  <c r="U109" i="27"/>
  <c r="T109" i="27"/>
  <c r="S109" i="27"/>
  <c r="R109" i="27"/>
  <c r="Q109" i="27"/>
  <c r="P109" i="27"/>
  <c r="O109" i="27"/>
  <c r="N109" i="27"/>
  <c r="L109" i="27"/>
  <c r="K109" i="27"/>
  <c r="X108" i="27"/>
  <c r="W108" i="27"/>
  <c r="V108" i="27"/>
  <c r="U108" i="27"/>
  <c r="T108" i="27"/>
  <c r="S108" i="27"/>
  <c r="R108" i="27"/>
  <c r="Q108" i="27"/>
  <c r="P108" i="27"/>
  <c r="O108" i="27"/>
  <c r="N108" i="27"/>
  <c r="L108" i="27"/>
  <c r="K108" i="27"/>
  <c r="J106" i="27"/>
  <c r="I106" i="27"/>
  <c r="L54" i="27" l="1"/>
  <c r="J63" i="27"/>
  <c r="I63" i="27" s="1"/>
  <c r="X42" i="27" l="1"/>
  <c r="W42" i="27"/>
  <c r="V42" i="27"/>
  <c r="U42" i="27"/>
  <c r="T42" i="27"/>
  <c r="S42" i="27"/>
  <c r="R42" i="27"/>
  <c r="Q42" i="27"/>
  <c r="P42" i="27"/>
  <c r="O42" i="27"/>
  <c r="N42" i="27"/>
  <c r="M42" i="27"/>
  <c r="L42" i="27"/>
  <c r="K42" i="27"/>
  <c r="J32" i="27" l="1"/>
  <c r="L11" i="27" l="1"/>
  <c r="I59" i="27" l="1"/>
  <c r="I57" i="27"/>
  <c r="J61" i="27"/>
  <c r="I61" i="27" l="1"/>
  <c r="S19" i="27" l="1"/>
  <c r="R19" i="27"/>
  <c r="P19" i="27"/>
  <c r="N19" i="27"/>
  <c r="M19" i="27"/>
  <c r="L19" i="27"/>
  <c r="K19" i="27"/>
  <c r="I17" i="27"/>
  <c r="I16" i="27"/>
  <c r="T15" i="27"/>
  <c r="T19" i="27" s="1"/>
  <c r="V15" i="27"/>
  <c r="V19" i="27" s="1"/>
  <c r="O15" i="27"/>
  <c r="O19" i="27" s="1"/>
  <c r="Q15" i="27"/>
  <c r="Q19" i="27" s="1"/>
  <c r="I15" i="27" l="1"/>
  <c r="X68" i="27"/>
  <c r="W68" i="27"/>
  <c r="V68" i="27"/>
  <c r="U68" i="27"/>
  <c r="S68" i="27"/>
  <c r="R68" i="27"/>
  <c r="Q68" i="27"/>
  <c r="P68" i="27"/>
  <c r="N68" i="27"/>
  <c r="M68" i="27"/>
  <c r="L68" i="27"/>
  <c r="K68" i="27"/>
  <c r="I66" i="27"/>
  <c r="I23" i="27"/>
  <c r="I65" i="27"/>
  <c r="I32" i="27"/>
  <c r="I22" i="27"/>
  <c r="T104" i="27"/>
  <c r="T102" i="27"/>
  <c r="T100" i="27"/>
  <c r="T98" i="27"/>
  <c r="T96" i="27"/>
  <c r="T94" i="27"/>
  <c r="T92" i="27"/>
  <c r="T90" i="27"/>
  <c r="T88" i="27"/>
  <c r="T87" i="27"/>
  <c r="T84" i="27"/>
  <c r="T83" i="27"/>
  <c r="T82" i="27"/>
  <c r="T80" i="27"/>
  <c r="T79" i="27"/>
  <c r="T76" i="27"/>
  <c r="T74" i="27"/>
  <c r="T72" i="27"/>
  <c r="T71" i="27"/>
  <c r="O104" i="27"/>
  <c r="O102" i="27"/>
  <c r="O100" i="27"/>
  <c r="O98" i="27"/>
  <c r="O96" i="27"/>
  <c r="O94" i="27"/>
  <c r="O92" i="27"/>
  <c r="O90" i="27"/>
  <c r="O88" i="27"/>
  <c r="O87" i="27"/>
  <c r="O84" i="27"/>
  <c r="O83" i="27"/>
  <c r="O82" i="27"/>
  <c r="O80" i="27"/>
  <c r="O79" i="27"/>
  <c r="O76" i="27"/>
  <c r="O74" i="27"/>
  <c r="O72" i="27"/>
  <c r="O71" i="27"/>
  <c r="J104" i="27"/>
  <c r="I104" i="27"/>
  <c r="J102" i="27"/>
  <c r="I102" i="27"/>
  <c r="J100" i="27"/>
  <c r="I100" i="27"/>
  <c r="J98" i="27"/>
  <c r="I98" i="27"/>
  <c r="J96" i="27"/>
  <c r="I96" i="27"/>
  <c r="J94" i="27"/>
  <c r="I94" i="27"/>
  <c r="J92" i="27"/>
  <c r="I92" i="27"/>
  <c r="J90" i="27"/>
  <c r="I90" i="27"/>
  <c r="J88" i="27"/>
  <c r="I88" i="27"/>
  <c r="J84" i="27"/>
  <c r="I84" i="27"/>
  <c r="J83" i="27"/>
  <c r="I83" i="27"/>
  <c r="J82" i="27"/>
  <c r="I82" i="27"/>
  <c r="J80" i="27"/>
  <c r="I80" i="27"/>
  <c r="J79" i="27"/>
  <c r="I79" i="27"/>
  <c r="J76" i="27"/>
  <c r="I76" i="27"/>
  <c r="J74" i="27"/>
  <c r="I74" i="27"/>
  <c r="J72" i="27"/>
  <c r="I72" i="27"/>
  <c r="J71" i="27"/>
  <c r="I71" i="27"/>
  <c r="T54" i="27"/>
  <c r="T68" i="27" s="1"/>
  <c r="J12" i="27"/>
  <c r="I12" i="27"/>
  <c r="J11" i="27"/>
  <c r="J19" i="27" s="1"/>
  <c r="I11" i="27"/>
  <c r="I19" i="27" s="1"/>
  <c r="X15" i="27"/>
  <c r="W15" i="27"/>
  <c r="U15" i="27"/>
  <c r="L16" i="27"/>
  <c r="J55" i="27"/>
  <c r="I55" i="27"/>
  <c r="O54" i="27"/>
  <c r="O68" i="27" s="1"/>
  <c r="J54" i="27"/>
  <c r="J68" i="27" s="1"/>
  <c r="I68" i="27" s="1"/>
  <c r="I54" i="27"/>
  <c r="J40" i="27"/>
  <c r="I40" i="27"/>
  <c r="J39" i="27"/>
  <c r="J42" i="27" s="1"/>
  <c r="I42" i="27" s="1"/>
  <c r="I39" i="27"/>
  <c r="L17" i="27"/>
  <c r="U19" i="27" l="1"/>
  <c r="W19" i="27"/>
  <c r="X19" i="27"/>
  <c r="M108" i="27"/>
  <c r="M109" i="27" s="1"/>
  <c r="J87" i="27" l="1"/>
  <c r="J108" i="27" l="1"/>
  <c r="J109" i="27" s="1"/>
  <c r="I87" i="27"/>
  <c r="I108" i="27" s="1"/>
  <c r="I109" i="27" s="1"/>
</calcChain>
</file>

<file path=xl/sharedStrings.xml><?xml version="1.0" encoding="utf-8"?>
<sst xmlns="http://schemas.openxmlformats.org/spreadsheetml/2006/main" count="887" uniqueCount="209">
  <si>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</si>
  <si>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</si>
  <si>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</si>
  <si>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</si>
  <si>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</si>
  <si>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</si>
  <si>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</si>
  <si>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</si>
  <si>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</si>
  <si>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</si>
  <si>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</si>
  <si>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</si>
  <si>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</si>
  <si>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</si>
  <si>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</si>
  <si>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</si>
  <si>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</si>
  <si>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</si>
  <si>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</si>
  <si>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</si>
  <si>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</si>
  <si>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</si>
  <si>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</si>
  <si>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</si>
  <si>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</si>
  <si>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</si>
  <si>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</si>
  <si>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</si>
  <si>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</si>
  <si>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</si>
  <si>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</si>
  <si>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</si>
  <si>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</si>
  <si>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</si>
  <si>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</si>
  <si>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</si>
  <si>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</si>
  <si>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</si>
  <si>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</si>
  <si>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</si>
  <si>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</si>
  <si>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</si>
  <si>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</si>
  <si>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</si>
  <si>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</si>
  <si>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</si>
  <si>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администрации МР "Печора"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</si>
  <si>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</si>
  <si>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</si>
  <si>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</si>
  <si>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</si>
  <si>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</si>
  <si>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</si>
  <si>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</si>
  <si>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</si>
  <si>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</si>
  <si>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</si>
  <si>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</si>
  <si>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</si>
  <si>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</si>
  <si>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</si>
  <si>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</si>
  <si>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</si>
  <si>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</si>
  <si>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</si>
  <si>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</si>
  <si>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</si>
  <si>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9.</t>
  </si>
  <si>
    <t>10.</t>
  </si>
  <si>
    <t>11.</t>
  </si>
  <si>
    <t>11.1.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</si>
  <si>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</si>
  <si>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</si>
  <si>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</si>
  <si>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</si>
  <si>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</si>
  <si>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</si>
  <si>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</si>
  <si>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</si>
  <si>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</si>
  <si>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</si>
  <si>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</si>
  <si>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</si>
  <si>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</si>
  <si>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</si>
  <si>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</si>
  <si>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</si>
  <si>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</si>
  <si>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</si>
  <si>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>МКУ "Управление по делам ГО и ЧС МР "Печора"</t>
  </si>
  <si>
    <t>Отдел жилищно-коммунального хозяйства администрации МР "Печора"</t>
  </si>
  <si>
    <t xml:space="preserve"> Заведующий отделом жилищно-коммунального хозяйства администрации МР "Печора",     Смирнова Е.Ю.</t>
  </si>
  <si>
    <t xml:space="preserve"> Заведующий отделом жилищно-коммунального хозяйства администрации МР "Печора",         Смирнова Е.Ю.</t>
  </si>
  <si>
    <t xml:space="preserve"> Заведующий отделом жилищно-коммунального хозяйства администрации МР "Печора",   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</si>
  <si>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</si>
  <si>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</si>
  <si>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Контрольное событие                                                               Уточненный перечень объектов обязательных и исправительных работ.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</si>
  <si>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</si>
  <si>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Ответственный руководитель, (Ф.И.О., должность)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</si>
  <si>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</si>
  <si>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</si>
  <si>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МКУ "Управление капитального строительства"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</si>
  <si>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</si>
  <si>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</si>
  <si>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</si>
  <si>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</si>
  <si>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</si>
  <si>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2.5.1.1.                                                                                   Ремонт  опорного пункта в г. Печора</t>
  </si>
  <si>
    <t xml:space="preserve"> Контрольное событие                                                                             Ремонт 1-го  опорного пункта                                                                </t>
  </si>
  <si>
    <t>И.о. зав.отделом по работе с информационными технологиями администрации МР "Печора"</t>
  </si>
  <si>
    <t>Начальник управления образования МО МР "Печора",      Зорькина С.В.</t>
  </si>
  <si>
    <t>И.о. зав.отделом по работе с информационными технологиями администрации МР "Печора"Самсонов А.В</t>
  </si>
  <si>
    <t>Отдел по работе с информационными технологиями администрации МР "Печора"</t>
  </si>
  <si>
    <t>Сектор дорожного хозяйства и транспорта администрации МР "Печора"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</si>
  <si>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</si>
  <si>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</si>
  <si>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 xml:space="preserve">01.01.2016 г. 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</si>
  <si>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</si>
  <si>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</si>
  <si>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</si>
  <si>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</si>
  <si>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</si>
  <si>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</si>
  <si>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</si>
  <si>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</si>
  <si>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</si>
  <si>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</si>
  <si>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Директор МКУ "Управление капитального строительства",  Копачук С.И.</t>
  </si>
  <si>
    <t xml:space="preserve">Зведующий сектором дорожного хозяйства и транспорта администрации МР "Печора" Козлов Д.С. </t>
  </si>
  <si>
    <t xml:space="preserve">План мероприятий по реализации муниципальной программы "Безопасность жизнедеятельности населения МО МР "Печора" на 2016-2018 годы
</t>
  </si>
  <si>
    <t>Мероприятие 4.1.1.2.  Монтаж систем видеонаблюдения.</t>
  </si>
  <si>
    <t>Мероприятие 4.1.1.1. Обеспечение технической укрепленности объектов вероятных террористических стремлений,  приобретение оборудования для видеонаблюдения.</t>
  </si>
  <si>
    <t xml:space="preserve">Мероприятие 4.1.1.3. Проведение текущего ремонта систем видеонаблюдения и модернизация. 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</si>
  <si>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МР "Печора"                                                                                                                                                                                            от 31.12.2015 г.  № 1563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</si>
  <si>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</si>
  <si>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</si>
  <si>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</si>
  <si>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</si>
  <si>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</si>
  <si>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</si>
  <si>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</si>
  <si>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</si>
  <si>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</si>
  <si>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</si>
  <si>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</si>
  <si>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</si>
  <si>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</si>
  <si>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7.1.</t>
  </si>
  <si>
    <t>11.2.</t>
  </si>
  <si>
    <t>11.3.</t>
  </si>
  <si>
    <t>11.4.</t>
  </si>
  <si>
    <t>12.1.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</si>
  <si>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</si>
  <si>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</si>
  <si>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</si>
  <si>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</si>
  <si>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</si>
  <si>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</si>
  <si>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</si>
  <si>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</si>
  <si>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</si>
  <si>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</si>
  <si>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</si>
  <si>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</si>
  <si>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</si>
  <si>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</si>
  <si>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</si>
  <si>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</si>
  <si>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5.1.1.1.  Приобретение печатной и сувенирной продукции для проведения профилактических и пропагандистких акций, конкурсов, соревнований</t>
  </si>
  <si>
    <t>Мероприятие 5.1.1.2. Приобритение и распространение световозвращающих приспособлений среди учащихся младших классов образовательных организаций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</si>
  <si>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</si>
  <si>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</si>
  <si>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</si>
  <si>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11.5.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</si>
  <si>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</t>
  </si>
  <si>
    <t>Контрольное событие                                                                      Проведение мероприятий , направленных на профилактику правонарушений, связанных с незаконным оборотом наркотиков.</t>
  </si>
  <si>
    <t>Мероприятие 4.1.1.5.  Приобретение наборов учебных реквизитов запахов взрывчатых веществ для кинологической службы.</t>
  </si>
  <si>
    <t>Контрольное событие. Приобретены наборы учебных реквизитов запахов взрывчатых веществ для кинологической службы.</t>
  </si>
  <si>
    <t>Ведущий эксперт 
администрации МР «Печора» - Козлов М.В.</t>
  </si>
  <si>
    <t>Начальник управления образования  МР "Печора",      Зорькина С.В.</t>
  </si>
  <si>
    <t>Начальник управления образования МР "Печора",      Зорькина С.В.</t>
  </si>
  <si>
    <t>Контрольное событие                                     Приобретена печатная продукция</t>
  </si>
  <si>
    <t>Контрольное событие                                       Приобретены и распрастранены световозвращающие приспособления среди учащихся младших классов образовательных организаций</t>
  </si>
  <si>
    <t>Контрольное событие                                          Проведены профилактические, пропагандистске акции, направленные на укрепление дисциплины участников  дорожного движения.</t>
  </si>
  <si>
    <t>Контрольное событие     Оснащены образовательные оргнизации МР «Печора» оборудованием, позволяющим в игровой  форме формировать  навыки безопасного поведения на улично-дорожной
сети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</si>
  <si>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</si>
  <si>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 xml:space="preserve">Контрольное событие        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</si>
  <si>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                                       Изготовлены и размещены аншлаги и баннеры</t>
  </si>
  <si>
    <t xml:space="preserve">Контрольное событие                                            Нанесена горизонтальная и вертикальная разметка на  улично-дорожной сети </t>
  </si>
  <si>
    <t>Контрольное событие        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</si>
  <si>
    <t>Мероприятие 5.3.1.4.  Обустройство пешеходных переходов светофорными объектами</t>
  </si>
  <si>
    <t>Контрольное событие                         Обустроены пешеходные переходы светофорными объектами</t>
  </si>
  <si>
    <t xml:space="preserve">Контрольное событие                                      Заменено устаревшее светофорное оборудование на регулируемых перекрестках </t>
  </si>
  <si>
    <t>Контрольное событие                     Оборудованы пешеходные переходы искусственными дорожными неровностями</t>
  </si>
  <si>
    <t>Мероприятие 5.3.1.7. Вырубка деревьев  и кустарника, скашивание травы в полосе отвода  улично-дорожной сети</t>
  </si>
  <si>
    <t>Контрольное событие                                       Проведена вырубка деревьев  и кустарников, скошена трава в полосе отвода  улично-дорожной сети</t>
  </si>
  <si>
    <t>Контрольное событие                         Установлены новые и заменены изношенные дорожные знаки</t>
  </si>
  <si>
    <t>Контрольное событие                                Приобретены, установлены камеры видеонаблюдения на регулируемых перекрестках, для фиксации нарушений правил дорожного движения</t>
  </si>
  <si>
    <t xml:space="preserve">Контольное событие  Разработана  проектно-сметная документация полигона ТБО в г. Печоре </t>
  </si>
  <si>
    <t>Контрольное событие                                 Проведена диспансеризация населения</t>
  </si>
  <si>
    <t xml:space="preserve">Контрольное событие                            Приобретение 2-х камер видеонаблюдения для антитеррористической  укрепленности объектов. </t>
  </si>
  <si>
    <t>Контрольное событие                                                  Осуществлен монтаж системы видеонаблюдения</t>
  </si>
  <si>
    <t xml:space="preserve">Контрольное событие                                     Проведен текущий ремонт системы видеонаблюдения </t>
  </si>
  <si>
    <t>Мероприятие 4.1.1.4.  Оплата услуг связи для функционирования системы видеонаблюдения.</t>
  </si>
  <si>
    <t>Контрольное событие       Произведена оплата услуг связи для функционирования систем видоенаблюдения</t>
  </si>
  <si>
    <t>16.10</t>
  </si>
  <si>
    <t xml:space="preserve">Контрольное событие                           Обустроены 2 пешеходных перехода </t>
  </si>
  <si>
    <t xml:space="preserve">Мероприятие 5.3.1.10. Организация нового  пешеходного перехода 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</si>
  <si>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от " 05 " октября 2016 г. № 1054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</si>
</sst>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4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4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10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/>
    <xf numFmtId="0" fontId="11" fillId="4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165" fontId="9" fillId="4" borderId="1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1"/>
  <sheetViews>
    <sheetView tabSelected="1" view="pageBreakPreview" zoomScale="60" zoomScaleNormal="10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P1" sqref="P1:AK1"/>
    </sheetView>
  </sheetViews>
  <sheetFormatPr defaultRowHeight="15" x14ac:dyDescent="0.25"/>
  <cols>
    <col min="1" max="1" width="8.140625" style="4" customWidth="1"/>
    <col min="2" max="2" width="45.28515625" style="4" customWidth="1"/>
    <col min="3" max="3" width="5.7109375" style="4" customWidth="1"/>
    <col min="4" max="4" width="20" style="4" customWidth="1"/>
    <col min="5" max="5" width="18.28515625" style="4" customWidth="1"/>
    <col min="6" max="6" width="19.7109375" style="4" customWidth="1"/>
    <col min="7" max="7" width="16" style="4" customWidth="1"/>
    <col min="8" max="8" width="13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4" width="8.7109375" style="4" customWidth="1"/>
    <col min="15" max="15" width="10.5703125" style="4" customWidth="1"/>
    <col min="16" max="16" width="7.4257812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7" style="4" customWidth="1"/>
    <col min="25" max="25" width="3.28515625" style="11" customWidth="1"/>
    <col min="26" max="26" width="3" style="11" customWidth="1"/>
    <col min="27" max="27" width="4.140625" style="11" customWidth="1"/>
    <col min="28" max="28" width="3.5703125" style="11" customWidth="1"/>
    <col min="29" max="29" width="3.42578125" style="1" customWidth="1"/>
    <col min="30" max="30" width="3.140625" style="1" customWidth="1"/>
    <col min="31" max="31" width="3" style="1" customWidth="1"/>
    <col min="32" max="32" width="3.28515625" style="1" customWidth="1"/>
    <col min="33" max="33" width="4.42578125" style="11" customWidth="1"/>
    <col min="34" max="34" width="4" style="11" customWidth="1"/>
    <col min="35" max="35" width="3.7109375" style="11" customWidth="1"/>
    <col min="36" max="36" width="3.85546875" style="11" hidden="1" customWidth="1"/>
    <col min="37" max="37" width="3.28515625" style="1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57" customHeight="1" x14ac:dyDescent="0.25">
      <c r="A1" s="3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8" t="s">
        <v>208</v>
      </c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</row>
    <row r="2" spans="1:38" ht="63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8" t="s">
        <v>133</v>
      </c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</row>
    <row r="3" spans="1:38" x14ac:dyDescent="0.25">
      <c r="A3" s="123" t="s">
        <v>129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</row>
    <row r="4" spans="1:3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125" t="s">
        <v>15</v>
      </c>
      <c r="B5" s="125" t="s">
        <v>13</v>
      </c>
      <c r="C5" s="128" t="s">
        <v>16</v>
      </c>
      <c r="D5" s="129" t="s">
        <v>98</v>
      </c>
      <c r="E5" s="129" t="s">
        <v>14</v>
      </c>
      <c r="F5" s="129" t="s">
        <v>0</v>
      </c>
      <c r="G5" s="129" t="s">
        <v>1</v>
      </c>
      <c r="H5" s="129" t="s">
        <v>2</v>
      </c>
      <c r="I5" s="97" t="s">
        <v>12</v>
      </c>
      <c r="J5" s="93" t="s">
        <v>3</v>
      </c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8"/>
      <c r="Y5" s="90">
        <v>2016</v>
      </c>
      <c r="Z5" s="90"/>
      <c r="AA5" s="90"/>
      <c r="AB5" s="90"/>
      <c r="AC5" s="130">
        <v>2017</v>
      </c>
      <c r="AD5" s="130"/>
      <c r="AE5" s="130"/>
      <c r="AF5" s="130"/>
      <c r="AG5" s="90">
        <v>2018</v>
      </c>
      <c r="AH5" s="90"/>
      <c r="AI5" s="90"/>
      <c r="AJ5" s="90"/>
      <c r="AK5" s="90"/>
    </row>
    <row r="6" spans="1:38" ht="21.75" customHeight="1" x14ac:dyDescent="0.25">
      <c r="A6" s="126"/>
      <c r="B6" s="126"/>
      <c r="C6" s="128"/>
      <c r="D6" s="129"/>
      <c r="E6" s="129"/>
      <c r="F6" s="129"/>
      <c r="G6" s="129"/>
      <c r="H6" s="129"/>
      <c r="I6" s="97"/>
      <c r="J6" s="93">
        <v>2016</v>
      </c>
      <c r="K6" s="94"/>
      <c r="L6" s="94"/>
      <c r="M6" s="95"/>
      <c r="N6" s="96"/>
      <c r="O6" s="93">
        <v>2017</v>
      </c>
      <c r="P6" s="94"/>
      <c r="Q6" s="94"/>
      <c r="R6" s="95"/>
      <c r="S6" s="96"/>
      <c r="T6" s="93">
        <v>2018</v>
      </c>
      <c r="U6" s="94"/>
      <c r="V6" s="94"/>
      <c r="W6" s="94"/>
      <c r="X6" s="98"/>
      <c r="Y6" s="90"/>
      <c r="Z6" s="90"/>
      <c r="AA6" s="90"/>
      <c r="AB6" s="90"/>
      <c r="AC6" s="130"/>
      <c r="AD6" s="130"/>
      <c r="AE6" s="130"/>
      <c r="AF6" s="130"/>
      <c r="AG6" s="90"/>
      <c r="AH6" s="90"/>
      <c r="AI6" s="90"/>
      <c r="AJ6" s="90"/>
      <c r="AK6" s="90"/>
    </row>
    <row r="7" spans="1:38" ht="134.25" customHeight="1" x14ac:dyDescent="0.25">
      <c r="A7" s="127"/>
      <c r="B7" s="127"/>
      <c r="C7" s="128"/>
      <c r="D7" s="129"/>
      <c r="E7" s="129"/>
      <c r="F7" s="129"/>
      <c r="G7" s="129"/>
      <c r="H7" s="129"/>
      <c r="I7" s="97"/>
      <c r="J7" s="7" t="s">
        <v>12</v>
      </c>
      <c r="K7" s="7" t="s">
        <v>11</v>
      </c>
      <c r="L7" s="7" t="s">
        <v>10</v>
      </c>
      <c r="M7" s="7" t="s">
        <v>82</v>
      </c>
      <c r="N7" s="7" t="s">
        <v>83</v>
      </c>
      <c r="O7" s="7" t="s">
        <v>12</v>
      </c>
      <c r="P7" s="7" t="s">
        <v>11</v>
      </c>
      <c r="Q7" s="7" t="s">
        <v>10</v>
      </c>
      <c r="R7" s="7" t="s">
        <v>82</v>
      </c>
      <c r="S7" s="7" t="s">
        <v>83</v>
      </c>
      <c r="T7" s="12" t="s">
        <v>12</v>
      </c>
      <c r="U7" s="12" t="s">
        <v>11</v>
      </c>
      <c r="V7" s="12" t="s">
        <v>10</v>
      </c>
      <c r="W7" s="12" t="s">
        <v>82</v>
      </c>
      <c r="X7" s="12" t="s">
        <v>83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90">
        <v>3</v>
      </c>
      <c r="AJ7" s="90"/>
      <c r="AK7" s="2">
        <v>4</v>
      </c>
    </row>
    <row r="8" spans="1:38" ht="36" customHeight="1" x14ac:dyDescent="0.25">
      <c r="A8" s="99" t="s">
        <v>17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1"/>
    </row>
    <row r="9" spans="1:38" ht="23.25" customHeight="1" x14ac:dyDescent="0.25">
      <c r="A9" s="102" t="s">
        <v>18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</row>
    <row r="10" spans="1:38" ht="26.25" customHeight="1" x14ac:dyDescent="0.25">
      <c r="A10" s="102" t="s">
        <v>87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</row>
    <row r="11" spans="1:38" ht="130.5" customHeight="1" x14ac:dyDescent="0.25">
      <c r="A11" s="15" t="s">
        <v>99</v>
      </c>
      <c r="B11" s="16" t="s">
        <v>100</v>
      </c>
      <c r="C11" s="17">
        <v>0</v>
      </c>
      <c r="D11" s="17" t="s">
        <v>127</v>
      </c>
      <c r="E11" s="17" t="s">
        <v>101</v>
      </c>
      <c r="F11" s="17" t="s">
        <v>102</v>
      </c>
      <c r="G11" s="30" t="s">
        <v>116</v>
      </c>
      <c r="H11" s="18">
        <v>42735</v>
      </c>
      <c r="I11" s="14">
        <f>J11+O11+T11</f>
        <v>5500</v>
      </c>
      <c r="J11" s="14">
        <f>L11</f>
        <v>5500</v>
      </c>
      <c r="K11" s="14">
        <v>0</v>
      </c>
      <c r="L11" s="14">
        <f>L12</f>
        <v>5500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75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9" t="s">
        <v>4</v>
      </c>
      <c r="Z11" s="19" t="s">
        <v>4</v>
      </c>
      <c r="AA11" s="19" t="s">
        <v>4</v>
      </c>
      <c r="AB11" s="19" t="s">
        <v>4</v>
      </c>
      <c r="AC11" s="17"/>
      <c r="AD11" s="17"/>
      <c r="AE11" s="17"/>
      <c r="AF11" s="17"/>
      <c r="AG11" s="17"/>
      <c r="AH11" s="17"/>
      <c r="AI11" s="17"/>
      <c r="AJ11" s="17"/>
      <c r="AK11" s="17"/>
      <c r="AL11" s="51"/>
    </row>
    <row r="12" spans="1:38" ht="99.75" customHeight="1" x14ac:dyDescent="0.25">
      <c r="A12" s="19" t="s">
        <v>103</v>
      </c>
      <c r="B12" s="20" t="s">
        <v>104</v>
      </c>
      <c r="C12" s="21"/>
      <c r="D12" s="15" t="s">
        <v>127</v>
      </c>
      <c r="E12" s="15" t="s">
        <v>101</v>
      </c>
      <c r="F12" s="15" t="s">
        <v>105</v>
      </c>
      <c r="G12" s="22" t="s">
        <v>116</v>
      </c>
      <c r="H12" s="22">
        <v>42735</v>
      </c>
      <c r="I12" s="14">
        <f t="shared" ref="I12" si="0">J12+O12+T12</f>
        <v>5500</v>
      </c>
      <c r="J12" s="13">
        <f>L12</f>
        <v>5500</v>
      </c>
      <c r="K12" s="13">
        <v>0</v>
      </c>
      <c r="L12" s="13">
        <v>5500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75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9" t="s">
        <v>4</v>
      </c>
      <c r="Z12" s="19" t="s">
        <v>4</v>
      </c>
      <c r="AA12" s="19" t="s">
        <v>4</v>
      </c>
      <c r="AB12" s="19" t="s">
        <v>4</v>
      </c>
      <c r="AC12" s="21"/>
      <c r="AD12" s="21"/>
      <c r="AE12" s="21"/>
      <c r="AF12" s="21"/>
      <c r="AG12" s="21"/>
      <c r="AH12" s="21"/>
      <c r="AI12" s="21"/>
      <c r="AJ12" s="21"/>
      <c r="AK12" s="21"/>
      <c r="AL12" s="66"/>
    </row>
    <row r="13" spans="1:38" ht="99.75" customHeight="1" x14ac:dyDescent="0.25">
      <c r="A13" s="19"/>
      <c r="B13" s="85" t="s">
        <v>198</v>
      </c>
      <c r="C13" s="21"/>
      <c r="D13" s="15" t="s">
        <v>127</v>
      </c>
      <c r="E13" s="15" t="s">
        <v>101</v>
      </c>
      <c r="F13" s="15" t="s">
        <v>105</v>
      </c>
      <c r="G13" s="22" t="s">
        <v>116</v>
      </c>
      <c r="H13" s="22">
        <v>42735</v>
      </c>
      <c r="I13" s="14"/>
      <c r="J13" s="13"/>
      <c r="K13" s="13"/>
      <c r="L13" s="13"/>
      <c r="M13" s="13"/>
      <c r="N13" s="13"/>
      <c r="O13" s="13"/>
      <c r="P13" s="13"/>
      <c r="Q13" s="13"/>
      <c r="R13" s="75"/>
      <c r="S13" s="13"/>
      <c r="T13" s="13"/>
      <c r="U13" s="13"/>
      <c r="V13" s="13"/>
      <c r="W13" s="13"/>
      <c r="X13" s="13"/>
      <c r="Y13" s="19"/>
      <c r="Z13" s="19"/>
      <c r="AA13" s="15"/>
      <c r="AB13" s="19" t="s">
        <v>4</v>
      </c>
      <c r="AC13" s="21"/>
      <c r="AD13" s="21"/>
      <c r="AE13" s="21"/>
      <c r="AF13" s="21"/>
      <c r="AG13" s="21"/>
      <c r="AH13" s="21"/>
      <c r="AI13" s="21"/>
      <c r="AJ13" s="21"/>
      <c r="AK13" s="21"/>
      <c r="AL13" s="66"/>
    </row>
    <row r="14" spans="1:38" ht="24.75" customHeight="1" x14ac:dyDescent="0.25">
      <c r="A14" s="109" t="s">
        <v>19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1"/>
      <c r="AL14" s="66"/>
    </row>
    <row r="15" spans="1:38" ht="136.5" customHeight="1" x14ac:dyDescent="0.25">
      <c r="A15" s="23" t="s">
        <v>134</v>
      </c>
      <c r="B15" s="24" t="s">
        <v>40</v>
      </c>
      <c r="C15" s="17">
        <v>0</v>
      </c>
      <c r="D15" s="25" t="s">
        <v>91</v>
      </c>
      <c r="E15" s="25" t="s">
        <v>90</v>
      </c>
      <c r="F15" s="25" t="s">
        <v>6</v>
      </c>
      <c r="G15" s="18">
        <v>42370</v>
      </c>
      <c r="H15" s="18">
        <v>43465</v>
      </c>
      <c r="I15" s="14">
        <f>J15+O15+T15</f>
        <v>120</v>
      </c>
      <c r="J15" s="14">
        <v>60</v>
      </c>
      <c r="K15" s="14">
        <v>0</v>
      </c>
      <c r="L15" s="14">
        <v>60</v>
      </c>
      <c r="M15" s="14">
        <v>0</v>
      </c>
      <c r="N15" s="14">
        <v>0</v>
      </c>
      <c r="O15" s="14">
        <f>O16+O17</f>
        <v>30</v>
      </c>
      <c r="P15" s="14">
        <v>0</v>
      </c>
      <c r="Q15" s="14">
        <f>Q16+Q17</f>
        <v>30</v>
      </c>
      <c r="R15" s="14">
        <v>0</v>
      </c>
      <c r="S15" s="14">
        <v>0</v>
      </c>
      <c r="T15" s="14">
        <f>T16+T17</f>
        <v>30</v>
      </c>
      <c r="U15" s="14">
        <f t="shared" ref="U15:X15" si="1">U16+U17</f>
        <v>0</v>
      </c>
      <c r="V15" s="14">
        <f>V16+V17</f>
        <v>30</v>
      </c>
      <c r="W15" s="14">
        <f t="shared" si="1"/>
        <v>0</v>
      </c>
      <c r="X15" s="14">
        <f t="shared" si="1"/>
        <v>0</v>
      </c>
      <c r="Y15" s="19"/>
      <c r="Z15" s="19" t="s">
        <v>4</v>
      </c>
      <c r="AA15" s="19" t="s">
        <v>4</v>
      </c>
      <c r="AB15" s="19" t="s">
        <v>4</v>
      </c>
      <c r="AC15" s="19"/>
      <c r="AD15" s="19" t="s">
        <v>4</v>
      </c>
      <c r="AE15" s="19" t="s">
        <v>4</v>
      </c>
      <c r="AF15" s="19"/>
      <c r="AG15" s="19"/>
      <c r="AH15" s="19" t="s">
        <v>4</v>
      </c>
      <c r="AI15" s="19" t="s">
        <v>4</v>
      </c>
      <c r="AJ15" s="19"/>
      <c r="AK15" s="19"/>
      <c r="AL15" s="66"/>
    </row>
    <row r="16" spans="1:38" ht="147" customHeight="1" x14ac:dyDescent="0.25">
      <c r="A16" s="23" t="s">
        <v>135</v>
      </c>
      <c r="B16" s="26" t="s">
        <v>41</v>
      </c>
      <c r="C16" s="21"/>
      <c r="D16" s="27" t="s">
        <v>92</v>
      </c>
      <c r="E16" s="27" t="s">
        <v>90</v>
      </c>
      <c r="F16" s="27" t="s">
        <v>20</v>
      </c>
      <c r="G16" s="18">
        <v>42370</v>
      </c>
      <c r="H16" s="18">
        <v>43465</v>
      </c>
      <c r="I16" s="13">
        <f>J16+O16+T16</f>
        <v>60</v>
      </c>
      <c r="J16" s="13">
        <v>30</v>
      </c>
      <c r="K16" s="28">
        <v>0</v>
      </c>
      <c r="L16" s="13">
        <f>J16</f>
        <v>30</v>
      </c>
      <c r="M16" s="13">
        <v>0</v>
      </c>
      <c r="N16" s="13">
        <v>0</v>
      </c>
      <c r="O16" s="13">
        <v>15</v>
      </c>
      <c r="P16" s="13">
        <v>0</v>
      </c>
      <c r="Q16" s="13">
        <v>15</v>
      </c>
      <c r="R16" s="13">
        <v>0</v>
      </c>
      <c r="S16" s="13">
        <v>0</v>
      </c>
      <c r="T16" s="13">
        <v>15</v>
      </c>
      <c r="U16" s="13">
        <v>0</v>
      </c>
      <c r="V16" s="13">
        <v>15</v>
      </c>
      <c r="W16" s="13">
        <v>0</v>
      </c>
      <c r="X16" s="13">
        <v>0</v>
      </c>
      <c r="Y16" s="15"/>
      <c r="Z16" s="15" t="s">
        <v>4</v>
      </c>
      <c r="AA16" s="15" t="s">
        <v>4</v>
      </c>
      <c r="AB16" s="19" t="s">
        <v>4</v>
      </c>
      <c r="AC16" s="15"/>
      <c r="AD16" s="15" t="s">
        <v>4</v>
      </c>
      <c r="AE16" s="15" t="s">
        <v>4</v>
      </c>
      <c r="AF16" s="15"/>
      <c r="AG16" s="15"/>
      <c r="AH16" s="15" t="s">
        <v>4</v>
      </c>
      <c r="AI16" s="15" t="s">
        <v>4</v>
      </c>
      <c r="AJ16" s="15"/>
      <c r="AK16" s="15"/>
      <c r="AL16" s="66"/>
    </row>
    <row r="17" spans="1:38" ht="135.75" customHeight="1" x14ac:dyDescent="0.25">
      <c r="A17" s="23" t="s">
        <v>136</v>
      </c>
      <c r="B17" s="20" t="s">
        <v>43</v>
      </c>
      <c r="C17" s="21"/>
      <c r="D17" s="27" t="s">
        <v>93</v>
      </c>
      <c r="E17" s="27" t="s">
        <v>90</v>
      </c>
      <c r="F17" s="27" t="s">
        <v>20</v>
      </c>
      <c r="G17" s="18">
        <v>42370</v>
      </c>
      <c r="H17" s="18">
        <v>43465</v>
      </c>
      <c r="I17" s="13">
        <f>J17+O17+T17</f>
        <v>60</v>
      </c>
      <c r="J17" s="13">
        <v>30</v>
      </c>
      <c r="K17" s="28">
        <v>0</v>
      </c>
      <c r="L17" s="13">
        <f>J17</f>
        <v>30</v>
      </c>
      <c r="M17" s="13">
        <v>0</v>
      </c>
      <c r="N17" s="13">
        <v>0</v>
      </c>
      <c r="O17" s="13">
        <v>15</v>
      </c>
      <c r="P17" s="13">
        <v>0</v>
      </c>
      <c r="Q17" s="13">
        <v>15</v>
      </c>
      <c r="R17" s="13">
        <v>0</v>
      </c>
      <c r="S17" s="13">
        <v>0</v>
      </c>
      <c r="T17" s="13">
        <v>15</v>
      </c>
      <c r="U17" s="13">
        <v>0</v>
      </c>
      <c r="V17" s="13">
        <v>15</v>
      </c>
      <c r="W17" s="13">
        <v>0</v>
      </c>
      <c r="X17" s="13">
        <v>0</v>
      </c>
      <c r="Y17" s="15"/>
      <c r="Z17" s="15" t="s">
        <v>4</v>
      </c>
      <c r="AA17" s="15" t="s">
        <v>4</v>
      </c>
      <c r="AB17" s="19" t="s">
        <v>4</v>
      </c>
      <c r="AC17" s="15"/>
      <c r="AD17" s="15" t="s">
        <v>4</v>
      </c>
      <c r="AE17" s="15" t="s">
        <v>4</v>
      </c>
      <c r="AF17" s="15"/>
      <c r="AG17" s="15"/>
      <c r="AH17" s="15" t="s">
        <v>4</v>
      </c>
      <c r="AI17" s="15" t="s">
        <v>4</v>
      </c>
      <c r="AJ17" s="15"/>
      <c r="AK17" s="15"/>
      <c r="AL17" s="66"/>
    </row>
    <row r="18" spans="1:38" ht="135" customHeight="1" x14ac:dyDescent="0.25">
      <c r="A18" s="23"/>
      <c r="B18" s="85" t="s">
        <v>44</v>
      </c>
      <c r="C18" s="21"/>
      <c r="D18" s="27" t="s">
        <v>92</v>
      </c>
      <c r="E18" s="27" t="s">
        <v>90</v>
      </c>
      <c r="F18" s="27" t="s">
        <v>20</v>
      </c>
      <c r="G18" s="18"/>
      <c r="H18" s="18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15"/>
      <c r="Z18" s="15" t="s">
        <v>4</v>
      </c>
      <c r="AA18" s="15" t="s">
        <v>4</v>
      </c>
      <c r="AB18" s="19" t="s">
        <v>4</v>
      </c>
      <c r="AC18" s="15"/>
      <c r="AD18" s="15" t="s">
        <v>4</v>
      </c>
      <c r="AE18" s="15" t="s">
        <v>4</v>
      </c>
      <c r="AF18" s="15"/>
      <c r="AG18" s="15"/>
      <c r="AH18" s="15" t="s">
        <v>4</v>
      </c>
      <c r="AI18" s="15" t="s">
        <v>4</v>
      </c>
      <c r="AJ18" s="15"/>
      <c r="AK18" s="15"/>
      <c r="AL18" s="66"/>
    </row>
    <row r="19" spans="1:38" ht="39.75" customHeight="1" x14ac:dyDescent="0.25">
      <c r="A19" s="52"/>
      <c r="B19" s="53" t="s">
        <v>21</v>
      </c>
      <c r="C19" s="54"/>
      <c r="D19" s="55"/>
      <c r="E19" s="55"/>
      <c r="F19" s="55"/>
      <c r="G19" s="56"/>
      <c r="H19" s="56"/>
      <c r="I19" s="57">
        <f>I11+I15</f>
        <v>5620</v>
      </c>
      <c r="J19" s="57">
        <f t="shared" ref="J19:X19" si="2">J11+J15</f>
        <v>5560</v>
      </c>
      <c r="K19" s="57">
        <f t="shared" si="2"/>
        <v>0</v>
      </c>
      <c r="L19" s="57">
        <f t="shared" si="2"/>
        <v>5560</v>
      </c>
      <c r="M19" s="57">
        <f t="shared" si="2"/>
        <v>0</v>
      </c>
      <c r="N19" s="57">
        <f t="shared" si="2"/>
        <v>0</v>
      </c>
      <c r="O19" s="57">
        <f t="shared" si="2"/>
        <v>30</v>
      </c>
      <c r="P19" s="57">
        <f t="shared" si="2"/>
        <v>0</v>
      </c>
      <c r="Q19" s="57">
        <f t="shared" si="2"/>
        <v>30</v>
      </c>
      <c r="R19" s="57">
        <f t="shared" si="2"/>
        <v>0</v>
      </c>
      <c r="S19" s="57">
        <f t="shared" si="2"/>
        <v>0</v>
      </c>
      <c r="T19" s="57">
        <f t="shared" si="2"/>
        <v>30</v>
      </c>
      <c r="U19" s="57">
        <f t="shared" si="2"/>
        <v>0</v>
      </c>
      <c r="V19" s="57">
        <f t="shared" si="2"/>
        <v>30</v>
      </c>
      <c r="W19" s="57">
        <f t="shared" si="2"/>
        <v>0</v>
      </c>
      <c r="X19" s="57">
        <f t="shared" si="2"/>
        <v>0</v>
      </c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66"/>
    </row>
    <row r="20" spans="1:38" ht="47.25" customHeight="1" x14ac:dyDescent="0.25">
      <c r="A20" s="104" t="s">
        <v>39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6"/>
      <c r="AL20" s="66"/>
    </row>
    <row r="21" spans="1:38" ht="25.5" customHeight="1" x14ac:dyDescent="0.25">
      <c r="A21" s="104" t="s">
        <v>22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6"/>
      <c r="AL21" s="66"/>
    </row>
    <row r="22" spans="1:38" s="9" customFormat="1" ht="93" customHeight="1" x14ac:dyDescent="0.25">
      <c r="A22" s="27" t="s">
        <v>137</v>
      </c>
      <c r="B22" s="16" t="s">
        <v>76</v>
      </c>
      <c r="C22" s="17">
        <v>0</v>
      </c>
      <c r="D22" s="81" t="s">
        <v>178</v>
      </c>
      <c r="E22" s="25" t="s">
        <v>46</v>
      </c>
      <c r="F22" s="25" t="s">
        <v>23</v>
      </c>
      <c r="G22" s="18">
        <v>42370</v>
      </c>
      <c r="H22" s="18">
        <v>42735</v>
      </c>
      <c r="I22" s="14">
        <f>J22+O22+T22</f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67"/>
    </row>
    <row r="23" spans="1:38" ht="75" customHeight="1" x14ac:dyDescent="0.25">
      <c r="A23" s="27" t="s">
        <v>138</v>
      </c>
      <c r="B23" s="31" t="s">
        <v>174</v>
      </c>
      <c r="C23" s="27"/>
      <c r="D23" s="27" t="s">
        <v>178</v>
      </c>
      <c r="E23" s="27" t="s">
        <v>46</v>
      </c>
      <c r="F23" s="27" t="s">
        <v>23</v>
      </c>
      <c r="G23" s="22">
        <v>42370</v>
      </c>
      <c r="H23" s="22">
        <v>42735</v>
      </c>
      <c r="I23" s="13">
        <f>J23+O23+T23</f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66"/>
    </row>
    <row r="24" spans="1:38" ht="105" customHeight="1" x14ac:dyDescent="0.25">
      <c r="A24" s="27"/>
      <c r="B24" s="84" t="s">
        <v>175</v>
      </c>
      <c r="C24" s="27"/>
      <c r="D24" s="25"/>
      <c r="E24" s="27"/>
      <c r="F24" s="27"/>
      <c r="G24" s="22"/>
      <c r="H24" s="22"/>
      <c r="I24" s="13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66"/>
    </row>
    <row r="25" spans="1:38" ht="36" customHeight="1" x14ac:dyDescent="0.25">
      <c r="A25" s="107" t="s">
        <v>24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6"/>
      <c r="AL25" s="66"/>
    </row>
    <row r="26" spans="1:38" ht="117" customHeight="1" x14ac:dyDescent="0.25">
      <c r="A26" s="33" t="s">
        <v>75</v>
      </c>
      <c r="B26" s="16" t="s">
        <v>50</v>
      </c>
      <c r="C26" s="17">
        <v>0</v>
      </c>
      <c r="D26" s="25" t="s">
        <v>94</v>
      </c>
      <c r="E26" s="25" t="s">
        <v>89</v>
      </c>
      <c r="F26" s="25" t="s">
        <v>25</v>
      </c>
      <c r="G26" s="18">
        <v>42370</v>
      </c>
      <c r="H26" s="18">
        <v>43465</v>
      </c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15" t="s">
        <v>4</v>
      </c>
      <c r="Z26" s="15" t="s">
        <v>4</v>
      </c>
      <c r="AA26" s="15" t="s">
        <v>4</v>
      </c>
      <c r="AB26" s="15" t="s">
        <v>4</v>
      </c>
      <c r="AC26" s="15" t="s">
        <v>4</v>
      </c>
      <c r="AD26" s="15" t="s">
        <v>4</v>
      </c>
      <c r="AE26" s="15" t="s">
        <v>4</v>
      </c>
      <c r="AF26" s="15" t="s">
        <v>4</v>
      </c>
      <c r="AG26" s="15" t="s">
        <v>4</v>
      </c>
      <c r="AH26" s="15" t="s">
        <v>4</v>
      </c>
      <c r="AI26" s="15" t="s">
        <v>4</v>
      </c>
      <c r="AJ26" s="15" t="s">
        <v>4</v>
      </c>
      <c r="AK26" s="15" t="s">
        <v>4</v>
      </c>
      <c r="AL26" s="66"/>
    </row>
    <row r="27" spans="1:38" ht="87" customHeight="1" x14ac:dyDescent="0.25">
      <c r="A27" s="33" t="s">
        <v>65</v>
      </c>
      <c r="B27" s="31" t="s">
        <v>52</v>
      </c>
      <c r="C27" s="27"/>
      <c r="D27" s="27" t="s">
        <v>94</v>
      </c>
      <c r="E27" s="27" t="s">
        <v>89</v>
      </c>
      <c r="F27" s="27" t="s">
        <v>25</v>
      </c>
      <c r="G27" s="18">
        <v>42370</v>
      </c>
      <c r="H27" s="18">
        <v>43465</v>
      </c>
      <c r="I27" s="13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15" t="s">
        <v>4</v>
      </c>
      <c r="Z27" s="15" t="s">
        <v>4</v>
      </c>
      <c r="AA27" s="15" t="s">
        <v>4</v>
      </c>
      <c r="AB27" s="15" t="s">
        <v>4</v>
      </c>
      <c r="AC27" s="15" t="s">
        <v>4</v>
      </c>
      <c r="AD27" s="15" t="s">
        <v>4</v>
      </c>
      <c r="AE27" s="15" t="s">
        <v>4</v>
      </c>
      <c r="AF27" s="15" t="s">
        <v>4</v>
      </c>
      <c r="AG27" s="15" t="s">
        <v>4</v>
      </c>
      <c r="AH27" s="15" t="s">
        <v>4</v>
      </c>
      <c r="AI27" s="15" t="s">
        <v>4</v>
      </c>
      <c r="AJ27" s="15" t="s">
        <v>4</v>
      </c>
      <c r="AK27" s="15" t="s">
        <v>4</v>
      </c>
      <c r="AL27" s="66"/>
    </row>
    <row r="28" spans="1:38" s="9" customFormat="1" ht="87.75" customHeight="1" x14ac:dyDescent="0.25">
      <c r="A28" s="33" t="s">
        <v>139</v>
      </c>
      <c r="B28" s="31" t="s">
        <v>53</v>
      </c>
      <c r="C28" s="27"/>
      <c r="D28" s="27" t="s">
        <v>94</v>
      </c>
      <c r="E28" s="27" t="s">
        <v>89</v>
      </c>
      <c r="F28" s="27" t="s">
        <v>25</v>
      </c>
      <c r="G28" s="18">
        <v>42370</v>
      </c>
      <c r="H28" s="18">
        <v>43465</v>
      </c>
      <c r="I28" s="13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15" t="s">
        <v>4</v>
      </c>
      <c r="Z28" s="15" t="s">
        <v>4</v>
      </c>
      <c r="AA28" s="15" t="s">
        <v>4</v>
      </c>
      <c r="AB28" s="15" t="s">
        <v>4</v>
      </c>
      <c r="AC28" s="15" t="s">
        <v>4</v>
      </c>
      <c r="AD28" s="15" t="s">
        <v>4</v>
      </c>
      <c r="AE28" s="15" t="s">
        <v>4</v>
      </c>
      <c r="AF28" s="15" t="s">
        <v>4</v>
      </c>
      <c r="AG28" s="15" t="s">
        <v>4</v>
      </c>
      <c r="AH28" s="15" t="s">
        <v>4</v>
      </c>
      <c r="AI28" s="15" t="s">
        <v>4</v>
      </c>
      <c r="AJ28" s="15" t="s">
        <v>4</v>
      </c>
      <c r="AK28" s="15" t="s">
        <v>4</v>
      </c>
      <c r="AL28" s="67"/>
    </row>
    <row r="29" spans="1:38" ht="85.5" customHeight="1" x14ac:dyDescent="0.25">
      <c r="A29" s="33" t="s">
        <v>140</v>
      </c>
      <c r="B29" s="31" t="s">
        <v>54</v>
      </c>
      <c r="C29" s="27"/>
      <c r="D29" s="27" t="s">
        <v>94</v>
      </c>
      <c r="E29" s="27" t="s">
        <v>89</v>
      </c>
      <c r="F29" s="27" t="s">
        <v>25</v>
      </c>
      <c r="G29" s="18">
        <v>42370</v>
      </c>
      <c r="H29" s="18">
        <v>43465</v>
      </c>
      <c r="I29" s="13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15" t="s">
        <v>4</v>
      </c>
      <c r="Z29" s="15" t="s">
        <v>4</v>
      </c>
      <c r="AA29" s="15" t="s">
        <v>4</v>
      </c>
      <c r="AB29" s="15" t="s">
        <v>4</v>
      </c>
      <c r="AC29" s="15" t="s">
        <v>4</v>
      </c>
      <c r="AD29" s="15" t="s">
        <v>4</v>
      </c>
      <c r="AE29" s="15" t="s">
        <v>4</v>
      </c>
      <c r="AF29" s="15" t="s">
        <v>4</v>
      </c>
      <c r="AG29" s="15" t="s">
        <v>4</v>
      </c>
      <c r="AH29" s="15" t="s">
        <v>4</v>
      </c>
      <c r="AI29" s="15" t="s">
        <v>4</v>
      </c>
      <c r="AJ29" s="15" t="s">
        <v>4</v>
      </c>
      <c r="AK29" s="15" t="s">
        <v>4</v>
      </c>
      <c r="AL29" s="66"/>
    </row>
    <row r="30" spans="1:38" ht="83.25" customHeight="1" x14ac:dyDescent="0.25">
      <c r="A30" s="33" t="s">
        <v>141</v>
      </c>
      <c r="B30" s="31" t="s">
        <v>55</v>
      </c>
      <c r="C30" s="27"/>
      <c r="D30" s="27" t="s">
        <v>94</v>
      </c>
      <c r="E30" s="27" t="s">
        <v>89</v>
      </c>
      <c r="F30" s="27" t="s">
        <v>25</v>
      </c>
      <c r="G30" s="18">
        <v>42370</v>
      </c>
      <c r="H30" s="18">
        <v>43465</v>
      </c>
      <c r="I30" s="13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15" t="s">
        <v>4</v>
      </c>
      <c r="Z30" s="15" t="s">
        <v>4</v>
      </c>
      <c r="AA30" s="15" t="s">
        <v>4</v>
      </c>
      <c r="AB30" s="15" t="s">
        <v>4</v>
      </c>
      <c r="AC30" s="15" t="s">
        <v>4</v>
      </c>
      <c r="AD30" s="15" t="s">
        <v>4</v>
      </c>
      <c r="AE30" s="15" t="s">
        <v>4</v>
      </c>
      <c r="AF30" s="15" t="s">
        <v>4</v>
      </c>
      <c r="AG30" s="15" t="s">
        <v>4</v>
      </c>
      <c r="AH30" s="15" t="s">
        <v>4</v>
      </c>
      <c r="AI30" s="15" t="s">
        <v>4</v>
      </c>
      <c r="AJ30" s="15" t="s">
        <v>4</v>
      </c>
      <c r="AK30" s="15" t="s">
        <v>4</v>
      </c>
      <c r="AL30" s="66"/>
    </row>
    <row r="31" spans="1:38" ht="89.25" customHeight="1" x14ac:dyDescent="0.25">
      <c r="A31" s="33"/>
      <c r="B31" s="84" t="s">
        <v>45</v>
      </c>
      <c r="C31" s="27"/>
      <c r="D31" s="27" t="s">
        <v>94</v>
      </c>
      <c r="E31" s="27" t="s">
        <v>89</v>
      </c>
      <c r="F31" s="27" t="s">
        <v>25</v>
      </c>
      <c r="G31" s="18">
        <v>42370</v>
      </c>
      <c r="H31" s="18">
        <v>43465</v>
      </c>
      <c r="I31" s="13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15" t="s">
        <v>4</v>
      </c>
      <c r="Z31" s="15" t="s">
        <v>4</v>
      </c>
      <c r="AA31" s="15" t="s">
        <v>4</v>
      </c>
      <c r="AB31" s="15" t="s">
        <v>4</v>
      </c>
      <c r="AC31" s="15" t="s">
        <v>4</v>
      </c>
      <c r="AD31" s="15" t="s">
        <v>4</v>
      </c>
      <c r="AE31" s="15" t="s">
        <v>4</v>
      </c>
      <c r="AF31" s="15" t="s">
        <v>4</v>
      </c>
      <c r="AG31" s="15" t="s">
        <v>4</v>
      </c>
      <c r="AH31" s="15" t="s">
        <v>4</v>
      </c>
      <c r="AI31" s="15" t="s">
        <v>4</v>
      </c>
      <c r="AJ31" s="15" t="s">
        <v>4</v>
      </c>
      <c r="AK31" s="15" t="s">
        <v>4</v>
      </c>
      <c r="AL31" s="66"/>
    </row>
    <row r="32" spans="1:38" ht="87.75" customHeight="1" x14ac:dyDescent="0.25">
      <c r="A32" s="33" t="s">
        <v>142</v>
      </c>
      <c r="B32" s="16" t="s">
        <v>51</v>
      </c>
      <c r="C32" s="17">
        <v>0</v>
      </c>
      <c r="D32" s="25" t="s">
        <v>94</v>
      </c>
      <c r="E32" s="37" t="s">
        <v>89</v>
      </c>
      <c r="F32" s="17" t="s">
        <v>25</v>
      </c>
      <c r="G32" s="18">
        <v>42370</v>
      </c>
      <c r="H32" s="18">
        <v>43465</v>
      </c>
      <c r="I32" s="14">
        <f>J32+O32+T32</f>
        <v>37656</v>
      </c>
      <c r="J32" s="14">
        <f>K32+L32+M32+N32</f>
        <v>12886</v>
      </c>
      <c r="K32" s="14">
        <v>0</v>
      </c>
      <c r="L32" s="14">
        <v>12886</v>
      </c>
      <c r="M32" s="14">
        <v>0</v>
      </c>
      <c r="N32" s="14">
        <v>0</v>
      </c>
      <c r="O32" s="14">
        <v>12385</v>
      </c>
      <c r="P32" s="14">
        <v>0</v>
      </c>
      <c r="Q32" s="14">
        <v>12385</v>
      </c>
      <c r="R32" s="14">
        <v>0</v>
      </c>
      <c r="S32" s="14">
        <v>0</v>
      </c>
      <c r="T32" s="14">
        <v>12385</v>
      </c>
      <c r="U32" s="14">
        <v>0</v>
      </c>
      <c r="V32" s="14">
        <v>12385</v>
      </c>
      <c r="W32" s="14">
        <v>0</v>
      </c>
      <c r="X32" s="14">
        <v>0</v>
      </c>
      <c r="Y32" s="15" t="s">
        <v>4</v>
      </c>
      <c r="Z32" s="15" t="s">
        <v>4</v>
      </c>
      <c r="AA32" s="15" t="s">
        <v>4</v>
      </c>
      <c r="AB32" s="15" t="s">
        <v>4</v>
      </c>
      <c r="AC32" s="15" t="s">
        <v>4</v>
      </c>
      <c r="AD32" s="15" t="s">
        <v>4</v>
      </c>
      <c r="AE32" s="15" t="s">
        <v>4</v>
      </c>
      <c r="AF32" s="15" t="s">
        <v>4</v>
      </c>
      <c r="AG32" s="15" t="s">
        <v>4</v>
      </c>
      <c r="AH32" s="15" t="s">
        <v>4</v>
      </c>
      <c r="AI32" s="15" t="s">
        <v>4</v>
      </c>
      <c r="AJ32" s="15" t="s">
        <v>4</v>
      </c>
      <c r="AK32" s="15" t="s">
        <v>4</v>
      </c>
      <c r="AL32" s="66"/>
    </row>
    <row r="33" spans="1:38" ht="26.25" customHeight="1" x14ac:dyDescent="0.25">
      <c r="A33" s="91" t="s">
        <v>49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66"/>
    </row>
    <row r="34" spans="1:38" ht="104.25" customHeight="1" x14ac:dyDescent="0.25">
      <c r="A34" s="38" t="s">
        <v>143</v>
      </c>
      <c r="B34" s="16" t="s">
        <v>56</v>
      </c>
      <c r="C34" s="17">
        <v>0</v>
      </c>
      <c r="D34" s="82" t="s">
        <v>178</v>
      </c>
      <c r="E34" s="25" t="s">
        <v>46</v>
      </c>
      <c r="F34" s="25" t="s">
        <v>26</v>
      </c>
      <c r="G34" s="18">
        <v>42370</v>
      </c>
      <c r="H34" s="18">
        <v>43465</v>
      </c>
      <c r="I34" s="39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15"/>
      <c r="Z34" s="15" t="s">
        <v>4</v>
      </c>
      <c r="AA34" s="15" t="s">
        <v>4</v>
      </c>
      <c r="AB34" s="15"/>
      <c r="AC34" s="15"/>
      <c r="AD34" s="15" t="s">
        <v>4</v>
      </c>
      <c r="AE34" s="15" t="s">
        <v>4</v>
      </c>
      <c r="AF34" s="15"/>
      <c r="AG34" s="15"/>
      <c r="AH34" s="15" t="s">
        <v>4</v>
      </c>
      <c r="AI34" s="15" t="s">
        <v>4</v>
      </c>
      <c r="AJ34" s="15"/>
      <c r="AK34" s="15"/>
      <c r="AL34" s="66"/>
    </row>
    <row r="35" spans="1:38" ht="129.75" customHeight="1" x14ac:dyDescent="0.25">
      <c r="A35" s="33" t="s">
        <v>144</v>
      </c>
      <c r="B35" s="31" t="s">
        <v>57</v>
      </c>
      <c r="C35" s="27"/>
      <c r="D35" s="27" t="s">
        <v>178</v>
      </c>
      <c r="E35" s="27" t="s">
        <v>46</v>
      </c>
      <c r="F35" s="27" t="s">
        <v>26</v>
      </c>
      <c r="G35" s="18">
        <v>42370</v>
      </c>
      <c r="H35" s="18">
        <v>43465</v>
      </c>
      <c r="I35" s="13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15"/>
      <c r="Z35" s="15" t="s">
        <v>4</v>
      </c>
      <c r="AA35" s="15" t="s">
        <v>4</v>
      </c>
      <c r="AB35" s="15"/>
      <c r="AC35" s="15"/>
      <c r="AD35" s="15" t="s">
        <v>4</v>
      </c>
      <c r="AE35" s="15" t="s">
        <v>4</v>
      </c>
      <c r="AF35" s="15"/>
      <c r="AG35" s="15"/>
      <c r="AH35" s="15" t="s">
        <v>4</v>
      </c>
      <c r="AI35" s="15" t="s">
        <v>4</v>
      </c>
      <c r="AJ35" s="15"/>
      <c r="AK35" s="15"/>
      <c r="AL35" s="66"/>
    </row>
    <row r="36" spans="1:38" ht="100.5" customHeight="1" x14ac:dyDescent="0.25">
      <c r="A36" s="33" t="s">
        <v>145</v>
      </c>
      <c r="B36" s="31" t="s">
        <v>95</v>
      </c>
      <c r="C36" s="15"/>
      <c r="D36" s="27" t="s">
        <v>178</v>
      </c>
      <c r="E36" s="27" t="s">
        <v>46</v>
      </c>
      <c r="F36" s="27" t="s">
        <v>26</v>
      </c>
      <c r="G36" s="18">
        <v>42370</v>
      </c>
      <c r="H36" s="18">
        <v>43465</v>
      </c>
      <c r="I36" s="13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15"/>
      <c r="Z36" s="15" t="s">
        <v>4</v>
      </c>
      <c r="AA36" s="15" t="s">
        <v>4</v>
      </c>
      <c r="AB36" s="15"/>
      <c r="AC36" s="15"/>
      <c r="AD36" s="15" t="s">
        <v>4</v>
      </c>
      <c r="AE36" s="15" t="s">
        <v>4</v>
      </c>
      <c r="AF36" s="15"/>
      <c r="AG36" s="15"/>
      <c r="AH36" s="15" t="s">
        <v>4</v>
      </c>
      <c r="AI36" s="15" t="s">
        <v>4</v>
      </c>
      <c r="AJ36" s="15"/>
      <c r="AK36" s="15"/>
      <c r="AL36" s="66"/>
    </row>
    <row r="37" spans="1:38" ht="52.5" customHeight="1" x14ac:dyDescent="0.25">
      <c r="A37" s="33"/>
      <c r="B37" s="84" t="s">
        <v>96</v>
      </c>
      <c r="C37" s="27"/>
      <c r="D37" s="25"/>
      <c r="E37" s="27"/>
      <c r="F37" s="27"/>
      <c r="G37" s="18"/>
      <c r="H37" s="18"/>
      <c r="I37" s="13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15"/>
      <c r="Z37" s="15" t="s">
        <v>4</v>
      </c>
      <c r="AA37" s="15" t="s">
        <v>4</v>
      </c>
      <c r="AB37" s="15"/>
      <c r="AC37" s="15"/>
      <c r="AD37" s="15" t="s">
        <v>4</v>
      </c>
      <c r="AE37" s="15" t="s">
        <v>4</v>
      </c>
      <c r="AF37" s="15"/>
      <c r="AG37" s="15"/>
      <c r="AH37" s="15" t="s">
        <v>4</v>
      </c>
      <c r="AI37" s="15" t="s">
        <v>4</v>
      </c>
      <c r="AJ37" s="15"/>
      <c r="AK37" s="15"/>
      <c r="AL37" s="66"/>
    </row>
    <row r="38" spans="1:38" ht="20.25" customHeight="1" x14ac:dyDescent="0.25">
      <c r="A38" s="33"/>
      <c r="B38" s="104" t="s">
        <v>9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6"/>
      <c r="AL38" s="66"/>
    </row>
    <row r="39" spans="1:38" ht="105.75" customHeight="1" x14ac:dyDescent="0.25">
      <c r="A39" s="33" t="s">
        <v>146</v>
      </c>
      <c r="B39" s="16" t="s">
        <v>58</v>
      </c>
      <c r="C39" s="17">
        <v>0</v>
      </c>
      <c r="D39" s="82" t="s">
        <v>178</v>
      </c>
      <c r="E39" s="25" t="s">
        <v>46</v>
      </c>
      <c r="F39" s="25" t="s">
        <v>27</v>
      </c>
      <c r="G39" s="18">
        <v>42370</v>
      </c>
      <c r="H39" s="18">
        <v>42735</v>
      </c>
      <c r="I39" s="14">
        <f>J39+O39+T39</f>
        <v>105</v>
      </c>
      <c r="J39" s="14">
        <f>L39</f>
        <v>105</v>
      </c>
      <c r="K39" s="14">
        <v>0</v>
      </c>
      <c r="L39" s="14">
        <v>105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5"/>
      <c r="Z39" s="15" t="s">
        <v>4</v>
      </c>
      <c r="AA39" s="15" t="s">
        <v>4</v>
      </c>
      <c r="AB39" s="15" t="s">
        <v>4</v>
      </c>
      <c r="AC39" s="15"/>
      <c r="AD39" s="15" t="s">
        <v>4</v>
      </c>
      <c r="AE39" s="15" t="s">
        <v>4</v>
      </c>
      <c r="AF39" s="15"/>
      <c r="AG39" s="15"/>
      <c r="AH39" s="15" t="s">
        <v>4</v>
      </c>
      <c r="AI39" s="15" t="s">
        <v>4</v>
      </c>
      <c r="AJ39" s="15"/>
      <c r="AK39" s="15"/>
      <c r="AL39" s="66"/>
    </row>
    <row r="40" spans="1:38" ht="89.25" customHeight="1" x14ac:dyDescent="0.25">
      <c r="A40" s="33" t="s">
        <v>147</v>
      </c>
      <c r="B40" s="31" t="s">
        <v>107</v>
      </c>
      <c r="C40" s="27"/>
      <c r="D40" s="27" t="s">
        <v>178</v>
      </c>
      <c r="E40" s="27" t="s">
        <v>46</v>
      </c>
      <c r="F40" s="27" t="s">
        <v>27</v>
      </c>
      <c r="G40" s="22">
        <v>42370</v>
      </c>
      <c r="H40" s="22">
        <v>42735</v>
      </c>
      <c r="I40" s="13">
        <f t="shared" ref="I40" si="3">J40+O40+T40</f>
        <v>105</v>
      </c>
      <c r="J40" s="13">
        <f>L40</f>
        <v>105</v>
      </c>
      <c r="K40" s="13">
        <v>0</v>
      </c>
      <c r="L40" s="13">
        <v>105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5"/>
      <c r="Z40" s="15" t="s">
        <v>4</v>
      </c>
      <c r="AA40" s="15" t="s">
        <v>4</v>
      </c>
      <c r="AB40" s="15" t="s">
        <v>4</v>
      </c>
      <c r="AC40" s="15"/>
      <c r="AD40" s="15" t="s">
        <v>4</v>
      </c>
      <c r="AE40" s="15" t="s">
        <v>4</v>
      </c>
      <c r="AF40" s="15"/>
      <c r="AG40" s="15"/>
      <c r="AH40" s="15" t="s">
        <v>4</v>
      </c>
      <c r="AI40" s="15" t="s">
        <v>4</v>
      </c>
      <c r="AJ40" s="15"/>
      <c r="AK40" s="15"/>
      <c r="AL40" s="66"/>
    </row>
    <row r="41" spans="1:38" ht="90.75" customHeight="1" x14ac:dyDescent="0.25">
      <c r="A41" s="33"/>
      <c r="B41" s="84" t="s">
        <v>108</v>
      </c>
      <c r="C41" s="27"/>
      <c r="D41" s="27" t="s">
        <v>178</v>
      </c>
      <c r="E41" s="27" t="s">
        <v>46</v>
      </c>
      <c r="F41" s="27" t="s">
        <v>27</v>
      </c>
      <c r="G41" s="22">
        <v>42370</v>
      </c>
      <c r="H41" s="22">
        <v>42735</v>
      </c>
      <c r="I41" s="13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15"/>
      <c r="Z41" s="15" t="s">
        <v>4</v>
      </c>
      <c r="AA41" s="15" t="s">
        <v>4</v>
      </c>
      <c r="AB41" s="15" t="s">
        <v>4</v>
      </c>
      <c r="AC41" s="15"/>
      <c r="AD41" s="15" t="s">
        <v>4</v>
      </c>
      <c r="AE41" s="15" t="s">
        <v>4</v>
      </c>
      <c r="AF41" s="15"/>
      <c r="AG41" s="15"/>
      <c r="AH41" s="15" t="s">
        <v>4</v>
      </c>
      <c r="AI41" s="15" t="s">
        <v>4</v>
      </c>
      <c r="AJ41" s="15"/>
      <c r="AK41" s="15"/>
      <c r="AL41" s="66"/>
    </row>
    <row r="42" spans="1:38" ht="39.75" customHeight="1" x14ac:dyDescent="0.25">
      <c r="A42" s="58"/>
      <c r="B42" s="59" t="s">
        <v>28</v>
      </c>
      <c r="C42" s="60"/>
      <c r="D42" s="60"/>
      <c r="E42" s="60"/>
      <c r="F42" s="60"/>
      <c r="G42" s="56"/>
      <c r="H42" s="56"/>
      <c r="I42" s="57">
        <f>J42+O42+T42</f>
        <v>37761</v>
      </c>
      <c r="J42" s="57">
        <f>J22+J32+J39</f>
        <v>12991</v>
      </c>
      <c r="K42" s="57">
        <f t="shared" ref="K42:X42" si="4">K22+K32+K39</f>
        <v>0</v>
      </c>
      <c r="L42" s="57">
        <f t="shared" si="4"/>
        <v>12991</v>
      </c>
      <c r="M42" s="57">
        <f t="shared" si="4"/>
        <v>0</v>
      </c>
      <c r="N42" s="57">
        <f t="shared" si="4"/>
        <v>0</v>
      </c>
      <c r="O42" s="57">
        <f t="shared" si="4"/>
        <v>12385</v>
      </c>
      <c r="P42" s="57">
        <f t="shared" si="4"/>
        <v>0</v>
      </c>
      <c r="Q42" s="57">
        <f t="shared" si="4"/>
        <v>12385</v>
      </c>
      <c r="R42" s="57">
        <f t="shared" si="4"/>
        <v>0</v>
      </c>
      <c r="S42" s="57">
        <f t="shared" si="4"/>
        <v>0</v>
      </c>
      <c r="T42" s="57">
        <f t="shared" si="4"/>
        <v>12385</v>
      </c>
      <c r="U42" s="57">
        <f t="shared" si="4"/>
        <v>0</v>
      </c>
      <c r="V42" s="57">
        <f t="shared" si="4"/>
        <v>12385</v>
      </c>
      <c r="W42" s="57">
        <f t="shared" si="4"/>
        <v>0</v>
      </c>
      <c r="X42" s="57">
        <f t="shared" si="4"/>
        <v>0</v>
      </c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66"/>
    </row>
    <row r="43" spans="1:38" ht="24.75" customHeight="1" x14ac:dyDescent="0.25">
      <c r="A43" s="108" t="s">
        <v>29</v>
      </c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66"/>
    </row>
    <row r="44" spans="1:38" ht="27" customHeight="1" x14ac:dyDescent="0.25">
      <c r="A44" s="108" t="s">
        <v>47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66"/>
    </row>
    <row r="45" spans="1:38" ht="107.25" customHeight="1" x14ac:dyDescent="0.25">
      <c r="A45" s="33" t="s">
        <v>66</v>
      </c>
      <c r="B45" s="16" t="s">
        <v>59</v>
      </c>
      <c r="C45" s="17">
        <v>0</v>
      </c>
      <c r="D45" s="25" t="s">
        <v>179</v>
      </c>
      <c r="E45" s="25" t="s">
        <v>5</v>
      </c>
      <c r="F45" s="25" t="s">
        <v>7</v>
      </c>
      <c r="G45" s="18">
        <v>42370</v>
      </c>
      <c r="H45" s="18">
        <v>43465</v>
      </c>
      <c r="I45" s="14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15"/>
      <c r="Z45" s="15" t="s">
        <v>4</v>
      </c>
      <c r="AA45" s="15" t="s">
        <v>4</v>
      </c>
      <c r="AB45" s="15"/>
      <c r="AC45" s="15"/>
      <c r="AD45" s="15" t="s">
        <v>4</v>
      </c>
      <c r="AE45" s="15" t="s">
        <v>4</v>
      </c>
      <c r="AF45" s="15"/>
      <c r="AG45" s="15"/>
      <c r="AH45" s="15" t="s">
        <v>4</v>
      </c>
      <c r="AI45" s="15" t="s">
        <v>4</v>
      </c>
      <c r="AJ45" s="15"/>
      <c r="AK45" s="15"/>
      <c r="AL45" s="66"/>
    </row>
    <row r="46" spans="1:38" ht="101.25" customHeight="1" x14ac:dyDescent="0.25">
      <c r="A46" s="33" t="s">
        <v>67</v>
      </c>
      <c r="B46" s="16" t="s">
        <v>60</v>
      </c>
      <c r="C46" s="17">
        <v>0</v>
      </c>
      <c r="D46" s="68" t="s">
        <v>179</v>
      </c>
      <c r="E46" s="25" t="s">
        <v>5</v>
      </c>
      <c r="F46" s="25" t="s">
        <v>7</v>
      </c>
      <c r="G46" s="18">
        <v>42370</v>
      </c>
      <c r="H46" s="18">
        <v>43465</v>
      </c>
      <c r="I46" s="14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15"/>
      <c r="Z46" s="15" t="s">
        <v>4</v>
      </c>
      <c r="AA46" s="15" t="s">
        <v>4</v>
      </c>
      <c r="AB46" s="15"/>
      <c r="AC46" s="15"/>
      <c r="AD46" s="15" t="s">
        <v>4</v>
      </c>
      <c r="AE46" s="15" t="s">
        <v>4</v>
      </c>
      <c r="AF46" s="15"/>
      <c r="AG46" s="15"/>
      <c r="AH46" s="15" t="s">
        <v>4</v>
      </c>
      <c r="AI46" s="15" t="s">
        <v>4</v>
      </c>
      <c r="AJ46" s="15"/>
      <c r="AK46" s="15"/>
      <c r="AL46" s="66"/>
    </row>
    <row r="47" spans="1:38" ht="123" customHeight="1" x14ac:dyDescent="0.25">
      <c r="A47" s="33"/>
      <c r="B47" s="84" t="s">
        <v>48</v>
      </c>
      <c r="C47" s="27"/>
      <c r="D47" s="27" t="s">
        <v>179</v>
      </c>
      <c r="E47" s="42" t="s">
        <v>5</v>
      </c>
      <c r="F47" s="27" t="s">
        <v>30</v>
      </c>
      <c r="G47" s="22">
        <v>42370</v>
      </c>
      <c r="H47" s="22">
        <v>43465</v>
      </c>
      <c r="I47" s="13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15"/>
      <c r="Z47" s="15" t="s">
        <v>4</v>
      </c>
      <c r="AA47" s="15" t="s">
        <v>4</v>
      </c>
      <c r="AB47" s="15"/>
      <c r="AC47" s="15"/>
      <c r="AD47" s="15" t="s">
        <v>4</v>
      </c>
      <c r="AE47" s="15" t="s">
        <v>4</v>
      </c>
      <c r="AF47" s="15"/>
      <c r="AG47" s="15"/>
      <c r="AH47" s="15" t="s">
        <v>4</v>
      </c>
      <c r="AI47" s="15" t="s">
        <v>4</v>
      </c>
      <c r="AJ47" s="15"/>
      <c r="AK47" s="15"/>
      <c r="AL47" s="66"/>
    </row>
    <row r="48" spans="1:38" ht="22.5" customHeight="1" x14ac:dyDescent="0.25">
      <c r="A48" s="114" t="s">
        <v>61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6"/>
      <c r="AL48" s="66"/>
    </row>
    <row r="49" spans="1:38" ht="195.75" customHeight="1" x14ac:dyDescent="0.25">
      <c r="A49" s="43" t="s">
        <v>68</v>
      </c>
      <c r="B49" s="44" t="s">
        <v>62</v>
      </c>
      <c r="C49" s="17">
        <v>0</v>
      </c>
      <c r="D49" s="76" t="s">
        <v>63</v>
      </c>
      <c r="E49" s="76" t="s">
        <v>46</v>
      </c>
      <c r="F49" s="76" t="s">
        <v>64</v>
      </c>
      <c r="G49" s="22">
        <v>42370</v>
      </c>
      <c r="H49" s="22">
        <v>43465</v>
      </c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15" t="s">
        <v>4</v>
      </c>
      <c r="Z49" s="15" t="s">
        <v>4</v>
      </c>
      <c r="AA49" s="15" t="s">
        <v>4</v>
      </c>
      <c r="AB49" s="15" t="s">
        <v>4</v>
      </c>
      <c r="AC49" s="15" t="s">
        <v>4</v>
      </c>
      <c r="AD49" s="15" t="s">
        <v>4</v>
      </c>
      <c r="AE49" s="15" t="s">
        <v>4</v>
      </c>
      <c r="AF49" s="15" t="s">
        <v>4</v>
      </c>
      <c r="AG49" s="15" t="s">
        <v>4</v>
      </c>
      <c r="AH49" s="15" t="s">
        <v>4</v>
      </c>
      <c r="AI49" s="15" t="s">
        <v>4</v>
      </c>
      <c r="AJ49" s="15" t="s">
        <v>4</v>
      </c>
      <c r="AK49" s="15" t="s">
        <v>4</v>
      </c>
      <c r="AL49" s="66"/>
    </row>
    <row r="50" spans="1:38" ht="192.75" customHeight="1" x14ac:dyDescent="0.25">
      <c r="A50" s="83"/>
      <c r="B50" s="86" t="s">
        <v>199</v>
      </c>
      <c r="C50" s="15"/>
      <c r="D50" s="87" t="s">
        <v>63</v>
      </c>
      <c r="E50" s="87" t="s">
        <v>46</v>
      </c>
      <c r="F50" s="87" t="s">
        <v>64</v>
      </c>
      <c r="G50" s="22">
        <v>42370</v>
      </c>
      <c r="H50" s="22">
        <v>43465</v>
      </c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15" t="s">
        <v>4</v>
      </c>
      <c r="Z50" s="15" t="s">
        <v>4</v>
      </c>
      <c r="AA50" s="15" t="s">
        <v>4</v>
      </c>
      <c r="AB50" s="15" t="s">
        <v>4</v>
      </c>
      <c r="AC50" s="15" t="s">
        <v>4</v>
      </c>
      <c r="AD50" s="15" t="s">
        <v>4</v>
      </c>
      <c r="AE50" s="15" t="s">
        <v>4</v>
      </c>
      <c r="AF50" s="15" t="s">
        <v>4</v>
      </c>
      <c r="AG50" s="15" t="s">
        <v>4</v>
      </c>
      <c r="AH50" s="15" t="s">
        <v>4</v>
      </c>
      <c r="AI50" s="15" t="s">
        <v>4</v>
      </c>
      <c r="AJ50" s="15" t="s">
        <v>4</v>
      </c>
      <c r="AK50" s="15" t="s">
        <v>4</v>
      </c>
      <c r="AL50" s="66"/>
    </row>
    <row r="51" spans="1:38" ht="33" customHeight="1" x14ac:dyDescent="0.25">
      <c r="A51" s="70"/>
      <c r="B51" s="71" t="s">
        <v>31</v>
      </c>
      <c r="C51" s="72"/>
      <c r="D51" s="72"/>
      <c r="E51" s="72"/>
      <c r="F51" s="72"/>
      <c r="G51" s="72"/>
      <c r="H51" s="72"/>
      <c r="I51" s="69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63"/>
      <c r="Z51" s="63" t="s">
        <v>4</v>
      </c>
      <c r="AA51" s="63" t="s">
        <v>4</v>
      </c>
      <c r="AB51" s="63"/>
      <c r="AC51" s="63"/>
      <c r="AD51" s="63" t="s">
        <v>4</v>
      </c>
      <c r="AE51" s="63" t="s">
        <v>4</v>
      </c>
      <c r="AF51" s="63"/>
      <c r="AG51" s="63"/>
      <c r="AH51" s="63" t="s">
        <v>4</v>
      </c>
      <c r="AI51" s="63" t="s">
        <v>4</v>
      </c>
      <c r="AJ51" s="63"/>
      <c r="AK51" s="63"/>
      <c r="AL51" s="66"/>
    </row>
    <row r="52" spans="1:38" ht="25.5" customHeight="1" x14ac:dyDescent="0.25">
      <c r="A52" s="131" t="s">
        <v>32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3"/>
      <c r="AL52" s="66"/>
    </row>
    <row r="53" spans="1:38" ht="24.75" customHeight="1" x14ac:dyDescent="0.25">
      <c r="A53" s="91" t="s">
        <v>33</v>
      </c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66"/>
    </row>
    <row r="54" spans="1:38" ht="275.25" customHeight="1" x14ac:dyDescent="0.25">
      <c r="A54" s="33" t="s">
        <v>69</v>
      </c>
      <c r="B54" s="16" t="s">
        <v>97</v>
      </c>
      <c r="C54" s="17">
        <v>0</v>
      </c>
      <c r="D54" s="27" t="s">
        <v>111</v>
      </c>
      <c r="E54" s="25" t="s">
        <v>109</v>
      </c>
      <c r="F54" s="25" t="s">
        <v>34</v>
      </c>
      <c r="G54" s="18">
        <v>42370</v>
      </c>
      <c r="H54" s="18">
        <v>42735</v>
      </c>
      <c r="I54" s="14">
        <f>J54+O54+T54</f>
        <v>971.4</v>
      </c>
      <c r="J54" s="30">
        <f>L54</f>
        <v>971.4</v>
      </c>
      <c r="K54" s="30">
        <v>0</v>
      </c>
      <c r="L54" s="30">
        <f>L55+L57+L59+L60+L61+L63</f>
        <v>971.4</v>
      </c>
      <c r="M54" s="30">
        <v>0</v>
      </c>
      <c r="N54" s="30">
        <v>0</v>
      </c>
      <c r="O54" s="30">
        <f>Q54</f>
        <v>0</v>
      </c>
      <c r="P54" s="30">
        <v>0</v>
      </c>
      <c r="Q54" s="30">
        <v>0</v>
      </c>
      <c r="R54" s="30">
        <v>0</v>
      </c>
      <c r="S54" s="30">
        <v>0</v>
      </c>
      <c r="T54" s="30">
        <f>V54</f>
        <v>0</v>
      </c>
      <c r="U54" s="30">
        <v>0</v>
      </c>
      <c r="V54" s="30">
        <v>0</v>
      </c>
      <c r="W54" s="30">
        <v>0</v>
      </c>
      <c r="X54" s="30">
        <v>0</v>
      </c>
      <c r="Y54" s="17"/>
      <c r="Z54" s="17"/>
      <c r="AA54" s="17"/>
      <c r="AB54" s="15" t="s">
        <v>4</v>
      </c>
      <c r="AC54" s="17"/>
      <c r="AD54" s="17"/>
      <c r="AE54" s="17"/>
      <c r="AF54" s="15"/>
      <c r="AG54" s="17"/>
      <c r="AH54" s="17"/>
      <c r="AI54" s="17"/>
      <c r="AJ54" s="17"/>
      <c r="AK54" s="15"/>
      <c r="AL54" s="66"/>
    </row>
    <row r="55" spans="1:38" ht="214.5" customHeight="1" x14ac:dyDescent="0.25">
      <c r="A55" s="33" t="s">
        <v>70</v>
      </c>
      <c r="B55" s="31" t="s">
        <v>131</v>
      </c>
      <c r="C55" s="27"/>
      <c r="D55" s="27" t="s">
        <v>111</v>
      </c>
      <c r="E55" s="27" t="s">
        <v>112</v>
      </c>
      <c r="F55" s="27" t="s">
        <v>34</v>
      </c>
      <c r="G55" s="22">
        <v>42370</v>
      </c>
      <c r="H55" s="22">
        <v>42735</v>
      </c>
      <c r="I55" s="13">
        <f t="shared" ref="I55:I65" si="5">J55+O55+T55</f>
        <v>270</v>
      </c>
      <c r="J55" s="32">
        <f>L55</f>
        <v>270</v>
      </c>
      <c r="K55" s="32">
        <v>0</v>
      </c>
      <c r="L55" s="32">
        <v>270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15"/>
      <c r="Z55" s="15"/>
      <c r="AA55" s="15"/>
      <c r="AB55" s="15" t="s">
        <v>4</v>
      </c>
      <c r="AC55" s="15"/>
      <c r="AD55" s="15"/>
      <c r="AE55" s="15"/>
      <c r="AF55" s="15"/>
      <c r="AG55" s="15"/>
      <c r="AH55" s="15"/>
      <c r="AI55" s="15"/>
      <c r="AJ55" s="15"/>
      <c r="AK55" s="15"/>
      <c r="AL55" s="66"/>
    </row>
    <row r="56" spans="1:38" ht="133.5" customHeight="1" x14ac:dyDescent="0.25">
      <c r="A56" s="33"/>
      <c r="B56" s="31" t="s">
        <v>200</v>
      </c>
      <c r="C56" s="27"/>
      <c r="D56" s="27" t="s">
        <v>111</v>
      </c>
      <c r="E56" s="27" t="s">
        <v>112</v>
      </c>
      <c r="F56" s="27"/>
      <c r="G56" s="22">
        <v>42370</v>
      </c>
      <c r="H56" s="22">
        <v>42735</v>
      </c>
      <c r="I56" s="13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15"/>
      <c r="Z56" s="15"/>
      <c r="AA56" s="15"/>
      <c r="AB56" s="15" t="s">
        <v>4</v>
      </c>
      <c r="AC56" s="15"/>
      <c r="AD56" s="15"/>
      <c r="AE56" s="15"/>
      <c r="AF56" s="15"/>
      <c r="AG56" s="15"/>
      <c r="AH56" s="15"/>
      <c r="AI56" s="15"/>
      <c r="AJ56" s="15"/>
      <c r="AK56" s="15"/>
      <c r="AL56" s="66"/>
    </row>
    <row r="57" spans="1:38" ht="217.5" customHeight="1" x14ac:dyDescent="0.25">
      <c r="A57" s="80" t="s">
        <v>148</v>
      </c>
      <c r="B57" s="48" t="s">
        <v>130</v>
      </c>
      <c r="C57" s="27"/>
      <c r="D57" s="27" t="s">
        <v>111</v>
      </c>
      <c r="E57" s="27" t="s">
        <v>112</v>
      </c>
      <c r="F57" s="27" t="s">
        <v>34</v>
      </c>
      <c r="G57" s="22">
        <v>42370</v>
      </c>
      <c r="H57" s="22">
        <v>42735</v>
      </c>
      <c r="I57" s="13">
        <f>J57+O57+T57</f>
        <v>240</v>
      </c>
      <c r="J57" s="32">
        <v>240</v>
      </c>
      <c r="K57" s="32">
        <v>0</v>
      </c>
      <c r="L57" s="32">
        <v>240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15"/>
      <c r="Z57" s="15"/>
      <c r="AA57" s="15"/>
      <c r="AB57" s="15" t="s">
        <v>4</v>
      </c>
      <c r="AC57" s="15"/>
      <c r="AD57" s="15"/>
      <c r="AE57" s="15"/>
      <c r="AF57" s="15"/>
      <c r="AG57" s="15"/>
      <c r="AH57" s="15"/>
      <c r="AI57" s="15"/>
      <c r="AJ57" s="15"/>
      <c r="AK57" s="15"/>
      <c r="AL57" s="66"/>
    </row>
    <row r="58" spans="1:38" ht="148.5" customHeight="1" x14ac:dyDescent="0.25">
      <c r="A58" s="80"/>
      <c r="B58" s="48" t="s">
        <v>201</v>
      </c>
      <c r="C58" s="27"/>
      <c r="D58" s="27" t="s">
        <v>111</v>
      </c>
      <c r="E58" s="27" t="s">
        <v>112</v>
      </c>
      <c r="F58" s="27"/>
      <c r="G58" s="22">
        <v>42370</v>
      </c>
      <c r="H58" s="22">
        <v>42735</v>
      </c>
      <c r="I58" s="13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15"/>
      <c r="Z58" s="15"/>
      <c r="AA58" s="15"/>
      <c r="AB58" s="15" t="s">
        <v>4</v>
      </c>
      <c r="AC58" s="15"/>
      <c r="AD58" s="15"/>
      <c r="AE58" s="15"/>
      <c r="AF58" s="15"/>
      <c r="AG58" s="15"/>
      <c r="AH58" s="15"/>
      <c r="AI58" s="15"/>
      <c r="AJ58" s="15"/>
      <c r="AK58" s="15"/>
      <c r="AL58" s="66"/>
    </row>
    <row r="59" spans="1:38" ht="217.5" customHeight="1" x14ac:dyDescent="0.25">
      <c r="A59" s="80" t="s">
        <v>149</v>
      </c>
      <c r="B59" s="31" t="s">
        <v>132</v>
      </c>
      <c r="C59" s="27"/>
      <c r="D59" s="27" t="s">
        <v>111</v>
      </c>
      <c r="E59" s="27" t="s">
        <v>112</v>
      </c>
      <c r="F59" s="27" t="s">
        <v>34</v>
      </c>
      <c r="G59" s="22">
        <v>42370</v>
      </c>
      <c r="H59" s="22">
        <v>42735</v>
      </c>
      <c r="I59" s="13">
        <f>J59+O59+T59</f>
        <v>115</v>
      </c>
      <c r="J59" s="32">
        <v>115</v>
      </c>
      <c r="K59" s="32">
        <v>0</v>
      </c>
      <c r="L59" s="32">
        <v>115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15"/>
      <c r="Z59" s="15"/>
      <c r="AA59" s="15"/>
      <c r="AB59" s="15" t="s">
        <v>4</v>
      </c>
      <c r="AC59" s="15"/>
      <c r="AD59" s="15"/>
      <c r="AE59" s="15"/>
      <c r="AF59" s="15"/>
      <c r="AG59" s="15"/>
      <c r="AH59" s="15"/>
      <c r="AI59" s="15"/>
      <c r="AJ59" s="15"/>
      <c r="AK59" s="15"/>
      <c r="AL59" s="66"/>
    </row>
    <row r="60" spans="1:38" ht="234.75" customHeight="1" x14ac:dyDescent="0.25">
      <c r="A60" s="33"/>
      <c r="B60" s="84" t="s">
        <v>202</v>
      </c>
      <c r="C60" s="27"/>
      <c r="D60" s="27" t="s">
        <v>111</v>
      </c>
      <c r="E60" s="27" t="s">
        <v>112</v>
      </c>
      <c r="F60" s="27" t="s">
        <v>34</v>
      </c>
      <c r="G60" s="22">
        <v>42370</v>
      </c>
      <c r="H60" s="22">
        <v>42735</v>
      </c>
      <c r="I60" s="13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15"/>
      <c r="Z60" s="15"/>
      <c r="AA60" s="15"/>
      <c r="AB60" s="15" t="s">
        <v>4</v>
      </c>
      <c r="AC60" s="15"/>
      <c r="AD60" s="15"/>
      <c r="AE60" s="15"/>
      <c r="AF60" s="15"/>
      <c r="AG60" s="15"/>
      <c r="AH60" s="15"/>
      <c r="AI60" s="15"/>
      <c r="AJ60" s="15"/>
      <c r="AK60" s="15"/>
      <c r="AL60" s="66"/>
    </row>
    <row r="61" spans="1:38" ht="266.25" customHeight="1" x14ac:dyDescent="0.25">
      <c r="A61" s="80" t="s">
        <v>150</v>
      </c>
      <c r="B61" s="31" t="s">
        <v>203</v>
      </c>
      <c r="C61" s="27"/>
      <c r="D61" s="27" t="s">
        <v>111</v>
      </c>
      <c r="E61" s="27" t="s">
        <v>112</v>
      </c>
      <c r="F61" s="27" t="s">
        <v>34</v>
      </c>
      <c r="G61" s="22">
        <v>42370</v>
      </c>
      <c r="H61" s="22">
        <v>42735</v>
      </c>
      <c r="I61" s="13">
        <f>J61+O61+T61</f>
        <v>315</v>
      </c>
      <c r="J61" s="32">
        <f>K61+L61+M61+N61</f>
        <v>315</v>
      </c>
      <c r="K61" s="32">
        <v>0</v>
      </c>
      <c r="L61" s="32">
        <v>315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15" t="s">
        <v>4</v>
      </c>
      <c r="Z61" s="15" t="s">
        <v>4</v>
      </c>
      <c r="AA61" s="15" t="s">
        <v>4</v>
      </c>
      <c r="AB61" s="15" t="s">
        <v>4</v>
      </c>
      <c r="AC61" s="15"/>
      <c r="AD61" s="15"/>
      <c r="AE61" s="15"/>
      <c r="AF61" s="15"/>
      <c r="AG61" s="15"/>
      <c r="AH61" s="15"/>
      <c r="AI61" s="15"/>
      <c r="AJ61" s="15"/>
      <c r="AK61" s="15"/>
      <c r="AL61" s="66"/>
    </row>
    <row r="62" spans="1:38" ht="95.25" customHeight="1" x14ac:dyDescent="0.25">
      <c r="A62" s="80"/>
      <c r="B62" s="31" t="s">
        <v>204</v>
      </c>
      <c r="C62" s="27"/>
      <c r="D62" s="27"/>
      <c r="E62" s="27"/>
      <c r="F62" s="27"/>
      <c r="G62" s="22"/>
      <c r="H62" s="22"/>
      <c r="I62" s="13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15" t="s">
        <v>4</v>
      </c>
      <c r="Z62" s="15" t="s">
        <v>4</v>
      </c>
      <c r="AA62" s="15" t="s">
        <v>4</v>
      </c>
      <c r="AB62" s="15" t="s">
        <v>4</v>
      </c>
      <c r="AC62" s="15"/>
      <c r="AD62" s="15"/>
      <c r="AE62" s="15"/>
      <c r="AF62" s="15"/>
      <c r="AG62" s="15"/>
      <c r="AH62" s="15"/>
      <c r="AI62" s="15"/>
      <c r="AJ62" s="15"/>
      <c r="AK62" s="15"/>
      <c r="AL62" s="66"/>
    </row>
    <row r="63" spans="1:38" ht="105" customHeight="1" x14ac:dyDescent="0.25">
      <c r="A63" s="80" t="s">
        <v>173</v>
      </c>
      <c r="B63" s="31" t="s">
        <v>176</v>
      </c>
      <c r="C63" s="27"/>
      <c r="D63" s="82" t="s">
        <v>178</v>
      </c>
      <c r="E63" s="27" t="s">
        <v>46</v>
      </c>
      <c r="F63" s="27" t="s">
        <v>23</v>
      </c>
      <c r="G63" s="22">
        <v>42370</v>
      </c>
      <c r="H63" s="22">
        <v>42735</v>
      </c>
      <c r="I63" s="13">
        <f>J63+O63+T63</f>
        <v>31.4</v>
      </c>
      <c r="J63" s="32">
        <f>K63+L63+M63+N63</f>
        <v>31.4</v>
      </c>
      <c r="K63" s="32"/>
      <c r="L63" s="32">
        <v>31.4</v>
      </c>
      <c r="M63" s="32"/>
      <c r="N63" s="32"/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15"/>
      <c r="Z63" s="15"/>
      <c r="AA63" s="15"/>
      <c r="AB63" s="15" t="s">
        <v>4</v>
      </c>
      <c r="AC63" s="15"/>
      <c r="AD63" s="15"/>
      <c r="AE63" s="15"/>
      <c r="AF63" s="15"/>
      <c r="AG63" s="15"/>
      <c r="AH63" s="15"/>
      <c r="AI63" s="15"/>
      <c r="AJ63" s="15"/>
      <c r="AK63" s="15"/>
      <c r="AL63" s="66"/>
    </row>
    <row r="64" spans="1:38" ht="105" customHeight="1" x14ac:dyDescent="0.25">
      <c r="A64" s="80"/>
      <c r="B64" s="31" t="s">
        <v>177</v>
      </c>
      <c r="C64" s="27"/>
      <c r="D64" s="27" t="s">
        <v>178</v>
      </c>
      <c r="E64" s="27" t="s">
        <v>46</v>
      </c>
      <c r="F64" s="27" t="s">
        <v>23</v>
      </c>
      <c r="G64" s="22">
        <v>42370</v>
      </c>
      <c r="H64" s="22">
        <v>42735</v>
      </c>
      <c r="I64" s="13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15"/>
      <c r="Z64" s="15"/>
      <c r="AA64" s="15"/>
      <c r="AB64" s="15" t="s">
        <v>4</v>
      </c>
      <c r="AC64" s="15"/>
      <c r="AD64" s="15"/>
      <c r="AE64" s="15"/>
      <c r="AF64" s="15"/>
      <c r="AG64" s="15"/>
      <c r="AH64" s="15"/>
      <c r="AI64" s="15"/>
      <c r="AJ64" s="15"/>
      <c r="AK64" s="15"/>
      <c r="AL64" s="66"/>
    </row>
    <row r="65" spans="1:38" ht="173.25" customHeight="1" x14ac:dyDescent="0.25">
      <c r="A65" s="33" t="s">
        <v>71</v>
      </c>
      <c r="B65" s="16" t="s">
        <v>106</v>
      </c>
      <c r="C65" s="25"/>
      <c r="D65" s="27" t="s">
        <v>180</v>
      </c>
      <c r="E65" s="25" t="s">
        <v>35</v>
      </c>
      <c r="F65" s="25" t="s">
        <v>77</v>
      </c>
      <c r="G65" s="18">
        <v>42370</v>
      </c>
      <c r="H65" s="18">
        <v>42735</v>
      </c>
      <c r="I65" s="14">
        <f t="shared" si="5"/>
        <v>2320</v>
      </c>
      <c r="J65" s="14">
        <v>2320</v>
      </c>
      <c r="K65" s="14">
        <v>0</v>
      </c>
      <c r="L65" s="14">
        <v>2320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/>
      <c r="V65" s="14">
        <v>0</v>
      </c>
      <c r="W65" s="14"/>
      <c r="X65" s="14"/>
      <c r="Y65" s="17"/>
      <c r="Z65" s="15" t="s">
        <v>4</v>
      </c>
      <c r="AA65" s="15" t="s">
        <v>4</v>
      </c>
      <c r="AB65" s="15" t="s">
        <v>4</v>
      </c>
      <c r="AC65" s="17"/>
      <c r="AD65" s="15"/>
      <c r="AE65" s="15"/>
      <c r="AF65" s="17"/>
      <c r="AG65" s="17"/>
      <c r="AH65" s="15"/>
      <c r="AI65" s="15"/>
      <c r="AJ65" s="17"/>
      <c r="AK65" s="17"/>
      <c r="AL65" s="66"/>
    </row>
    <row r="66" spans="1:38" ht="181.5" customHeight="1" x14ac:dyDescent="0.25">
      <c r="A66" s="33" t="s">
        <v>151</v>
      </c>
      <c r="B66" s="31" t="s">
        <v>36</v>
      </c>
      <c r="C66" s="27"/>
      <c r="D66" s="27" t="s">
        <v>179</v>
      </c>
      <c r="E66" s="27" t="s">
        <v>35</v>
      </c>
      <c r="F66" s="27" t="s">
        <v>8</v>
      </c>
      <c r="G66" s="22">
        <v>42370</v>
      </c>
      <c r="H66" s="22">
        <v>42735</v>
      </c>
      <c r="I66" s="13">
        <f t="shared" ref="I66" si="6">J66+O66+T66</f>
        <v>2320</v>
      </c>
      <c r="J66" s="13">
        <v>2320</v>
      </c>
      <c r="K66" s="13">
        <v>0</v>
      </c>
      <c r="L66" s="13">
        <v>2320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/>
      <c r="V66" s="13">
        <v>0</v>
      </c>
      <c r="W66" s="13"/>
      <c r="X66" s="13"/>
      <c r="Y66" s="15"/>
      <c r="Z66" s="15" t="s">
        <v>4</v>
      </c>
      <c r="AA66" s="15" t="s">
        <v>4</v>
      </c>
      <c r="AB66" s="15" t="s">
        <v>4</v>
      </c>
      <c r="AC66" s="15"/>
      <c r="AD66" s="15"/>
      <c r="AE66" s="15"/>
      <c r="AF66" s="15"/>
      <c r="AG66" s="15"/>
      <c r="AH66" s="15"/>
      <c r="AI66" s="15"/>
      <c r="AJ66" s="15"/>
      <c r="AK66" s="15"/>
      <c r="AL66" s="66"/>
    </row>
    <row r="67" spans="1:38" ht="151.5" customHeight="1" x14ac:dyDescent="0.25">
      <c r="A67" s="33"/>
      <c r="B67" s="84" t="s">
        <v>42</v>
      </c>
      <c r="C67" s="27"/>
      <c r="D67" s="27" t="s">
        <v>110</v>
      </c>
      <c r="E67" s="27" t="s">
        <v>35</v>
      </c>
      <c r="F67" s="27" t="s">
        <v>77</v>
      </c>
      <c r="G67" s="22">
        <v>42370</v>
      </c>
      <c r="H67" s="22">
        <v>42735</v>
      </c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5"/>
      <c r="Z67" s="15" t="s">
        <v>4</v>
      </c>
      <c r="AA67" s="15" t="s">
        <v>4</v>
      </c>
      <c r="AB67" s="15" t="s">
        <v>4</v>
      </c>
      <c r="AC67" s="15"/>
      <c r="AD67" s="15"/>
      <c r="AE67" s="15"/>
      <c r="AF67" s="15"/>
      <c r="AG67" s="15"/>
      <c r="AH67" s="15"/>
      <c r="AI67" s="15"/>
      <c r="AJ67" s="15"/>
      <c r="AK67" s="15"/>
      <c r="AL67" s="66"/>
    </row>
    <row r="68" spans="1:38" ht="38.25" customHeight="1" x14ac:dyDescent="0.25">
      <c r="A68" s="61"/>
      <c r="B68" s="62" t="s">
        <v>37</v>
      </c>
      <c r="C68" s="55"/>
      <c r="D68" s="55"/>
      <c r="E68" s="55"/>
      <c r="F68" s="55"/>
      <c r="G68" s="56"/>
      <c r="H68" s="56"/>
      <c r="I68" s="57">
        <f>J68+O68+T68</f>
        <v>3291.4</v>
      </c>
      <c r="J68" s="57">
        <f t="shared" ref="J68:X68" si="7">J54+J66</f>
        <v>3291.4</v>
      </c>
      <c r="K68" s="57">
        <f t="shared" si="7"/>
        <v>0</v>
      </c>
      <c r="L68" s="57">
        <f t="shared" si="7"/>
        <v>3291.4</v>
      </c>
      <c r="M68" s="57">
        <f t="shared" si="7"/>
        <v>0</v>
      </c>
      <c r="N68" s="57">
        <f t="shared" si="7"/>
        <v>0</v>
      </c>
      <c r="O68" s="57">
        <f t="shared" si="7"/>
        <v>0</v>
      </c>
      <c r="P68" s="57">
        <f t="shared" si="7"/>
        <v>0</v>
      </c>
      <c r="Q68" s="57">
        <f t="shared" si="7"/>
        <v>0</v>
      </c>
      <c r="R68" s="57">
        <f t="shared" si="7"/>
        <v>0</v>
      </c>
      <c r="S68" s="57">
        <f t="shared" si="7"/>
        <v>0</v>
      </c>
      <c r="T68" s="57">
        <f t="shared" si="7"/>
        <v>0</v>
      </c>
      <c r="U68" s="57">
        <f t="shared" si="7"/>
        <v>0</v>
      </c>
      <c r="V68" s="57">
        <f t="shared" si="7"/>
        <v>0</v>
      </c>
      <c r="W68" s="57">
        <f t="shared" si="7"/>
        <v>0</v>
      </c>
      <c r="X68" s="57">
        <f t="shared" si="7"/>
        <v>0</v>
      </c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66"/>
    </row>
    <row r="69" spans="1:38" ht="23.25" customHeight="1" x14ac:dyDescent="0.25">
      <c r="A69" s="109" t="s">
        <v>85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3"/>
      <c r="AL69" s="66"/>
    </row>
    <row r="70" spans="1:38" ht="31.5" customHeight="1" x14ac:dyDescent="0.25">
      <c r="A70" s="46"/>
      <c r="B70" s="120" t="s">
        <v>86</v>
      </c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2"/>
      <c r="AL70" s="66"/>
    </row>
    <row r="71" spans="1:38" ht="180.75" customHeight="1" x14ac:dyDescent="0.25">
      <c r="A71" s="77" t="s">
        <v>152</v>
      </c>
      <c r="B71" s="36" t="s">
        <v>78</v>
      </c>
      <c r="C71" s="17"/>
      <c r="D71" s="15" t="s">
        <v>128</v>
      </c>
      <c r="E71" s="15" t="s">
        <v>113</v>
      </c>
      <c r="F71" s="15" t="s">
        <v>79</v>
      </c>
      <c r="G71" s="22">
        <v>42370</v>
      </c>
      <c r="H71" s="22">
        <v>43465</v>
      </c>
      <c r="I71" s="14">
        <f>J71+O71+T71</f>
        <v>240</v>
      </c>
      <c r="J71" s="14">
        <f>K71+L71+M71+N71</f>
        <v>80</v>
      </c>
      <c r="K71" s="14"/>
      <c r="L71" s="14">
        <v>80</v>
      </c>
      <c r="M71" s="14">
        <v>0</v>
      </c>
      <c r="N71" s="14">
        <v>0</v>
      </c>
      <c r="O71" s="14">
        <f t="shared" ref="O71:O104" si="8">P71+Q71+R71+S71</f>
        <v>80</v>
      </c>
      <c r="P71" s="14"/>
      <c r="Q71" s="14">
        <v>80</v>
      </c>
      <c r="R71" s="14">
        <v>0</v>
      </c>
      <c r="S71" s="14">
        <v>0</v>
      </c>
      <c r="T71" s="14">
        <f t="shared" ref="T71:T104" si="9">U71+V71+W71+X71</f>
        <v>80</v>
      </c>
      <c r="U71" s="14"/>
      <c r="V71" s="14">
        <v>80</v>
      </c>
      <c r="W71" s="14">
        <v>0</v>
      </c>
      <c r="X71" s="14">
        <v>0</v>
      </c>
      <c r="Y71" s="15" t="s">
        <v>4</v>
      </c>
      <c r="Z71" s="15" t="s">
        <v>4</v>
      </c>
      <c r="AA71" s="15" t="s">
        <v>4</v>
      </c>
      <c r="AB71" s="15" t="s">
        <v>4</v>
      </c>
      <c r="AC71" s="15" t="s">
        <v>4</v>
      </c>
      <c r="AD71" s="15" t="s">
        <v>4</v>
      </c>
      <c r="AE71" s="15" t="s">
        <v>4</v>
      </c>
      <c r="AF71" s="15" t="s">
        <v>4</v>
      </c>
      <c r="AG71" s="15" t="s">
        <v>4</v>
      </c>
      <c r="AH71" s="15" t="s">
        <v>4</v>
      </c>
      <c r="AI71" s="15" t="s">
        <v>4</v>
      </c>
      <c r="AJ71" s="15"/>
      <c r="AK71" s="17" t="s">
        <v>4</v>
      </c>
      <c r="AL71" s="66"/>
    </row>
    <row r="72" spans="1:38" ht="144" customHeight="1" x14ac:dyDescent="0.25">
      <c r="A72" s="47" t="s">
        <v>72</v>
      </c>
      <c r="B72" s="48" t="s">
        <v>168</v>
      </c>
      <c r="C72" s="15"/>
      <c r="D72" s="15" t="s">
        <v>128</v>
      </c>
      <c r="E72" s="15" t="s">
        <v>113</v>
      </c>
      <c r="F72" s="15"/>
      <c r="G72" s="22">
        <v>42370</v>
      </c>
      <c r="H72" s="22">
        <v>43465</v>
      </c>
      <c r="I72" s="13">
        <f t="shared" ref="I72:I104" si="10">J72+O72+T72</f>
        <v>150</v>
      </c>
      <c r="J72" s="13">
        <f t="shared" ref="J72:J104" si="11">K72+L72+M72+N72</f>
        <v>50</v>
      </c>
      <c r="K72" s="13"/>
      <c r="L72" s="13">
        <v>50</v>
      </c>
      <c r="M72" s="13">
        <v>0</v>
      </c>
      <c r="N72" s="13">
        <v>0</v>
      </c>
      <c r="O72" s="13">
        <f t="shared" si="8"/>
        <v>50</v>
      </c>
      <c r="P72" s="13"/>
      <c r="Q72" s="13">
        <v>50</v>
      </c>
      <c r="R72" s="13">
        <v>0</v>
      </c>
      <c r="S72" s="13">
        <v>0</v>
      </c>
      <c r="T72" s="13">
        <f t="shared" si="9"/>
        <v>50</v>
      </c>
      <c r="U72" s="14"/>
      <c r="V72" s="14">
        <v>50</v>
      </c>
      <c r="W72" s="14">
        <v>0</v>
      </c>
      <c r="X72" s="14">
        <v>0</v>
      </c>
      <c r="Y72" s="17"/>
      <c r="Z72" s="15" t="s">
        <v>4</v>
      </c>
      <c r="AA72" s="15" t="s">
        <v>4</v>
      </c>
      <c r="AB72" s="15" t="s">
        <v>4</v>
      </c>
      <c r="AC72" s="17"/>
      <c r="AD72" s="15" t="s">
        <v>4</v>
      </c>
      <c r="AE72" s="15" t="s">
        <v>4</v>
      </c>
      <c r="AF72" s="17"/>
      <c r="AG72" s="17"/>
      <c r="AH72" s="15" t="s">
        <v>4</v>
      </c>
      <c r="AI72" s="15" t="s">
        <v>4</v>
      </c>
      <c r="AJ72" s="17"/>
      <c r="AK72" s="17"/>
      <c r="AL72" s="66"/>
    </row>
    <row r="73" spans="1:38" ht="151.5" customHeight="1" x14ac:dyDescent="0.25">
      <c r="A73" s="47"/>
      <c r="B73" s="84" t="s">
        <v>181</v>
      </c>
      <c r="C73" s="15"/>
      <c r="D73" s="15" t="s">
        <v>128</v>
      </c>
      <c r="E73" s="15" t="s">
        <v>113</v>
      </c>
      <c r="F73" s="15"/>
      <c r="G73" s="22">
        <v>42370</v>
      </c>
      <c r="H73" s="22">
        <v>43465</v>
      </c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4"/>
      <c r="V73" s="14"/>
      <c r="W73" s="14"/>
      <c r="X73" s="14"/>
      <c r="Y73" s="17"/>
      <c r="Z73" s="15" t="s">
        <v>4</v>
      </c>
      <c r="AA73" s="15" t="s">
        <v>4</v>
      </c>
      <c r="AB73" s="15" t="s">
        <v>4</v>
      </c>
      <c r="AC73" s="17"/>
      <c r="AD73" s="15" t="s">
        <v>4</v>
      </c>
      <c r="AE73" s="15" t="s">
        <v>4</v>
      </c>
      <c r="AF73" s="17"/>
      <c r="AG73" s="17"/>
      <c r="AH73" s="15" t="s">
        <v>4</v>
      </c>
      <c r="AI73" s="15" t="s">
        <v>4</v>
      </c>
      <c r="AJ73" s="17"/>
      <c r="AK73" s="17"/>
      <c r="AL73" s="66"/>
    </row>
    <row r="74" spans="1:38" ht="145.5" customHeight="1" x14ac:dyDescent="0.25">
      <c r="A74" s="47" t="s">
        <v>153</v>
      </c>
      <c r="B74" s="48" t="s">
        <v>169</v>
      </c>
      <c r="C74" s="15"/>
      <c r="D74" s="15" t="s">
        <v>128</v>
      </c>
      <c r="E74" s="15" t="s">
        <v>113</v>
      </c>
      <c r="F74" s="15"/>
      <c r="G74" s="22">
        <v>42370</v>
      </c>
      <c r="H74" s="22">
        <v>43465</v>
      </c>
      <c r="I74" s="13">
        <f t="shared" si="10"/>
        <v>90</v>
      </c>
      <c r="J74" s="13">
        <f t="shared" si="11"/>
        <v>30</v>
      </c>
      <c r="K74" s="13"/>
      <c r="L74" s="13">
        <v>30</v>
      </c>
      <c r="M74" s="13">
        <v>0</v>
      </c>
      <c r="N74" s="13">
        <v>0</v>
      </c>
      <c r="O74" s="13">
        <f t="shared" si="8"/>
        <v>30</v>
      </c>
      <c r="P74" s="13"/>
      <c r="Q74" s="13">
        <v>30</v>
      </c>
      <c r="R74" s="13">
        <v>0</v>
      </c>
      <c r="S74" s="13">
        <v>0</v>
      </c>
      <c r="T74" s="13">
        <f t="shared" si="9"/>
        <v>30</v>
      </c>
      <c r="U74" s="78"/>
      <c r="V74" s="28">
        <v>30</v>
      </c>
      <c r="W74" s="28">
        <v>0</v>
      </c>
      <c r="X74" s="28">
        <v>0</v>
      </c>
      <c r="Y74" s="17"/>
      <c r="Z74" s="15" t="s">
        <v>4</v>
      </c>
      <c r="AA74" s="15" t="s">
        <v>4</v>
      </c>
      <c r="AB74" s="15" t="s">
        <v>4</v>
      </c>
      <c r="AC74" s="17"/>
      <c r="AD74" s="15" t="s">
        <v>4</v>
      </c>
      <c r="AE74" s="15" t="s">
        <v>4</v>
      </c>
      <c r="AF74" s="17"/>
      <c r="AG74" s="17"/>
      <c r="AH74" s="15" t="s">
        <v>4</v>
      </c>
      <c r="AI74" s="15" t="s">
        <v>4</v>
      </c>
      <c r="AJ74" s="17"/>
      <c r="AK74" s="17"/>
      <c r="AL74" s="66"/>
    </row>
    <row r="75" spans="1:38" ht="145.5" customHeight="1" x14ac:dyDescent="0.25">
      <c r="A75" s="47"/>
      <c r="B75" s="84" t="s">
        <v>182</v>
      </c>
      <c r="C75" s="15"/>
      <c r="D75" s="15" t="s">
        <v>128</v>
      </c>
      <c r="E75" s="15" t="s">
        <v>113</v>
      </c>
      <c r="F75" s="15"/>
      <c r="G75" s="22">
        <v>42370</v>
      </c>
      <c r="H75" s="22">
        <v>43465</v>
      </c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78"/>
      <c r="V75" s="28"/>
      <c r="W75" s="28"/>
      <c r="X75" s="28"/>
      <c r="Y75" s="17"/>
      <c r="Z75" s="15" t="s">
        <v>4</v>
      </c>
      <c r="AA75" s="15" t="s">
        <v>4</v>
      </c>
      <c r="AB75" s="15" t="s">
        <v>4</v>
      </c>
      <c r="AC75" s="17"/>
      <c r="AD75" s="15" t="s">
        <v>4</v>
      </c>
      <c r="AE75" s="15" t="s">
        <v>4</v>
      </c>
      <c r="AF75" s="17"/>
      <c r="AG75" s="17"/>
      <c r="AH75" s="15" t="s">
        <v>4</v>
      </c>
      <c r="AI75" s="15" t="s">
        <v>4</v>
      </c>
      <c r="AJ75" s="17"/>
      <c r="AK75" s="17"/>
      <c r="AL75" s="66"/>
    </row>
    <row r="76" spans="1:38" ht="168" customHeight="1" x14ac:dyDescent="0.25">
      <c r="A76" s="47" t="s">
        <v>154</v>
      </c>
      <c r="B76" s="48" t="s">
        <v>170</v>
      </c>
      <c r="C76" s="15"/>
      <c r="D76" s="15" t="s">
        <v>128</v>
      </c>
      <c r="E76" s="15" t="s">
        <v>113</v>
      </c>
      <c r="F76" s="15" t="s">
        <v>79</v>
      </c>
      <c r="G76" s="22">
        <v>42370</v>
      </c>
      <c r="H76" s="22">
        <v>42735</v>
      </c>
      <c r="I76" s="13">
        <f t="shared" si="10"/>
        <v>0</v>
      </c>
      <c r="J76" s="13">
        <f t="shared" si="11"/>
        <v>0</v>
      </c>
      <c r="K76" s="13"/>
      <c r="L76" s="13">
        <v>0</v>
      </c>
      <c r="M76" s="13">
        <v>0</v>
      </c>
      <c r="N76" s="13">
        <v>0</v>
      </c>
      <c r="O76" s="13">
        <f t="shared" si="8"/>
        <v>0</v>
      </c>
      <c r="P76" s="13"/>
      <c r="Q76" s="13">
        <v>0</v>
      </c>
      <c r="R76" s="13">
        <v>0</v>
      </c>
      <c r="S76" s="13">
        <v>0</v>
      </c>
      <c r="T76" s="13">
        <f t="shared" si="9"/>
        <v>0</v>
      </c>
      <c r="U76" s="78"/>
      <c r="V76" s="28">
        <v>0</v>
      </c>
      <c r="W76" s="28">
        <v>0</v>
      </c>
      <c r="X76" s="28">
        <v>0</v>
      </c>
      <c r="Y76" s="17"/>
      <c r="Z76" s="15" t="s">
        <v>4</v>
      </c>
      <c r="AA76" s="15" t="s">
        <v>4</v>
      </c>
      <c r="AB76" s="15" t="s">
        <v>4</v>
      </c>
      <c r="AC76" s="17"/>
      <c r="AD76" s="15" t="s">
        <v>4</v>
      </c>
      <c r="AE76" s="15" t="s">
        <v>4</v>
      </c>
      <c r="AF76" s="17"/>
      <c r="AG76" s="17"/>
      <c r="AH76" s="15" t="s">
        <v>4</v>
      </c>
      <c r="AI76" s="15" t="s">
        <v>4</v>
      </c>
      <c r="AJ76" s="17"/>
      <c r="AK76" s="17"/>
      <c r="AL76" s="66"/>
    </row>
    <row r="77" spans="1:38" ht="144" customHeight="1" x14ac:dyDescent="0.25">
      <c r="A77" s="47"/>
      <c r="B77" s="84" t="s">
        <v>183</v>
      </c>
      <c r="C77" s="15"/>
      <c r="D77" s="15" t="s">
        <v>128</v>
      </c>
      <c r="E77" s="15" t="s">
        <v>113</v>
      </c>
      <c r="F77" s="15"/>
      <c r="G77" s="22">
        <v>42370</v>
      </c>
      <c r="H77" s="22">
        <v>42735</v>
      </c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78"/>
      <c r="V77" s="28"/>
      <c r="W77" s="28"/>
      <c r="X77" s="28"/>
      <c r="Y77" s="17"/>
      <c r="Z77" s="15" t="s">
        <v>4</v>
      </c>
      <c r="AA77" s="15" t="s">
        <v>4</v>
      </c>
      <c r="AB77" s="15" t="s">
        <v>4</v>
      </c>
      <c r="AC77" s="17"/>
      <c r="AD77" s="15" t="s">
        <v>4</v>
      </c>
      <c r="AE77" s="15" t="s">
        <v>4</v>
      </c>
      <c r="AF77" s="17"/>
      <c r="AG77" s="17"/>
      <c r="AH77" s="15" t="s">
        <v>4</v>
      </c>
      <c r="AI77" s="15" t="s">
        <v>4</v>
      </c>
      <c r="AJ77" s="17"/>
      <c r="AK77" s="17"/>
      <c r="AL77" s="66"/>
    </row>
    <row r="78" spans="1:38" ht="30" customHeight="1" x14ac:dyDescent="0.25">
      <c r="A78" s="117" t="s">
        <v>114</v>
      </c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18"/>
      <c r="AJ78" s="118"/>
      <c r="AK78" s="119"/>
      <c r="AL78" s="66"/>
    </row>
    <row r="79" spans="1:38" ht="165" customHeight="1" x14ac:dyDescent="0.25">
      <c r="A79" s="77" t="s">
        <v>73</v>
      </c>
      <c r="B79" s="36" t="s">
        <v>117</v>
      </c>
      <c r="C79" s="17"/>
      <c r="D79" s="15" t="s">
        <v>128</v>
      </c>
      <c r="E79" s="15" t="s">
        <v>113</v>
      </c>
      <c r="F79" s="21" t="s">
        <v>80</v>
      </c>
      <c r="G79" s="22">
        <v>42370</v>
      </c>
      <c r="H79" s="22">
        <v>43465</v>
      </c>
      <c r="I79" s="14">
        <f t="shared" si="10"/>
        <v>320</v>
      </c>
      <c r="J79" s="14">
        <f t="shared" si="11"/>
        <v>105</v>
      </c>
      <c r="K79" s="14"/>
      <c r="L79" s="14">
        <v>105</v>
      </c>
      <c r="M79" s="14">
        <v>0</v>
      </c>
      <c r="N79" s="14">
        <v>0</v>
      </c>
      <c r="O79" s="14">
        <f t="shared" si="8"/>
        <v>105</v>
      </c>
      <c r="P79" s="14"/>
      <c r="Q79" s="14">
        <v>105</v>
      </c>
      <c r="R79" s="14">
        <v>0</v>
      </c>
      <c r="S79" s="14">
        <v>0</v>
      </c>
      <c r="T79" s="14">
        <f t="shared" si="9"/>
        <v>110</v>
      </c>
      <c r="U79" s="78"/>
      <c r="V79" s="39">
        <v>110</v>
      </c>
      <c r="W79" s="28">
        <v>0</v>
      </c>
      <c r="X79" s="28">
        <v>0</v>
      </c>
      <c r="Y79" s="17"/>
      <c r="Z79" s="15" t="s">
        <v>4</v>
      </c>
      <c r="AA79" s="15" t="s">
        <v>4</v>
      </c>
      <c r="AB79" s="15" t="s">
        <v>4</v>
      </c>
      <c r="AC79" s="17"/>
      <c r="AD79" s="15" t="s">
        <v>4</v>
      </c>
      <c r="AE79" s="15" t="s">
        <v>4</v>
      </c>
      <c r="AF79" s="17"/>
      <c r="AG79" s="17"/>
      <c r="AH79" s="15" t="s">
        <v>4</v>
      </c>
      <c r="AI79" s="15" t="s">
        <v>4</v>
      </c>
      <c r="AJ79" s="17"/>
      <c r="AK79" s="17"/>
      <c r="AL79" s="66"/>
    </row>
    <row r="80" spans="1:38" ht="166.5" customHeight="1" x14ac:dyDescent="0.25">
      <c r="A80" s="47" t="s">
        <v>74</v>
      </c>
      <c r="B80" s="48" t="s">
        <v>185</v>
      </c>
      <c r="C80" s="15"/>
      <c r="D80" s="15" t="s">
        <v>128</v>
      </c>
      <c r="E80" s="15" t="s">
        <v>113</v>
      </c>
      <c r="F80" s="21" t="s">
        <v>80</v>
      </c>
      <c r="G80" s="22">
        <v>42370</v>
      </c>
      <c r="H80" s="22">
        <v>43465</v>
      </c>
      <c r="I80" s="13">
        <f t="shared" si="10"/>
        <v>320</v>
      </c>
      <c r="J80" s="13">
        <f t="shared" si="11"/>
        <v>105</v>
      </c>
      <c r="K80" s="13"/>
      <c r="L80" s="13">
        <v>105</v>
      </c>
      <c r="M80" s="13">
        <v>0</v>
      </c>
      <c r="N80" s="13">
        <v>0</v>
      </c>
      <c r="O80" s="13">
        <f t="shared" si="8"/>
        <v>105</v>
      </c>
      <c r="P80" s="13"/>
      <c r="Q80" s="13">
        <v>105</v>
      </c>
      <c r="R80" s="13">
        <v>0</v>
      </c>
      <c r="S80" s="13">
        <v>0</v>
      </c>
      <c r="T80" s="13">
        <f t="shared" si="9"/>
        <v>110</v>
      </c>
      <c r="U80" s="78"/>
      <c r="V80" s="28">
        <v>110</v>
      </c>
      <c r="W80" s="28">
        <v>0</v>
      </c>
      <c r="X80" s="28">
        <v>0</v>
      </c>
      <c r="Y80" s="17"/>
      <c r="Z80" s="15" t="s">
        <v>4</v>
      </c>
      <c r="AA80" s="15" t="s">
        <v>4</v>
      </c>
      <c r="AB80" s="15" t="s">
        <v>4</v>
      </c>
      <c r="AC80" s="17"/>
      <c r="AD80" s="15" t="s">
        <v>4</v>
      </c>
      <c r="AE80" s="15" t="s">
        <v>4</v>
      </c>
      <c r="AF80" s="17"/>
      <c r="AG80" s="17"/>
      <c r="AH80" s="15" t="s">
        <v>4</v>
      </c>
      <c r="AI80" s="15" t="s">
        <v>4</v>
      </c>
      <c r="AJ80" s="17"/>
      <c r="AK80" s="17"/>
      <c r="AL80" s="66"/>
    </row>
    <row r="81" spans="1:38" ht="138.75" customHeight="1" x14ac:dyDescent="0.25">
      <c r="A81" s="47"/>
      <c r="B81" s="84" t="s">
        <v>184</v>
      </c>
      <c r="C81" s="15"/>
      <c r="D81" s="15" t="s">
        <v>128</v>
      </c>
      <c r="E81" s="15" t="s">
        <v>113</v>
      </c>
      <c r="F81" s="21" t="s">
        <v>80</v>
      </c>
      <c r="G81" s="22">
        <v>42370</v>
      </c>
      <c r="H81" s="22">
        <v>43465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78"/>
      <c r="V81" s="28"/>
      <c r="W81" s="28"/>
      <c r="X81" s="28"/>
      <c r="Y81" s="17"/>
      <c r="Z81" s="15" t="s">
        <v>4</v>
      </c>
      <c r="AA81" s="15" t="s">
        <v>4</v>
      </c>
      <c r="AB81" s="15" t="s">
        <v>4</v>
      </c>
      <c r="AC81" s="17"/>
      <c r="AD81" s="15" t="s">
        <v>4</v>
      </c>
      <c r="AE81" s="15" t="s">
        <v>4</v>
      </c>
      <c r="AF81" s="17"/>
      <c r="AG81" s="17"/>
      <c r="AH81" s="15" t="s">
        <v>4</v>
      </c>
      <c r="AI81" s="15" t="s">
        <v>4</v>
      </c>
      <c r="AJ81" s="17"/>
      <c r="AK81" s="17"/>
      <c r="AL81" s="66"/>
    </row>
    <row r="82" spans="1:38" ht="177" customHeight="1" x14ac:dyDescent="0.25">
      <c r="A82" s="77" t="s">
        <v>155</v>
      </c>
      <c r="B82" s="36" t="s">
        <v>118</v>
      </c>
      <c r="C82" s="15"/>
      <c r="D82" s="15" t="s">
        <v>128</v>
      </c>
      <c r="E82" s="15" t="s">
        <v>113</v>
      </c>
      <c r="F82" s="21" t="s">
        <v>80</v>
      </c>
      <c r="G82" s="22">
        <v>42370</v>
      </c>
      <c r="H82" s="22">
        <v>43465</v>
      </c>
      <c r="I82" s="14">
        <f t="shared" si="10"/>
        <v>240</v>
      </c>
      <c r="J82" s="14">
        <f t="shared" si="11"/>
        <v>80</v>
      </c>
      <c r="K82" s="14"/>
      <c r="L82" s="14">
        <v>80</v>
      </c>
      <c r="M82" s="14">
        <v>0</v>
      </c>
      <c r="N82" s="14">
        <v>0</v>
      </c>
      <c r="O82" s="14">
        <f t="shared" si="8"/>
        <v>80</v>
      </c>
      <c r="P82" s="14"/>
      <c r="Q82" s="14">
        <v>80</v>
      </c>
      <c r="R82" s="14">
        <v>0</v>
      </c>
      <c r="S82" s="14">
        <v>0</v>
      </c>
      <c r="T82" s="14">
        <f t="shared" si="9"/>
        <v>80</v>
      </c>
      <c r="U82" s="78"/>
      <c r="V82" s="39">
        <v>80</v>
      </c>
      <c r="W82" s="28">
        <v>0</v>
      </c>
      <c r="X82" s="28">
        <v>0</v>
      </c>
      <c r="Y82" s="17"/>
      <c r="Z82" s="15" t="s">
        <v>4</v>
      </c>
      <c r="AA82" s="15" t="s">
        <v>4</v>
      </c>
      <c r="AB82" s="15" t="s">
        <v>4</v>
      </c>
      <c r="AC82" s="17"/>
      <c r="AD82" s="15" t="s">
        <v>4</v>
      </c>
      <c r="AE82" s="15" t="s">
        <v>4</v>
      </c>
      <c r="AF82" s="17"/>
      <c r="AG82" s="17"/>
      <c r="AH82" s="15" t="s">
        <v>4</v>
      </c>
      <c r="AI82" s="15" t="s">
        <v>4</v>
      </c>
      <c r="AJ82" s="17"/>
      <c r="AK82" s="17"/>
      <c r="AL82" s="66"/>
    </row>
    <row r="83" spans="1:38" ht="161.25" customHeight="1" x14ac:dyDescent="0.25">
      <c r="A83" s="47" t="s">
        <v>156</v>
      </c>
      <c r="B83" s="48" t="s">
        <v>171</v>
      </c>
      <c r="C83" s="15"/>
      <c r="D83" s="15" t="s">
        <v>128</v>
      </c>
      <c r="E83" s="15" t="s">
        <v>113</v>
      </c>
      <c r="F83" s="21" t="s">
        <v>80</v>
      </c>
      <c r="G83" s="22">
        <v>42370</v>
      </c>
      <c r="H83" s="22">
        <v>43465</v>
      </c>
      <c r="I83" s="13">
        <f t="shared" si="10"/>
        <v>90</v>
      </c>
      <c r="J83" s="13">
        <f t="shared" si="11"/>
        <v>30</v>
      </c>
      <c r="K83" s="13"/>
      <c r="L83" s="13">
        <v>30</v>
      </c>
      <c r="M83" s="13">
        <v>0</v>
      </c>
      <c r="N83" s="13">
        <v>0</v>
      </c>
      <c r="O83" s="13">
        <f t="shared" si="8"/>
        <v>30</v>
      </c>
      <c r="P83" s="13"/>
      <c r="Q83" s="13">
        <v>30</v>
      </c>
      <c r="R83" s="13">
        <v>0</v>
      </c>
      <c r="S83" s="13">
        <v>0</v>
      </c>
      <c r="T83" s="13">
        <f t="shared" si="9"/>
        <v>30</v>
      </c>
      <c r="U83" s="78"/>
      <c r="V83" s="28">
        <v>30</v>
      </c>
      <c r="W83" s="28">
        <v>0</v>
      </c>
      <c r="X83" s="28">
        <v>0</v>
      </c>
      <c r="Y83" s="17"/>
      <c r="Z83" s="15" t="s">
        <v>4</v>
      </c>
      <c r="AA83" s="15" t="s">
        <v>4</v>
      </c>
      <c r="AB83" s="15" t="s">
        <v>4</v>
      </c>
      <c r="AC83" s="17"/>
      <c r="AD83" s="15" t="s">
        <v>4</v>
      </c>
      <c r="AE83" s="15" t="s">
        <v>4</v>
      </c>
      <c r="AF83" s="17"/>
      <c r="AG83" s="17"/>
      <c r="AH83" s="15" t="s">
        <v>4</v>
      </c>
      <c r="AI83" s="15" t="s">
        <v>4</v>
      </c>
      <c r="AJ83" s="17"/>
      <c r="AK83" s="17"/>
      <c r="AL83" s="66"/>
    </row>
    <row r="84" spans="1:38" ht="167.25" customHeight="1" x14ac:dyDescent="0.25">
      <c r="A84" s="47" t="s">
        <v>157</v>
      </c>
      <c r="B84" s="48" t="s">
        <v>172</v>
      </c>
      <c r="C84" s="15"/>
      <c r="D84" s="15" t="s">
        <v>128</v>
      </c>
      <c r="E84" s="15" t="s">
        <v>113</v>
      </c>
      <c r="F84" s="21" t="s">
        <v>80</v>
      </c>
      <c r="G84" s="22">
        <v>42370</v>
      </c>
      <c r="H84" s="22">
        <v>43465</v>
      </c>
      <c r="I84" s="13">
        <f t="shared" si="10"/>
        <v>150</v>
      </c>
      <c r="J84" s="13">
        <f t="shared" si="11"/>
        <v>50</v>
      </c>
      <c r="K84" s="13"/>
      <c r="L84" s="13">
        <v>50</v>
      </c>
      <c r="M84" s="13">
        <v>0</v>
      </c>
      <c r="N84" s="13">
        <v>0</v>
      </c>
      <c r="O84" s="13">
        <f t="shared" si="8"/>
        <v>50</v>
      </c>
      <c r="P84" s="13"/>
      <c r="Q84" s="13">
        <v>50</v>
      </c>
      <c r="R84" s="13">
        <v>0</v>
      </c>
      <c r="S84" s="13">
        <v>0</v>
      </c>
      <c r="T84" s="13">
        <f t="shared" si="9"/>
        <v>50</v>
      </c>
      <c r="U84" s="78"/>
      <c r="V84" s="28">
        <v>50</v>
      </c>
      <c r="W84" s="28">
        <v>0</v>
      </c>
      <c r="X84" s="28">
        <v>0</v>
      </c>
      <c r="Y84" s="17"/>
      <c r="Z84" s="15" t="s">
        <v>4</v>
      </c>
      <c r="AA84" s="15" t="s">
        <v>4</v>
      </c>
      <c r="AB84" s="15" t="s">
        <v>4</v>
      </c>
      <c r="AC84" s="17"/>
      <c r="AD84" s="15" t="s">
        <v>4</v>
      </c>
      <c r="AE84" s="15" t="s">
        <v>4</v>
      </c>
      <c r="AF84" s="17"/>
      <c r="AG84" s="17"/>
      <c r="AH84" s="15" t="s">
        <v>4</v>
      </c>
      <c r="AI84" s="15" t="s">
        <v>4</v>
      </c>
      <c r="AJ84" s="17"/>
      <c r="AK84" s="17"/>
      <c r="AL84" s="66"/>
    </row>
    <row r="85" spans="1:38" ht="178.5" customHeight="1" x14ac:dyDescent="0.25">
      <c r="A85" s="47"/>
      <c r="B85" s="50" t="s">
        <v>186</v>
      </c>
      <c r="C85" s="15"/>
      <c r="D85" s="15" t="s">
        <v>128</v>
      </c>
      <c r="E85" s="15" t="s">
        <v>113</v>
      </c>
      <c r="F85" s="21" t="s">
        <v>80</v>
      </c>
      <c r="G85" s="22">
        <v>42370</v>
      </c>
      <c r="H85" s="22">
        <v>42735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78"/>
      <c r="V85" s="28"/>
      <c r="W85" s="28"/>
      <c r="X85" s="28"/>
      <c r="Y85" s="17"/>
      <c r="Z85" s="15" t="s">
        <v>4</v>
      </c>
      <c r="AA85" s="15" t="s">
        <v>4</v>
      </c>
      <c r="AB85" s="15" t="s">
        <v>4</v>
      </c>
      <c r="AC85" s="17"/>
      <c r="AD85" s="15" t="s">
        <v>4</v>
      </c>
      <c r="AE85" s="15" t="s">
        <v>4</v>
      </c>
      <c r="AF85" s="17"/>
      <c r="AG85" s="17"/>
      <c r="AH85" s="15" t="s">
        <v>4</v>
      </c>
      <c r="AI85" s="15" t="s">
        <v>4</v>
      </c>
      <c r="AJ85" s="17"/>
      <c r="AK85" s="17"/>
      <c r="AL85" s="66"/>
    </row>
    <row r="86" spans="1:38" ht="28.5" customHeight="1" x14ac:dyDescent="0.25">
      <c r="A86" s="117" t="s">
        <v>115</v>
      </c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9"/>
      <c r="AL86" s="66"/>
    </row>
    <row r="87" spans="1:38" ht="160.5" customHeight="1" x14ac:dyDescent="0.25">
      <c r="A87" s="77" t="s">
        <v>158</v>
      </c>
      <c r="B87" s="36" t="s">
        <v>119</v>
      </c>
      <c r="C87" s="17"/>
      <c r="D87" s="15" t="s">
        <v>128</v>
      </c>
      <c r="E87" s="15" t="s">
        <v>113</v>
      </c>
      <c r="F87" s="15" t="s">
        <v>81</v>
      </c>
      <c r="G87" s="22">
        <v>42370</v>
      </c>
      <c r="H87" s="22">
        <v>43465</v>
      </c>
      <c r="I87" s="14">
        <f t="shared" si="10"/>
        <v>30750</v>
      </c>
      <c r="J87" s="14">
        <f t="shared" si="11"/>
        <v>9680</v>
      </c>
      <c r="K87" s="14"/>
      <c r="L87" s="14">
        <v>0</v>
      </c>
      <c r="M87" s="14">
        <v>9330</v>
      </c>
      <c r="N87" s="14">
        <v>350</v>
      </c>
      <c r="O87" s="14">
        <f t="shared" si="8"/>
        <v>10485</v>
      </c>
      <c r="P87" s="14"/>
      <c r="Q87" s="14">
        <v>0</v>
      </c>
      <c r="R87" s="14">
        <v>10135</v>
      </c>
      <c r="S87" s="14">
        <v>350</v>
      </c>
      <c r="T87" s="14">
        <f t="shared" si="9"/>
        <v>10585</v>
      </c>
      <c r="U87" s="78"/>
      <c r="V87" s="28">
        <v>0</v>
      </c>
      <c r="W87" s="28">
        <v>10235</v>
      </c>
      <c r="X87" s="28">
        <v>350</v>
      </c>
      <c r="Y87" s="17"/>
      <c r="Z87" s="15" t="s">
        <v>4</v>
      </c>
      <c r="AA87" s="15" t="s">
        <v>4</v>
      </c>
      <c r="AB87" s="15" t="s">
        <v>4</v>
      </c>
      <c r="AC87" s="17"/>
      <c r="AD87" s="15" t="s">
        <v>4</v>
      </c>
      <c r="AE87" s="15" t="s">
        <v>4</v>
      </c>
      <c r="AF87" s="17"/>
      <c r="AG87" s="17"/>
      <c r="AH87" s="15" t="s">
        <v>4</v>
      </c>
      <c r="AI87" s="15" t="s">
        <v>4</v>
      </c>
      <c r="AJ87" s="17"/>
      <c r="AK87" s="17"/>
      <c r="AL87" s="66"/>
    </row>
    <row r="88" spans="1:38" ht="141" customHeight="1" x14ac:dyDescent="0.25">
      <c r="A88" s="47" t="s">
        <v>159</v>
      </c>
      <c r="B88" s="48" t="s">
        <v>120</v>
      </c>
      <c r="C88" s="15"/>
      <c r="D88" s="15" t="s">
        <v>128</v>
      </c>
      <c r="E88" s="15" t="s">
        <v>113</v>
      </c>
      <c r="F88" s="15" t="s">
        <v>81</v>
      </c>
      <c r="G88" s="22">
        <v>42370</v>
      </c>
      <c r="H88" s="22">
        <v>43465</v>
      </c>
      <c r="I88" s="13">
        <f t="shared" si="10"/>
        <v>100</v>
      </c>
      <c r="J88" s="13">
        <f t="shared" si="11"/>
        <v>30</v>
      </c>
      <c r="K88" s="13"/>
      <c r="L88" s="13">
        <v>0</v>
      </c>
      <c r="M88" s="13">
        <v>30</v>
      </c>
      <c r="N88" s="13">
        <v>0</v>
      </c>
      <c r="O88" s="13">
        <f t="shared" si="8"/>
        <v>35</v>
      </c>
      <c r="P88" s="13"/>
      <c r="Q88" s="13">
        <v>0</v>
      </c>
      <c r="R88" s="13">
        <v>35</v>
      </c>
      <c r="S88" s="13">
        <v>0</v>
      </c>
      <c r="T88" s="13">
        <f t="shared" si="9"/>
        <v>35</v>
      </c>
      <c r="U88" s="78"/>
      <c r="V88" s="28">
        <v>0</v>
      </c>
      <c r="W88" s="28">
        <v>35</v>
      </c>
      <c r="X88" s="28">
        <v>0</v>
      </c>
      <c r="Y88" s="17"/>
      <c r="Z88" s="15" t="s">
        <v>4</v>
      </c>
      <c r="AA88" s="15" t="s">
        <v>4</v>
      </c>
      <c r="AB88" s="15" t="s">
        <v>4</v>
      </c>
      <c r="AC88" s="17"/>
      <c r="AD88" s="15" t="s">
        <v>4</v>
      </c>
      <c r="AE88" s="15" t="s">
        <v>4</v>
      </c>
      <c r="AF88" s="17"/>
      <c r="AG88" s="17"/>
      <c r="AH88" s="15" t="s">
        <v>4</v>
      </c>
      <c r="AI88" s="15" t="s">
        <v>4</v>
      </c>
      <c r="AJ88" s="17"/>
      <c r="AK88" s="17"/>
      <c r="AL88" s="66"/>
    </row>
    <row r="89" spans="1:38" ht="150" customHeight="1" x14ac:dyDescent="0.25">
      <c r="A89" s="47"/>
      <c r="B89" s="50" t="s">
        <v>187</v>
      </c>
      <c r="C89" s="15"/>
      <c r="D89" s="15" t="s">
        <v>128</v>
      </c>
      <c r="E89" s="15" t="s">
        <v>113</v>
      </c>
      <c r="F89" s="15" t="s">
        <v>81</v>
      </c>
      <c r="G89" s="22">
        <v>42370</v>
      </c>
      <c r="H89" s="22">
        <v>43465</v>
      </c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78"/>
      <c r="V89" s="28"/>
      <c r="W89" s="28"/>
      <c r="X89" s="28"/>
      <c r="Y89" s="17"/>
      <c r="Z89" s="15" t="s">
        <v>4</v>
      </c>
      <c r="AA89" s="15" t="s">
        <v>4</v>
      </c>
      <c r="AB89" s="15" t="s">
        <v>4</v>
      </c>
      <c r="AC89" s="17"/>
      <c r="AD89" s="15" t="s">
        <v>4</v>
      </c>
      <c r="AE89" s="15" t="s">
        <v>4</v>
      </c>
      <c r="AF89" s="17"/>
      <c r="AG89" s="17"/>
      <c r="AH89" s="15" t="s">
        <v>4</v>
      </c>
      <c r="AI89" s="15" t="s">
        <v>4</v>
      </c>
      <c r="AJ89" s="17"/>
      <c r="AK89" s="17"/>
      <c r="AL89" s="66"/>
    </row>
    <row r="90" spans="1:38" ht="162" customHeight="1" x14ac:dyDescent="0.25">
      <c r="A90" s="47" t="s">
        <v>160</v>
      </c>
      <c r="B90" s="48" t="s">
        <v>121</v>
      </c>
      <c r="C90" s="15"/>
      <c r="D90" s="15" t="s">
        <v>128</v>
      </c>
      <c r="E90" s="15" t="s">
        <v>113</v>
      </c>
      <c r="F90" s="15" t="s">
        <v>81</v>
      </c>
      <c r="G90" s="22">
        <v>42370</v>
      </c>
      <c r="H90" s="22">
        <v>43465</v>
      </c>
      <c r="I90" s="13">
        <f t="shared" si="10"/>
        <v>8850</v>
      </c>
      <c r="J90" s="13">
        <f t="shared" si="11"/>
        <v>2850</v>
      </c>
      <c r="K90" s="13"/>
      <c r="L90" s="13">
        <v>0</v>
      </c>
      <c r="M90" s="13">
        <v>2500</v>
      </c>
      <c r="N90" s="13">
        <v>350</v>
      </c>
      <c r="O90" s="13">
        <f t="shared" si="8"/>
        <v>2950</v>
      </c>
      <c r="P90" s="13"/>
      <c r="Q90" s="13">
        <v>0</v>
      </c>
      <c r="R90" s="13">
        <v>2600</v>
      </c>
      <c r="S90" s="13">
        <v>350</v>
      </c>
      <c r="T90" s="13">
        <f t="shared" si="9"/>
        <v>3050</v>
      </c>
      <c r="U90" s="78"/>
      <c r="V90" s="28">
        <v>0</v>
      </c>
      <c r="W90" s="28">
        <v>2700</v>
      </c>
      <c r="X90" s="28">
        <v>350</v>
      </c>
      <c r="Y90" s="17"/>
      <c r="Z90" s="15" t="s">
        <v>4</v>
      </c>
      <c r="AA90" s="15" t="s">
        <v>4</v>
      </c>
      <c r="AB90" s="15" t="s">
        <v>4</v>
      </c>
      <c r="AC90" s="17"/>
      <c r="AD90" s="15" t="s">
        <v>4</v>
      </c>
      <c r="AE90" s="15" t="s">
        <v>4</v>
      </c>
      <c r="AF90" s="17"/>
      <c r="AG90" s="17"/>
      <c r="AH90" s="15" t="s">
        <v>4</v>
      </c>
      <c r="AI90" s="15" t="s">
        <v>4</v>
      </c>
      <c r="AJ90" s="17"/>
      <c r="AK90" s="17"/>
      <c r="AL90" s="66"/>
    </row>
    <row r="91" spans="1:38" ht="141" customHeight="1" x14ac:dyDescent="0.25">
      <c r="A91" s="47"/>
      <c r="B91" s="50" t="s">
        <v>188</v>
      </c>
      <c r="C91" s="15"/>
      <c r="D91" s="15" t="s">
        <v>128</v>
      </c>
      <c r="E91" s="15" t="s">
        <v>113</v>
      </c>
      <c r="F91" s="15" t="s">
        <v>81</v>
      </c>
      <c r="G91" s="22">
        <v>42370</v>
      </c>
      <c r="H91" s="22">
        <v>43465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78"/>
      <c r="V91" s="28"/>
      <c r="W91" s="28"/>
      <c r="X91" s="28"/>
      <c r="Y91" s="17"/>
      <c r="Z91" s="15" t="s">
        <v>4</v>
      </c>
      <c r="AA91" s="15" t="s">
        <v>4</v>
      </c>
      <c r="AB91" s="15" t="s">
        <v>4</v>
      </c>
      <c r="AC91" s="17"/>
      <c r="AD91" s="15" t="s">
        <v>4</v>
      </c>
      <c r="AE91" s="15" t="s">
        <v>4</v>
      </c>
      <c r="AF91" s="17"/>
      <c r="AG91" s="17"/>
      <c r="AH91" s="15" t="s">
        <v>4</v>
      </c>
      <c r="AI91" s="15" t="s">
        <v>4</v>
      </c>
      <c r="AJ91" s="17"/>
      <c r="AK91" s="17"/>
      <c r="AL91" s="66"/>
    </row>
    <row r="92" spans="1:38" ht="157.5" customHeight="1" x14ac:dyDescent="0.25">
      <c r="A92" s="47" t="s">
        <v>161</v>
      </c>
      <c r="B92" s="48" t="s">
        <v>122</v>
      </c>
      <c r="C92" s="15"/>
      <c r="D92" s="15" t="s">
        <v>128</v>
      </c>
      <c r="E92" s="15" t="s">
        <v>113</v>
      </c>
      <c r="F92" s="15" t="s">
        <v>81</v>
      </c>
      <c r="G92" s="22">
        <v>42370</v>
      </c>
      <c r="H92" s="22">
        <v>43465</v>
      </c>
      <c r="I92" s="13">
        <f t="shared" si="10"/>
        <v>3804.5</v>
      </c>
      <c r="J92" s="13">
        <f t="shared" si="11"/>
        <v>1404.5</v>
      </c>
      <c r="K92" s="13"/>
      <c r="L92" s="13">
        <v>0</v>
      </c>
      <c r="M92" s="13">
        <v>1404.5</v>
      </c>
      <c r="N92" s="13">
        <v>0</v>
      </c>
      <c r="O92" s="13">
        <f t="shared" si="8"/>
        <v>1200</v>
      </c>
      <c r="P92" s="13"/>
      <c r="Q92" s="13">
        <v>0</v>
      </c>
      <c r="R92" s="13">
        <v>1200</v>
      </c>
      <c r="S92" s="13">
        <v>0</v>
      </c>
      <c r="T92" s="13">
        <f t="shared" si="9"/>
        <v>1200</v>
      </c>
      <c r="U92" s="78"/>
      <c r="V92" s="28">
        <v>0</v>
      </c>
      <c r="W92" s="28">
        <v>1200</v>
      </c>
      <c r="X92" s="28">
        <v>0</v>
      </c>
      <c r="Y92" s="17"/>
      <c r="Z92" s="15" t="s">
        <v>4</v>
      </c>
      <c r="AA92" s="15" t="s">
        <v>4</v>
      </c>
      <c r="AB92" s="15" t="s">
        <v>4</v>
      </c>
      <c r="AC92" s="17"/>
      <c r="AD92" s="15" t="s">
        <v>4</v>
      </c>
      <c r="AE92" s="15" t="s">
        <v>4</v>
      </c>
      <c r="AF92" s="17"/>
      <c r="AG92" s="17"/>
      <c r="AH92" s="15" t="s">
        <v>4</v>
      </c>
      <c r="AI92" s="15" t="s">
        <v>4</v>
      </c>
      <c r="AJ92" s="17"/>
      <c r="AK92" s="17"/>
      <c r="AL92" s="66"/>
    </row>
    <row r="93" spans="1:38" ht="156" customHeight="1" x14ac:dyDescent="0.25">
      <c r="A93" s="47"/>
      <c r="B93" s="50" t="s">
        <v>189</v>
      </c>
      <c r="C93" s="15"/>
      <c r="D93" s="15" t="s">
        <v>128</v>
      </c>
      <c r="E93" s="15" t="s">
        <v>113</v>
      </c>
      <c r="F93" s="15" t="s">
        <v>81</v>
      </c>
      <c r="G93" s="22">
        <v>42370</v>
      </c>
      <c r="H93" s="22">
        <v>43465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78"/>
      <c r="V93" s="28"/>
      <c r="W93" s="28"/>
      <c r="X93" s="28"/>
      <c r="Y93" s="17"/>
      <c r="Z93" s="15" t="s">
        <v>4</v>
      </c>
      <c r="AA93" s="15" t="s">
        <v>4</v>
      </c>
      <c r="AB93" s="15" t="s">
        <v>4</v>
      </c>
      <c r="AC93" s="17"/>
      <c r="AD93" s="15" t="s">
        <v>4</v>
      </c>
      <c r="AE93" s="15" t="s">
        <v>4</v>
      </c>
      <c r="AF93" s="17"/>
      <c r="AG93" s="17"/>
      <c r="AH93" s="15" t="s">
        <v>4</v>
      </c>
      <c r="AI93" s="15" t="s">
        <v>4</v>
      </c>
      <c r="AJ93" s="17"/>
      <c r="AK93" s="17"/>
      <c r="AL93" s="66"/>
    </row>
    <row r="94" spans="1:38" ht="171" customHeight="1" x14ac:dyDescent="0.25">
      <c r="A94" s="47" t="s">
        <v>162</v>
      </c>
      <c r="B94" s="48" t="s">
        <v>190</v>
      </c>
      <c r="C94" s="15"/>
      <c r="D94" s="15" t="s">
        <v>128</v>
      </c>
      <c r="E94" s="15" t="s">
        <v>113</v>
      </c>
      <c r="F94" s="15" t="s">
        <v>81</v>
      </c>
      <c r="G94" s="22">
        <v>42370</v>
      </c>
      <c r="H94" s="22">
        <v>43465</v>
      </c>
      <c r="I94" s="13">
        <f t="shared" si="10"/>
        <v>5100</v>
      </c>
      <c r="J94" s="13">
        <f t="shared" si="11"/>
        <v>1700</v>
      </c>
      <c r="K94" s="13"/>
      <c r="L94" s="13">
        <v>0</v>
      </c>
      <c r="M94" s="13">
        <v>1700</v>
      </c>
      <c r="N94" s="13">
        <v>0</v>
      </c>
      <c r="O94" s="13">
        <f t="shared" si="8"/>
        <v>1700</v>
      </c>
      <c r="P94" s="13"/>
      <c r="Q94" s="13">
        <v>0</v>
      </c>
      <c r="R94" s="13">
        <v>1700</v>
      </c>
      <c r="S94" s="13">
        <v>0</v>
      </c>
      <c r="T94" s="13">
        <f t="shared" si="9"/>
        <v>1700</v>
      </c>
      <c r="U94" s="78"/>
      <c r="V94" s="28">
        <v>0</v>
      </c>
      <c r="W94" s="28">
        <v>1700</v>
      </c>
      <c r="X94" s="28">
        <v>0</v>
      </c>
      <c r="Y94" s="17"/>
      <c r="Z94" s="15" t="s">
        <v>4</v>
      </c>
      <c r="AA94" s="15" t="s">
        <v>4</v>
      </c>
      <c r="AB94" s="15" t="s">
        <v>4</v>
      </c>
      <c r="AC94" s="17"/>
      <c r="AD94" s="15" t="s">
        <v>4</v>
      </c>
      <c r="AE94" s="15" t="s">
        <v>4</v>
      </c>
      <c r="AF94" s="17"/>
      <c r="AG94" s="17"/>
      <c r="AH94" s="15" t="s">
        <v>4</v>
      </c>
      <c r="AI94" s="15" t="s">
        <v>4</v>
      </c>
      <c r="AJ94" s="17"/>
      <c r="AK94" s="17"/>
      <c r="AL94" s="66"/>
    </row>
    <row r="95" spans="1:38" ht="145.5" customHeight="1" x14ac:dyDescent="0.25">
      <c r="A95" s="47"/>
      <c r="B95" s="50" t="s">
        <v>191</v>
      </c>
      <c r="C95" s="15"/>
      <c r="D95" s="15" t="s">
        <v>128</v>
      </c>
      <c r="E95" s="15" t="s">
        <v>113</v>
      </c>
      <c r="F95" s="15" t="s">
        <v>81</v>
      </c>
      <c r="G95" s="22">
        <v>42370</v>
      </c>
      <c r="H95" s="22">
        <v>43465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78"/>
      <c r="V95" s="28"/>
      <c r="W95" s="28"/>
      <c r="X95" s="28"/>
      <c r="Y95" s="17"/>
      <c r="Z95" s="15" t="s">
        <v>4</v>
      </c>
      <c r="AA95" s="15" t="s">
        <v>4</v>
      </c>
      <c r="AB95" s="15" t="s">
        <v>4</v>
      </c>
      <c r="AC95" s="17"/>
      <c r="AD95" s="15" t="s">
        <v>4</v>
      </c>
      <c r="AE95" s="15" t="s">
        <v>4</v>
      </c>
      <c r="AF95" s="17"/>
      <c r="AG95" s="17"/>
      <c r="AH95" s="15" t="s">
        <v>4</v>
      </c>
      <c r="AI95" s="15" t="s">
        <v>4</v>
      </c>
      <c r="AJ95" s="17"/>
      <c r="AK95" s="17"/>
      <c r="AL95" s="66"/>
    </row>
    <row r="96" spans="1:38" ht="157.5" customHeight="1" x14ac:dyDescent="0.25">
      <c r="A96" s="47" t="s">
        <v>163</v>
      </c>
      <c r="B96" s="48" t="s">
        <v>123</v>
      </c>
      <c r="C96" s="15"/>
      <c r="D96" s="15" t="s">
        <v>128</v>
      </c>
      <c r="E96" s="15" t="s">
        <v>113</v>
      </c>
      <c r="F96" s="15" t="s">
        <v>81</v>
      </c>
      <c r="G96" s="22">
        <v>42370</v>
      </c>
      <c r="H96" s="22">
        <v>43465</v>
      </c>
      <c r="I96" s="13">
        <f t="shared" si="10"/>
        <v>3400</v>
      </c>
      <c r="J96" s="13">
        <f t="shared" si="11"/>
        <v>1000</v>
      </c>
      <c r="K96" s="13"/>
      <c r="L96" s="13">
        <v>0</v>
      </c>
      <c r="M96" s="13">
        <v>1000</v>
      </c>
      <c r="N96" s="13">
        <v>0</v>
      </c>
      <c r="O96" s="13">
        <f t="shared" si="8"/>
        <v>1200</v>
      </c>
      <c r="P96" s="13"/>
      <c r="Q96" s="13">
        <v>0</v>
      </c>
      <c r="R96" s="13">
        <v>1200</v>
      </c>
      <c r="S96" s="13">
        <v>0</v>
      </c>
      <c r="T96" s="13">
        <f t="shared" si="9"/>
        <v>1200</v>
      </c>
      <c r="U96" s="78"/>
      <c r="V96" s="28">
        <v>0</v>
      </c>
      <c r="W96" s="28">
        <v>1200</v>
      </c>
      <c r="X96" s="28">
        <v>0</v>
      </c>
      <c r="Y96" s="17"/>
      <c r="Z96" s="15" t="s">
        <v>4</v>
      </c>
      <c r="AA96" s="15" t="s">
        <v>4</v>
      </c>
      <c r="AB96" s="15" t="s">
        <v>4</v>
      </c>
      <c r="AC96" s="17"/>
      <c r="AD96" s="15" t="s">
        <v>4</v>
      </c>
      <c r="AE96" s="15" t="s">
        <v>4</v>
      </c>
      <c r="AF96" s="17"/>
      <c r="AG96" s="17"/>
      <c r="AH96" s="15" t="s">
        <v>4</v>
      </c>
      <c r="AI96" s="15" t="s">
        <v>4</v>
      </c>
      <c r="AJ96" s="17"/>
      <c r="AK96" s="17"/>
      <c r="AL96" s="66"/>
    </row>
    <row r="97" spans="1:38" ht="145.5" customHeight="1" x14ac:dyDescent="0.25">
      <c r="A97" s="47"/>
      <c r="B97" s="50" t="s">
        <v>192</v>
      </c>
      <c r="C97" s="15"/>
      <c r="D97" s="15" t="s">
        <v>128</v>
      </c>
      <c r="E97" s="15" t="s">
        <v>113</v>
      </c>
      <c r="F97" s="15" t="s">
        <v>81</v>
      </c>
      <c r="G97" s="22">
        <v>42370</v>
      </c>
      <c r="H97" s="22">
        <v>43465</v>
      </c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78"/>
      <c r="V97" s="28"/>
      <c r="W97" s="28"/>
      <c r="X97" s="28"/>
      <c r="Y97" s="17"/>
      <c r="Z97" s="15" t="s">
        <v>4</v>
      </c>
      <c r="AA97" s="15" t="s">
        <v>4</v>
      </c>
      <c r="AB97" s="15" t="s">
        <v>4</v>
      </c>
      <c r="AC97" s="17"/>
      <c r="AD97" s="15" t="s">
        <v>4</v>
      </c>
      <c r="AE97" s="15" t="s">
        <v>4</v>
      </c>
      <c r="AF97" s="17"/>
      <c r="AG97" s="17"/>
      <c r="AH97" s="15" t="s">
        <v>4</v>
      </c>
      <c r="AI97" s="15" t="s">
        <v>4</v>
      </c>
      <c r="AJ97" s="17"/>
      <c r="AK97" s="17"/>
      <c r="AL97" s="66"/>
    </row>
    <row r="98" spans="1:38" ht="165" customHeight="1" x14ac:dyDescent="0.25">
      <c r="A98" s="47" t="s">
        <v>164</v>
      </c>
      <c r="B98" s="48" t="s">
        <v>124</v>
      </c>
      <c r="C98" s="15"/>
      <c r="D98" s="15" t="s">
        <v>128</v>
      </c>
      <c r="E98" s="15" t="s">
        <v>113</v>
      </c>
      <c r="F98" s="15" t="s">
        <v>81</v>
      </c>
      <c r="G98" s="22">
        <v>42370</v>
      </c>
      <c r="H98" s="22">
        <v>43465</v>
      </c>
      <c r="I98" s="13">
        <f t="shared" si="10"/>
        <v>1095.5</v>
      </c>
      <c r="J98" s="13">
        <f t="shared" si="11"/>
        <v>95.5</v>
      </c>
      <c r="K98" s="13"/>
      <c r="L98" s="13">
        <v>0</v>
      </c>
      <c r="M98" s="13">
        <v>95.5</v>
      </c>
      <c r="N98" s="13">
        <v>0</v>
      </c>
      <c r="O98" s="13">
        <f t="shared" si="8"/>
        <v>500</v>
      </c>
      <c r="P98" s="13"/>
      <c r="Q98" s="13">
        <v>0</v>
      </c>
      <c r="R98" s="13">
        <v>500</v>
      </c>
      <c r="S98" s="13">
        <v>0</v>
      </c>
      <c r="T98" s="13">
        <f t="shared" si="9"/>
        <v>500</v>
      </c>
      <c r="U98" s="78"/>
      <c r="V98" s="28">
        <v>0</v>
      </c>
      <c r="W98" s="28">
        <v>500</v>
      </c>
      <c r="X98" s="28">
        <v>0</v>
      </c>
      <c r="Y98" s="17"/>
      <c r="Z98" s="15" t="s">
        <v>4</v>
      </c>
      <c r="AA98" s="15" t="s">
        <v>4</v>
      </c>
      <c r="AB98" s="15" t="s">
        <v>4</v>
      </c>
      <c r="AC98" s="17"/>
      <c r="AD98" s="15" t="s">
        <v>4</v>
      </c>
      <c r="AE98" s="15" t="s">
        <v>4</v>
      </c>
      <c r="AF98" s="17"/>
      <c r="AG98" s="17"/>
      <c r="AH98" s="15" t="s">
        <v>4</v>
      </c>
      <c r="AI98" s="15" t="s">
        <v>4</v>
      </c>
      <c r="AJ98" s="17"/>
      <c r="AK98" s="17"/>
      <c r="AL98" s="66"/>
    </row>
    <row r="99" spans="1:38" ht="138" customHeight="1" x14ac:dyDescent="0.25">
      <c r="A99" s="47"/>
      <c r="B99" s="50" t="s">
        <v>193</v>
      </c>
      <c r="C99" s="15"/>
      <c r="D99" s="15" t="s">
        <v>128</v>
      </c>
      <c r="E99" s="15" t="s">
        <v>113</v>
      </c>
      <c r="F99" s="15" t="s">
        <v>81</v>
      </c>
      <c r="G99" s="22">
        <v>42370</v>
      </c>
      <c r="H99" s="22">
        <v>43465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78"/>
      <c r="V99" s="28"/>
      <c r="W99" s="28"/>
      <c r="X99" s="28"/>
      <c r="Y99" s="17"/>
      <c r="Z99" s="15" t="s">
        <v>4</v>
      </c>
      <c r="AA99" s="15" t="s">
        <v>4</v>
      </c>
      <c r="AB99" s="15" t="s">
        <v>4</v>
      </c>
      <c r="AC99" s="17"/>
      <c r="AD99" s="15" t="s">
        <v>4</v>
      </c>
      <c r="AE99" s="15" t="s">
        <v>4</v>
      </c>
      <c r="AF99" s="17"/>
      <c r="AG99" s="17"/>
      <c r="AH99" s="15" t="s">
        <v>4</v>
      </c>
      <c r="AI99" s="15" t="s">
        <v>4</v>
      </c>
      <c r="AJ99" s="17"/>
      <c r="AK99" s="17"/>
      <c r="AL99" s="66"/>
    </row>
    <row r="100" spans="1:38" ht="152.25" customHeight="1" x14ac:dyDescent="0.25">
      <c r="A100" s="47" t="s">
        <v>165</v>
      </c>
      <c r="B100" s="48" t="s">
        <v>194</v>
      </c>
      <c r="C100" s="15"/>
      <c r="D100" s="15" t="s">
        <v>128</v>
      </c>
      <c r="E100" s="15" t="s">
        <v>113</v>
      </c>
      <c r="F100" s="15" t="s">
        <v>81</v>
      </c>
      <c r="G100" s="22">
        <v>42370</v>
      </c>
      <c r="H100" s="22">
        <v>43465</v>
      </c>
      <c r="I100" s="13">
        <f t="shared" si="10"/>
        <v>1500</v>
      </c>
      <c r="J100" s="13">
        <f t="shared" si="11"/>
        <v>500</v>
      </c>
      <c r="K100" s="13"/>
      <c r="L100" s="13">
        <v>0</v>
      </c>
      <c r="M100" s="13">
        <v>500</v>
      </c>
      <c r="N100" s="13">
        <v>0</v>
      </c>
      <c r="O100" s="13">
        <f t="shared" si="8"/>
        <v>500</v>
      </c>
      <c r="P100" s="13"/>
      <c r="Q100" s="13">
        <v>0</v>
      </c>
      <c r="R100" s="13">
        <v>500</v>
      </c>
      <c r="S100" s="13">
        <v>0</v>
      </c>
      <c r="T100" s="13">
        <f t="shared" si="9"/>
        <v>500</v>
      </c>
      <c r="U100" s="78"/>
      <c r="V100" s="28">
        <v>0</v>
      </c>
      <c r="W100" s="28">
        <v>500</v>
      </c>
      <c r="X100" s="28">
        <v>0</v>
      </c>
      <c r="Y100" s="17"/>
      <c r="Z100" s="15" t="s">
        <v>4</v>
      </c>
      <c r="AA100" s="15" t="s">
        <v>4</v>
      </c>
      <c r="AB100" s="15" t="s">
        <v>4</v>
      </c>
      <c r="AC100" s="17"/>
      <c r="AD100" s="15" t="s">
        <v>4</v>
      </c>
      <c r="AE100" s="15" t="s">
        <v>4</v>
      </c>
      <c r="AF100" s="17"/>
      <c r="AG100" s="17"/>
      <c r="AH100" s="15" t="s">
        <v>4</v>
      </c>
      <c r="AI100" s="15" t="s">
        <v>4</v>
      </c>
      <c r="AJ100" s="17"/>
      <c r="AK100" s="17"/>
      <c r="AL100" s="66"/>
    </row>
    <row r="101" spans="1:38" ht="147.75" customHeight="1" x14ac:dyDescent="0.25">
      <c r="A101" s="47"/>
      <c r="B101" s="50" t="s">
        <v>195</v>
      </c>
      <c r="C101" s="15"/>
      <c r="D101" s="15" t="s">
        <v>128</v>
      </c>
      <c r="E101" s="15" t="s">
        <v>113</v>
      </c>
      <c r="F101" s="15" t="s">
        <v>81</v>
      </c>
      <c r="G101" s="22">
        <v>42370</v>
      </c>
      <c r="H101" s="22">
        <v>43465</v>
      </c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78"/>
      <c r="V101" s="28"/>
      <c r="W101" s="28"/>
      <c r="X101" s="28"/>
      <c r="Y101" s="17"/>
      <c r="Z101" s="15" t="s">
        <v>4</v>
      </c>
      <c r="AA101" s="15" t="s">
        <v>4</v>
      </c>
      <c r="AB101" s="15" t="s">
        <v>4</v>
      </c>
      <c r="AC101" s="17"/>
      <c r="AD101" s="15" t="s">
        <v>4</v>
      </c>
      <c r="AE101" s="15" t="s">
        <v>4</v>
      </c>
      <c r="AF101" s="17"/>
      <c r="AG101" s="17"/>
      <c r="AH101" s="15" t="s">
        <v>4</v>
      </c>
      <c r="AI101" s="15" t="s">
        <v>4</v>
      </c>
      <c r="AJ101" s="17"/>
      <c r="AK101" s="17"/>
      <c r="AL101" s="66"/>
    </row>
    <row r="102" spans="1:38" ht="162" customHeight="1" x14ac:dyDescent="0.25">
      <c r="A102" s="47" t="s">
        <v>166</v>
      </c>
      <c r="B102" s="48" t="s">
        <v>125</v>
      </c>
      <c r="C102" s="15"/>
      <c r="D102" s="15" t="s">
        <v>128</v>
      </c>
      <c r="E102" s="15" t="s">
        <v>113</v>
      </c>
      <c r="F102" s="15" t="s">
        <v>81</v>
      </c>
      <c r="G102" s="22">
        <v>42370</v>
      </c>
      <c r="H102" s="22">
        <v>43465</v>
      </c>
      <c r="I102" s="13">
        <f t="shared" si="10"/>
        <v>5600</v>
      </c>
      <c r="J102" s="13">
        <f t="shared" si="11"/>
        <v>1800</v>
      </c>
      <c r="K102" s="13"/>
      <c r="L102" s="13">
        <v>0</v>
      </c>
      <c r="M102" s="13">
        <v>1800</v>
      </c>
      <c r="N102" s="13">
        <v>0</v>
      </c>
      <c r="O102" s="13">
        <f t="shared" si="8"/>
        <v>1900</v>
      </c>
      <c r="P102" s="13"/>
      <c r="Q102" s="13">
        <v>0</v>
      </c>
      <c r="R102" s="13">
        <v>1900</v>
      </c>
      <c r="S102" s="13">
        <v>0</v>
      </c>
      <c r="T102" s="13">
        <f t="shared" si="9"/>
        <v>1900</v>
      </c>
      <c r="U102" s="78"/>
      <c r="V102" s="28">
        <v>0</v>
      </c>
      <c r="W102" s="28">
        <v>1900</v>
      </c>
      <c r="X102" s="28">
        <v>0</v>
      </c>
      <c r="Y102" s="17"/>
      <c r="Z102" s="15" t="s">
        <v>4</v>
      </c>
      <c r="AA102" s="15" t="s">
        <v>4</v>
      </c>
      <c r="AB102" s="15" t="s">
        <v>4</v>
      </c>
      <c r="AC102" s="17"/>
      <c r="AD102" s="15" t="s">
        <v>4</v>
      </c>
      <c r="AE102" s="15" t="s">
        <v>4</v>
      </c>
      <c r="AF102" s="17"/>
      <c r="AG102" s="17"/>
      <c r="AH102" s="15" t="s">
        <v>4</v>
      </c>
      <c r="AI102" s="15" t="s">
        <v>4</v>
      </c>
      <c r="AJ102" s="17"/>
      <c r="AK102" s="17"/>
      <c r="AL102" s="66"/>
    </row>
    <row r="103" spans="1:38" ht="153" customHeight="1" x14ac:dyDescent="0.25">
      <c r="A103" s="47"/>
      <c r="B103" s="50" t="s">
        <v>196</v>
      </c>
      <c r="C103" s="15"/>
      <c r="D103" s="15" t="s">
        <v>128</v>
      </c>
      <c r="E103" s="15" t="s">
        <v>113</v>
      </c>
      <c r="F103" s="15" t="s">
        <v>81</v>
      </c>
      <c r="G103" s="22">
        <v>42370</v>
      </c>
      <c r="H103" s="22">
        <v>43465</v>
      </c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78"/>
      <c r="V103" s="28"/>
      <c r="W103" s="28"/>
      <c r="X103" s="28"/>
      <c r="Y103" s="17"/>
      <c r="Z103" s="15" t="s">
        <v>4</v>
      </c>
      <c r="AA103" s="15" t="s">
        <v>4</v>
      </c>
      <c r="AB103" s="15" t="s">
        <v>4</v>
      </c>
      <c r="AC103" s="17"/>
      <c r="AD103" s="15" t="s">
        <v>4</v>
      </c>
      <c r="AE103" s="15" t="s">
        <v>4</v>
      </c>
      <c r="AF103" s="17"/>
      <c r="AG103" s="17"/>
      <c r="AH103" s="15" t="s">
        <v>4</v>
      </c>
      <c r="AI103" s="15" t="s">
        <v>4</v>
      </c>
      <c r="AJ103" s="17"/>
      <c r="AK103" s="17"/>
      <c r="AL103" s="66"/>
    </row>
    <row r="104" spans="1:38" ht="149.25" customHeight="1" x14ac:dyDescent="0.25">
      <c r="A104" s="47" t="s">
        <v>167</v>
      </c>
      <c r="B104" s="48" t="s">
        <v>126</v>
      </c>
      <c r="C104" s="15"/>
      <c r="D104" s="15" t="s">
        <v>128</v>
      </c>
      <c r="E104" s="15" t="s">
        <v>113</v>
      </c>
      <c r="F104" s="15" t="s">
        <v>79</v>
      </c>
      <c r="G104" s="22">
        <v>42370</v>
      </c>
      <c r="H104" s="22">
        <v>43465</v>
      </c>
      <c r="I104" s="13">
        <f t="shared" si="10"/>
        <v>1200</v>
      </c>
      <c r="J104" s="13">
        <f t="shared" si="11"/>
        <v>200</v>
      </c>
      <c r="K104" s="13"/>
      <c r="L104" s="13">
        <v>0</v>
      </c>
      <c r="M104" s="13">
        <v>200</v>
      </c>
      <c r="N104" s="13">
        <v>0</v>
      </c>
      <c r="O104" s="13">
        <f t="shared" si="8"/>
        <v>500</v>
      </c>
      <c r="P104" s="13"/>
      <c r="Q104" s="13">
        <v>0</v>
      </c>
      <c r="R104" s="13">
        <v>500</v>
      </c>
      <c r="S104" s="13">
        <v>0</v>
      </c>
      <c r="T104" s="13">
        <f t="shared" si="9"/>
        <v>500</v>
      </c>
      <c r="U104" s="78"/>
      <c r="V104" s="28">
        <v>0</v>
      </c>
      <c r="W104" s="28">
        <v>500</v>
      </c>
      <c r="X104" s="28">
        <v>0</v>
      </c>
      <c r="Y104" s="17"/>
      <c r="Z104" s="15" t="s">
        <v>4</v>
      </c>
      <c r="AA104" s="15" t="s">
        <v>4</v>
      </c>
      <c r="AB104" s="15" t="s">
        <v>4</v>
      </c>
      <c r="AC104" s="17"/>
      <c r="AD104" s="15" t="s">
        <v>4</v>
      </c>
      <c r="AE104" s="15" t="s">
        <v>4</v>
      </c>
      <c r="AF104" s="17"/>
      <c r="AG104" s="17"/>
      <c r="AH104" s="15" t="s">
        <v>4</v>
      </c>
      <c r="AI104" s="15" t="s">
        <v>4</v>
      </c>
      <c r="AJ104" s="17"/>
      <c r="AK104" s="17"/>
      <c r="AL104" s="66"/>
    </row>
    <row r="105" spans="1:38" ht="142.5" customHeight="1" x14ac:dyDescent="0.25">
      <c r="A105" s="47"/>
      <c r="B105" s="50" t="s">
        <v>197</v>
      </c>
      <c r="C105" s="15"/>
      <c r="D105" s="15" t="s">
        <v>128</v>
      </c>
      <c r="E105" s="15" t="s">
        <v>113</v>
      </c>
      <c r="F105" s="15" t="s">
        <v>79</v>
      </c>
      <c r="G105" s="22">
        <v>42370</v>
      </c>
      <c r="H105" s="22">
        <v>43465</v>
      </c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78"/>
      <c r="V105" s="28"/>
      <c r="W105" s="28"/>
      <c r="X105" s="28"/>
      <c r="Y105" s="17"/>
      <c r="Z105" s="15" t="s">
        <v>4</v>
      </c>
      <c r="AA105" s="15" t="s">
        <v>4</v>
      </c>
      <c r="AB105" s="15" t="s">
        <v>4</v>
      </c>
      <c r="AC105" s="17"/>
      <c r="AD105" s="15" t="s">
        <v>4</v>
      </c>
      <c r="AE105" s="15" t="s">
        <v>4</v>
      </c>
      <c r="AF105" s="17"/>
      <c r="AG105" s="17"/>
      <c r="AH105" s="15" t="s">
        <v>4</v>
      </c>
      <c r="AI105" s="15" t="s">
        <v>4</v>
      </c>
      <c r="AJ105" s="17"/>
      <c r="AK105" s="17"/>
      <c r="AL105" s="66"/>
    </row>
    <row r="106" spans="1:38" ht="142.5" customHeight="1" x14ac:dyDescent="0.25">
      <c r="A106" s="47" t="s">
        <v>205</v>
      </c>
      <c r="B106" s="48" t="s">
        <v>207</v>
      </c>
      <c r="C106" s="15"/>
      <c r="D106" s="15" t="s">
        <v>128</v>
      </c>
      <c r="E106" s="15" t="s">
        <v>113</v>
      </c>
      <c r="F106" s="15" t="s">
        <v>79</v>
      </c>
      <c r="G106" s="22">
        <v>42370</v>
      </c>
      <c r="H106" s="22">
        <v>42735</v>
      </c>
      <c r="I106" s="13">
        <f>J106+O106+T106</f>
        <v>100</v>
      </c>
      <c r="J106" s="13">
        <f>K106+L106+M106+N106</f>
        <v>100</v>
      </c>
      <c r="K106" s="13"/>
      <c r="L106" s="13"/>
      <c r="M106" s="13">
        <v>100</v>
      </c>
      <c r="N106" s="13"/>
      <c r="O106" s="13">
        <v>0</v>
      </c>
      <c r="P106" s="13"/>
      <c r="Q106" s="13"/>
      <c r="R106" s="13">
        <v>0</v>
      </c>
      <c r="S106" s="13"/>
      <c r="T106" s="13">
        <v>0</v>
      </c>
      <c r="U106" s="78"/>
      <c r="V106" s="28"/>
      <c r="W106" s="28">
        <v>0</v>
      </c>
      <c r="X106" s="28"/>
      <c r="Y106" s="17"/>
      <c r="Z106" s="15"/>
      <c r="AA106" s="15" t="s">
        <v>4</v>
      </c>
      <c r="AB106" s="15" t="s">
        <v>4</v>
      </c>
      <c r="AC106" s="17"/>
      <c r="AD106" s="15"/>
      <c r="AE106" s="15"/>
      <c r="AF106" s="17"/>
      <c r="AG106" s="17"/>
      <c r="AH106" s="15"/>
      <c r="AI106" s="15"/>
      <c r="AJ106" s="17"/>
      <c r="AK106" s="17"/>
      <c r="AL106" s="66"/>
    </row>
    <row r="107" spans="1:38" ht="75" customHeight="1" x14ac:dyDescent="0.25">
      <c r="A107" s="47"/>
      <c r="B107" s="50" t="s">
        <v>206</v>
      </c>
      <c r="C107" s="15"/>
      <c r="D107" s="15"/>
      <c r="E107" s="15"/>
      <c r="F107" s="15"/>
      <c r="G107" s="22"/>
      <c r="H107" s="22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78"/>
      <c r="V107" s="28"/>
      <c r="W107" s="28"/>
      <c r="X107" s="28"/>
      <c r="Y107" s="17"/>
      <c r="Z107" s="15"/>
      <c r="AA107" s="15" t="s">
        <v>4</v>
      </c>
      <c r="AB107" s="15" t="s">
        <v>4</v>
      </c>
      <c r="AC107" s="17"/>
      <c r="AD107" s="15"/>
      <c r="AE107" s="15"/>
      <c r="AF107" s="17"/>
      <c r="AG107" s="17"/>
      <c r="AH107" s="15"/>
      <c r="AI107" s="15"/>
      <c r="AJ107" s="17"/>
      <c r="AK107" s="17"/>
      <c r="AL107" s="66"/>
    </row>
    <row r="108" spans="1:38" ht="36" customHeight="1" x14ac:dyDescent="0.25">
      <c r="A108" s="61"/>
      <c r="B108" s="62" t="s">
        <v>84</v>
      </c>
      <c r="C108" s="55"/>
      <c r="D108" s="63"/>
      <c r="E108" s="63"/>
      <c r="F108" s="63"/>
      <c r="G108" s="63"/>
      <c r="H108" s="63"/>
      <c r="I108" s="57">
        <f>I71+I79+I82+I87</f>
        <v>31550</v>
      </c>
      <c r="J108" s="57">
        <f t="shared" ref="J108:X108" si="12">J71+J79+J82+J87</f>
        <v>9945</v>
      </c>
      <c r="K108" s="57">
        <f t="shared" si="12"/>
        <v>0</v>
      </c>
      <c r="L108" s="57">
        <f t="shared" si="12"/>
        <v>265</v>
      </c>
      <c r="M108" s="57">
        <f t="shared" si="12"/>
        <v>9330</v>
      </c>
      <c r="N108" s="57">
        <f t="shared" si="12"/>
        <v>350</v>
      </c>
      <c r="O108" s="57">
        <f t="shared" si="12"/>
        <v>10750</v>
      </c>
      <c r="P108" s="57">
        <f t="shared" si="12"/>
        <v>0</v>
      </c>
      <c r="Q108" s="57">
        <f t="shared" si="12"/>
        <v>265</v>
      </c>
      <c r="R108" s="57">
        <f t="shared" si="12"/>
        <v>10135</v>
      </c>
      <c r="S108" s="57">
        <f t="shared" si="12"/>
        <v>350</v>
      </c>
      <c r="T108" s="57">
        <f t="shared" si="12"/>
        <v>10855</v>
      </c>
      <c r="U108" s="69">
        <f t="shared" si="12"/>
        <v>0</v>
      </c>
      <c r="V108" s="69">
        <f t="shared" si="12"/>
        <v>270</v>
      </c>
      <c r="W108" s="69">
        <f t="shared" si="12"/>
        <v>10235</v>
      </c>
      <c r="X108" s="69">
        <f t="shared" si="12"/>
        <v>350</v>
      </c>
      <c r="Y108" s="64"/>
      <c r="Z108" s="64"/>
      <c r="AA108" s="64"/>
      <c r="AB108" s="64"/>
      <c r="AC108" s="65"/>
      <c r="AD108" s="65"/>
      <c r="AE108" s="65"/>
      <c r="AF108" s="65"/>
      <c r="AG108" s="64"/>
      <c r="AH108" s="64"/>
      <c r="AI108" s="64"/>
      <c r="AJ108" s="64"/>
      <c r="AK108" s="64"/>
      <c r="AL108" s="66"/>
    </row>
    <row r="109" spans="1:38" ht="39.75" customHeight="1" x14ac:dyDescent="0.25">
      <c r="A109" s="33"/>
      <c r="B109" s="36" t="s">
        <v>38</v>
      </c>
      <c r="C109" s="25"/>
      <c r="D109" s="25"/>
      <c r="E109" s="25"/>
      <c r="F109" s="25"/>
      <c r="G109" s="18"/>
      <c r="H109" s="18"/>
      <c r="I109" s="14">
        <f>I19+I42+I51+I68+I108</f>
        <v>78222.399999999994</v>
      </c>
      <c r="J109" s="14">
        <f t="shared" ref="J109:X109" si="13">J19+J42+J51+J68+J108</f>
        <v>31787.4</v>
      </c>
      <c r="K109" s="14">
        <f t="shared" si="13"/>
        <v>0</v>
      </c>
      <c r="L109" s="14">
        <f t="shared" si="13"/>
        <v>22107.4</v>
      </c>
      <c r="M109" s="14">
        <f t="shared" si="13"/>
        <v>9330</v>
      </c>
      <c r="N109" s="14">
        <f t="shared" si="13"/>
        <v>350</v>
      </c>
      <c r="O109" s="14">
        <f t="shared" si="13"/>
        <v>23165</v>
      </c>
      <c r="P109" s="14">
        <f t="shared" si="13"/>
        <v>0</v>
      </c>
      <c r="Q109" s="14">
        <f t="shared" si="13"/>
        <v>12680</v>
      </c>
      <c r="R109" s="14">
        <f t="shared" si="13"/>
        <v>10135</v>
      </c>
      <c r="S109" s="14">
        <f t="shared" si="13"/>
        <v>350</v>
      </c>
      <c r="T109" s="14">
        <f t="shared" si="13"/>
        <v>23270</v>
      </c>
      <c r="U109" s="74">
        <f t="shared" si="13"/>
        <v>0</v>
      </c>
      <c r="V109" s="74">
        <f t="shared" si="13"/>
        <v>12685</v>
      </c>
      <c r="W109" s="74">
        <f t="shared" si="13"/>
        <v>10235</v>
      </c>
      <c r="X109" s="74">
        <f t="shared" si="13"/>
        <v>350</v>
      </c>
      <c r="Y109" s="29"/>
      <c r="Z109" s="29"/>
      <c r="AA109" s="29"/>
      <c r="AB109" s="29"/>
      <c r="AC109" s="49"/>
      <c r="AD109" s="49"/>
      <c r="AE109" s="49"/>
      <c r="AF109" s="49"/>
      <c r="AG109" s="29"/>
      <c r="AH109" s="29"/>
      <c r="AI109" s="29"/>
      <c r="AJ109" s="29"/>
      <c r="AK109" s="29"/>
      <c r="AL109" s="66"/>
    </row>
    <row r="111" spans="1:38" x14ac:dyDescent="0.25"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4" t="s">
        <v>88</v>
      </c>
    </row>
  </sheetData>
  <mergeCells count="38">
    <mergeCell ref="A78:AK78"/>
    <mergeCell ref="A86:AK86"/>
    <mergeCell ref="B70:AK70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2:AK52"/>
    <mergeCell ref="A53:AK53"/>
    <mergeCell ref="A14:AK14"/>
    <mergeCell ref="A69:AK69"/>
    <mergeCell ref="A44:AK44"/>
    <mergeCell ref="A48:AK48"/>
    <mergeCell ref="B38:AK38"/>
    <mergeCell ref="A43:AK43"/>
    <mergeCell ref="P2:AK2"/>
    <mergeCell ref="AG5:AK6"/>
    <mergeCell ref="A33:AK33"/>
    <mergeCell ref="J6:N6"/>
    <mergeCell ref="O6:S6"/>
    <mergeCell ref="I5:I7"/>
    <mergeCell ref="T6:X6"/>
    <mergeCell ref="J5:X5"/>
    <mergeCell ref="AI7:AJ7"/>
    <mergeCell ref="A8:AK8"/>
    <mergeCell ref="A9:AK9"/>
    <mergeCell ref="A10:AK10"/>
    <mergeCell ref="A20:AK20"/>
    <mergeCell ref="A21:AK21"/>
    <mergeCell ref="A25:AK25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2016-10-05T13:19:58Z</cp:lastPrinted>
  <dcterms:created xsi:type="dcterms:W3CDTF">2014-02-04T07:39:47Z</dcterms:created>
  <dcterms:modified xsi:type="dcterms:W3CDTF">2016-10-06T08:50:29Z</dcterms:modified>
</cp:coreProperties>
</file>