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Area" localSheetId="0">АПК!$A$1:$AJ$50</definedName>
  </definedNames>
  <calcPr calcId="144525"/>
</workbook>
</file>

<file path=xl/calcChain.xml><?xml version="1.0" encoding="utf-8"?>
<calcChain xmlns="http://schemas.openxmlformats.org/spreadsheetml/2006/main">
  <c r="J27" i="1" l="1"/>
  <c r="M27" i="1"/>
  <c r="I29" i="1"/>
  <c r="J29" i="1"/>
  <c r="I35" i="1" l="1"/>
  <c r="M31" i="1"/>
  <c r="J35" i="1"/>
  <c r="X27" i="1" l="1"/>
  <c r="W27" i="1"/>
  <c r="V27" i="1"/>
  <c r="U27" i="1"/>
  <c r="S27" i="1"/>
  <c r="R27" i="1"/>
  <c r="Q27" i="1"/>
  <c r="P27" i="1"/>
  <c r="L27" i="1"/>
  <c r="N27" i="1"/>
  <c r="K27" i="1"/>
  <c r="L31" i="1" l="1"/>
  <c r="N31" i="1"/>
  <c r="K31" i="1"/>
  <c r="T33" i="1"/>
  <c r="O33" i="1"/>
  <c r="J33" i="1"/>
  <c r="I33" i="1" s="1"/>
  <c r="I23" i="1" l="1"/>
  <c r="I18" i="1"/>
  <c r="X31" i="1" l="1"/>
  <c r="X37" i="1" s="1"/>
  <c r="W31" i="1"/>
  <c r="W37" i="1" s="1"/>
  <c r="V31" i="1"/>
  <c r="V37" i="1" s="1"/>
  <c r="U31" i="1"/>
  <c r="U37" i="1" s="1"/>
  <c r="S31" i="1"/>
  <c r="S37" i="1" s="1"/>
  <c r="R31" i="1"/>
  <c r="R37" i="1" s="1"/>
  <c r="Q31" i="1"/>
  <c r="Q37" i="1" s="1"/>
  <c r="P31" i="1"/>
  <c r="P37" i="1" s="1"/>
  <c r="L37" i="1"/>
  <c r="M37" i="1"/>
  <c r="N37" i="1"/>
  <c r="K37" i="1"/>
  <c r="T34" i="1" l="1"/>
  <c r="T32" i="1"/>
  <c r="T28" i="1"/>
  <c r="T27" i="1"/>
  <c r="T22" i="1"/>
  <c r="X21" i="1"/>
  <c r="W21" i="1"/>
  <c r="V21" i="1"/>
  <c r="U21" i="1"/>
  <c r="T19" i="1"/>
  <c r="T17" i="1"/>
  <c r="T16" i="1"/>
  <c r="X15" i="1"/>
  <c r="W15" i="1"/>
  <c r="V15" i="1"/>
  <c r="U15" i="1"/>
  <c r="V24" i="1" l="1"/>
  <c r="V38" i="1" s="1"/>
  <c r="X24" i="1"/>
  <c r="X38" i="1" s="1"/>
  <c r="T21" i="1"/>
  <c r="U24" i="1"/>
  <c r="U38" i="1" s="1"/>
  <c r="W24" i="1"/>
  <c r="W38" i="1" s="1"/>
  <c r="T15" i="1"/>
  <c r="T24" i="1" s="1"/>
  <c r="T31" i="1"/>
  <c r="T37" i="1" s="1"/>
  <c r="T38" i="1" s="1"/>
  <c r="S21" i="1"/>
  <c r="R21" i="1"/>
  <c r="Q21" i="1"/>
  <c r="P21" i="1"/>
  <c r="N21" i="1"/>
  <c r="M21" i="1"/>
  <c r="L21" i="1"/>
  <c r="K21" i="1"/>
  <c r="J31" i="1" l="1"/>
  <c r="K15" i="1" l="1"/>
  <c r="K24" i="1" s="1"/>
  <c r="K38" i="1" s="1"/>
  <c r="L15" i="1"/>
  <c r="L24" i="1" s="1"/>
  <c r="L38" i="1" s="1"/>
  <c r="M15" i="1"/>
  <c r="M24" i="1" s="1"/>
  <c r="M38" i="1" s="1"/>
  <c r="N15" i="1"/>
  <c r="N24" i="1" s="1"/>
  <c r="N38" i="1" s="1"/>
  <c r="P15" i="1"/>
  <c r="P24" i="1" s="1"/>
  <c r="P38" i="1" s="1"/>
  <c r="Q15" i="1"/>
  <c r="Q24" i="1" s="1"/>
  <c r="Q38" i="1" s="1"/>
  <c r="R15" i="1"/>
  <c r="R24" i="1" s="1"/>
  <c r="R38" i="1" s="1"/>
  <c r="S15" i="1"/>
  <c r="S24" i="1" s="1"/>
  <c r="S38" i="1" s="1"/>
  <c r="O34" i="1"/>
  <c r="O32" i="1"/>
  <c r="O31" i="1"/>
  <c r="I31" i="1" s="1"/>
  <c r="O28" i="1"/>
  <c r="O27" i="1"/>
  <c r="O37" i="1" s="1"/>
  <c r="O22" i="1"/>
  <c r="O21" i="1"/>
  <c r="O19" i="1"/>
  <c r="O16" i="1"/>
  <c r="O17" i="1"/>
  <c r="J34" i="1"/>
  <c r="J32" i="1"/>
  <c r="I32" i="1" s="1"/>
  <c r="J28" i="1"/>
  <c r="J22" i="1"/>
  <c r="J19" i="1"/>
  <c r="J16" i="1"/>
  <c r="J17" i="1"/>
  <c r="I16" i="1" l="1"/>
  <c r="I28" i="1"/>
  <c r="J37" i="1"/>
  <c r="J21" i="1"/>
  <c r="I21" i="1" s="1"/>
  <c r="I22" i="1"/>
  <c r="I17" i="1"/>
  <c r="I19" i="1"/>
  <c r="I34" i="1"/>
  <c r="J15" i="1"/>
  <c r="O15" i="1"/>
  <c r="O24" i="1" s="1"/>
  <c r="O38" i="1" s="1"/>
  <c r="I27" i="1" l="1"/>
  <c r="I37" i="1" s="1"/>
  <c r="J24" i="1"/>
  <c r="J38" i="1" s="1"/>
  <c r="I15" i="1"/>
  <c r="I24" i="1" s="1"/>
  <c r="I38" i="1" l="1"/>
</calcChain>
</file>

<file path=xl/sharedStrings.xml><?xml version="1.0" encoding="utf-8"?>
<sst xmlns="http://schemas.openxmlformats.org/spreadsheetml/2006/main" count="169" uniqueCount="71">
  <si>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</si>
  <si>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</si>
  <si>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</si>
  <si>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</si>
  <si>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</si>
  <si>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</si>
  <si>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</si>
  <si>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</si>
  <si>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</si>
  <si>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</si>
  <si>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</si>
  <si>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</si>
  <si>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</si>
  <si>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</si>
  <si>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</si>
  <si>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</si>
  <si>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2017 год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</si>
  <si>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</si>
  <si>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</si>
  <si>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</si>
  <si>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</si>
  <si>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1.</t>
  </si>
  <si>
    <t>3.</t>
  </si>
  <si>
    <t>4.</t>
  </si>
  <si>
    <t>4.1.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</si>
  <si>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</si>
  <si>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</si>
  <si>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5.</t>
  </si>
  <si>
    <t>5.2.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</si>
  <si>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</si>
  <si>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</si>
  <si>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</si>
  <si>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</si>
  <si>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</si>
  <si>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</si>
  <si>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</si>
  <si>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</si>
  <si>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</si>
  <si>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</si>
  <si>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</si>
  <si>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Глазкова О.Н.- заведующий сектором потребительского рынка и развития предпринимательства администрации МР  "Печора"</t>
  </si>
  <si>
    <t>2018 год</t>
  </si>
  <si>
    <t>План мероприятий по реализации муниципальной программы "Развитие агропромышленного и рыбохозяйственного комплексов  МО МР "Печора" на 2016-2018 годы</t>
  </si>
  <si>
    <t>1.2.</t>
  </si>
  <si>
    <t xml:space="preserve">2. </t>
  </si>
  <si>
    <t>3.1.</t>
  </si>
  <si>
    <t>5.1.</t>
  </si>
  <si>
    <t>Копачук С.И.-директор  МКУ "Управление капитального строительства"</t>
  </si>
  <si>
    <t>Основное мероприятие   1.1.2.                                    Поддержка малых форм хозяйствования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</si>
  <si>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</si>
  <si>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Основное мероприятие   1.1.4. Реализация малых проектов в сфере сельского хозяйства</t>
  </si>
  <si>
    <t>Мероприятие 1.1.2.1.                                Проведение ярмарок выходного дня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</si>
  <si>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</si>
  <si>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</si>
  <si>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r>
      <rPr>
        <i/>
        <sz val="12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2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</si>
  <si>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</si>
  <si>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</si>
  <si>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</si>
  <si>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 </t>
    </r>
    <r>
      <rPr>
        <sz val="12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</si>
  <si>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5.3.</t>
  </si>
  <si>
    <t>Мероприятие 2.1.2.2.
Разработка проекта планировки территории</t>
  </si>
  <si>
    <t>Организация культурно-досуговой деятельности населения д. Бызовая</t>
  </si>
  <si>
    <t xml:space="preserve">Мероприятие 2.1.2.3.                              Строительство водопроводных сетей в п. Озерный МО СП "Озерный" </t>
  </si>
  <si>
    <r>
      <t xml:space="preserve">Мероприятие 1.1.4.1. </t>
    </r>
    <r>
      <rPr>
        <i/>
        <sz val="12"/>
        <color theme="1"/>
        <rFont val="Times New Roman"/>
        <family val="1"/>
        <charset val="204"/>
      </rPr>
      <t xml:space="preserve">                       С</t>
    </r>
    <r>
      <rPr>
        <sz val="12"/>
        <color theme="1"/>
        <rFont val="Times New Roman"/>
        <family val="1"/>
        <charset val="204"/>
      </rPr>
      <t xml:space="preserve">убсидирование на строительство убойной площадки и приобретение технологического оборудования для оснащения убойной площадки  К(Ф)Х Игнатова Т.В. в с. Приуральское МР "Печора"         </t>
    </r>
  </si>
  <si>
    <t>Основное мероприятие 2.1.2.              Строительство (реконструкция) объектов инженерной инфраструктуры в сельской местности</t>
  </si>
  <si>
    <t>5.4.</t>
  </si>
  <si>
    <t>Мероприятие 2.1.2.4.     Кадастравая оценка земельного участка под строительство водопроводных сетей в п.Озерный</t>
  </si>
  <si>
    <t>Канищев А.Ю. - заведующий отделом экономики и инвестиций администрации МР  "Печора"</t>
  </si>
  <si>
    <t>4.2.</t>
  </si>
  <si>
    <t>Мероприятие 2.1.1.2.  Проведение обследования свайного поля для разработки проектно-сметной документации</t>
  </si>
  <si>
    <t>Приложение
к постановлению администрации МР "Печора"
от "  05 " октября  2016 г. № 1052
"Приложение
 к постановлению администрации  МР "Печора" 
 от " 31 " декабря 2015г. № 1566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</si>
</sst>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8" fillId="2" borderId="5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7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top"/>
    </xf>
    <xf numFmtId="0" fontId="12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9" fillId="0" borderId="5" xfId="0" applyNumberFormat="1" applyFont="1" applyFill="1" applyBorder="1" applyAlignment="1">
      <alignment horizontal="left" vertical="center"/>
    </xf>
    <xf numFmtId="0" fontId="9" fillId="0" borderId="13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left" vertical="top"/>
    </xf>
    <xf numFmtId="165" fontId="12" fillId="0" borderId="5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9" fillId="0" borderId="10" xfId="0" applyFont="1" applyFill="1" applyBorder="1" applyAlignment="1">
      <alignment horizontal="left" vertical="top"/>
    </xf>
    <xf numFmtId="0" fontId="9" fillId="0" borderId="11" xfId="0" applyFont="1" applyFill="1" applyBorder="1" applyAlignment="1">
      <alignment horizontal="left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2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46"/>
  <sheetViews>
    <sheetView tabSelected="1" view="pageBreakPreview" topLeftCell="D1" zoomScale="60" workbookViewId="0">
      <pane ySplit="11" topLeftCell="A36" activePane="bottomLeft" state="frozen"/>
      <selection pane="bottomLeft" activeCell="V2" sqref="V2:AJ4"/>
    </sheetView>
  </sheetViews>
  <sheetFormatPr defaultColWidth="9.140625" defaultRowHeight="20.25" x14ac:dyDescent="0.25"/>
  <cols>
    <col min="1" max="1" width="5.7109375" style="1" customWidth="1"/>
    <col min="2" max="2" width="37.85546875" style="1" customWidth="1"/>
    <col min="3" max="3" width="9.28515625" style="1" bestFit="1" customWidth="1"/>
    <col min="4" max="4" width="22.85546875" style="1" customWidth="1"/>
    <col min="5" max="5" width="20.42578125" style="1" customWidth="1"/>
    <col min="6" max="6" width="19.28515625" style="1" customWidth="1"/>
    <col min="7" max="7" width="14.140625" style="36" customWidth="1"/>
    <col min="8" max="8" width="14.7109375" style="37" customWidth="1"/>
    <col min="9" max="9" width="13" style="37" bestFit="1" customWidth="1"/>
    <col min="10" max="10" width="12.5703125" style="37" customWidth="1"/>
    <col min="11" max="13" width="11.28515625" style="37" bestFit="1" customWidth="1"/>
    <col min="14" max="14" width="7.140625" style="37" customWidth="1"/>
    <col min="15" max="15" width="9" style="37" bestFit="1" customWidth="1"/>
    <col min="16" max="16" width="7.140625" style="37" customWidth="1"/>
    <col min="17" max="17" width="8.28515625" style="37" customWidth="1"/>
    <col min="18" max="18" width="8.5703125" style="37" customWidth="1"/>
    <col min="19" max="19" width="7.85546875" style="37" customWidth="1"/>
    <col min="20" max="20" width="8.5703125" style="37" customWidth="1"/>
    <col min="21" max="21" width="8.140625" style="37" customWidth="1"/>
    <col min="22" max="22" width="7.42578125" style="37" customWidth="1"/>
    <col min="23" max="23" width="9.28515625" style="37" customWidth="1"/>
    <col min="24" max="24" width="8.28515625" style="37" customWidth="1"/>
    <col min="25" max="36" width="3.7109375" style="1" customWidth="1"/>
    <col min="37" max="16384" width="9.140625" style="1"/>
  </cols>
  <sheetData>
    <row r="2" spans="1:37" ht="15.75" customHeight="1" x14ac:dyDescent="0.25">
      <c r="V2" s="60" t="s">
        <v>70</v>
      </c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</row>
    <row r="3" spans="1:37" ht="15.75" customHeight="1" x14ac:dyDescent="0.25"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</row>
    <row r="4" spans="1:37" ht="140.25" customHeight="1" x14ac:dyDescent="0.25"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</row>
    <row r="6" spans="1:37" ht="33" customHeight="1" x14ac:dyDescent="0.25">
      <c r="A6" s="61" t="s">
        <v>42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3"/>
      <c r="AK6" s="4"/>
    </row>
    <row r="7" spans="1:37" s="6" customFormat="1" ht="51" customHeight="1" x14ac:dyDescent="0.25">
      <c r="A7" s="102" t="s">
        <v>0</v>
      </c>
      <c r="B7" s="102" t="s">
        <v>7</v>
      </c>
      <c r="C7" s="102" t="s">
        <v>8</v>
      </c>
      <c r="D7" s="102" t="s">
        <v>9</v>
      </c>
      <c r="E7" s="102" t="s">
        <v>10</v>
      </c>
      <c r="F7" s="102" t="s">
        <v>1</v>
      </c>
      <c r="G7" s="82" t="s">
        <v>2</v>
      </c>
      <c r="H7" s="82" t="s">
        <v>3</v>
      </c>
      <c r="I7" s="91" t="s">
        <v>4</v>
      </c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3"/>
      <c r="Y7" s="70" t="s">
        <v>5</v>
      </c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2"/>
      <c r="AK7" s="5"/>
    </row>
    <row r="8" spans="1:37" s="6" customFormat="1" ht="7.5" customHeight="1" x14ac:dyDescent="0.25">
      <c r="A8" s="103"/>
      <c r="B8" s="103"/>
      <c r="C8" s="103"/>
      <c r="D8" s="103"/>
      <c r="E8" s="103"/>
      <c r="F8" s="103"/>
      <c r="G8" s="83"/>
      <c r="H8" s="83"/>
      <c r="I8" s="94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6"/>
      <c r="Y8" s="73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5"/>
      <c r="AK8" s="5"/>
    </row>
    <row r="9" spans="1:37" ht="24" customHeight="1" x14ac:dyDescent="0.25">
      <c r="A9" s="103"/>
      <c r="B9" s="103"/>
      <c r="C9" s="103"/>
      <c r="D9" s="103"/>
      <c r="E9" s="103"/>
      <c r="F9" s="103"/>
      <c r="G9" s="83"/>
      <c r="H9" s="83"/>
      <c r="I9" s="99" t="s">
        <v>6</v>
      </c>
      <c r="J9" s="76" t="s">
        <v>15</v>
      </c>
      <c r="K9" s="77"/>
      <c r="L9" s="77"/>
      <c r="M9" s="77"/>
      <c r="N9" s="78"/>
      <c r="O9" s="76" t="s">
        <v>16</v>
      </c>
      <c r="P9" s="77"/>
      <c r="Q9" s="77"/>
      <c r="R9" s="77"/>
      <c r="S9" s="78"/>
      <c r="T9" s="76" t="s">
        <v>41</v>
      </c>
      <c r="U9" s="77"/>
      <c r="V9" s="77"/>
      <c r="W9" s="77"/>
      <c r="X9" s="78"/>
      <c r="Y9" s="85" t="s">
        <v>15</v>
      </c>
      <c r="Z9" s="65"/>
      <c r="AA9" s="65"/>
      <c r="AB9" s="66"/>
      <c r="AC9" s="64" t="s">
        <v>16</v>
      </c>
      <c r="AD9" s="86"/>
      <c r="AE9" s="86"/>
      <c r="AF9" s="87"/>
      <c r="AG9" s="64" t="s">
        <v>41</v>
      </c>
      <c r="AH9" s="65"/>
      <c r="AI9" s="65"/>
      <c r="AJ9" s="66"/>
      <c r="AK9" s="3"/>
    </row>
    <row r="10" spans="1:37" ht="12.75" customHeight="1" x14ac:dyDescent="0.25">
      <c r="A10" s="103"/>
      <c r="B10" s="103"/>
      <c r="C10" s="103"/>
      <c r="D10" s="103"/>
      <c r="E10" s="103"/>
      <c r="F10" s="103"/>
      <c r="G10" s="83"/>
      <c r="H10" s="83"/>
      <c r="I10" s="100"/>
      <c r="J10" s="79"/>
      <c r="K10" s="80"/>
      <c r="L10" s="80"/>
      <c r="M10" s="80"/>
      <c r="N10" s="81"/>
      <c r="O10" s="79"/>
      <c r="P10" s="80"/>
      <c r="Q10" s="80"/>
      <c r="R10" s="80"/>
      <c r="S10" s="81"/>
      <c r="T10" s="79"/>
      <c r="U10" s="80"/>
      <c r="V10" s="80"/>
      <c r="W10" s="80"/>
      <c r="X10" s="81"/>
      <c r="Y10" s="67"/>
      <c r="Z10" s="68"/>
      <c r="AA10" s="68"/>
      <c r="AB10" s="69"/>
      <c r="AC10" s="88"/>
      <c r="AD10" s="89"/>
      <c r="AE10" s="89"/>
      <c r="AF10" s="90"/>
      <c r="AG10" s="67"/>
      <c r="AH10" s="68"/>
      <c r="AI10" s="68"/>
      <c r="AJ10" s="69"/>
      <c r="AK10" s="3"/>
    </row>
    <row r="11" spans="1:37" ht="152.25" customHeight="1" x14ac:dyDescent="0.25">
      <c r="A11" s="104"/>
      <c r="B11" s="104"/>
      <c r="C11" s="104"/>
      <c r="D11" s="104"/>
      <c r="E11" s="104"/>
      <c r="F11" s="104"/>
      <c r="G11" s="84"/>
      <c r="H11" s="84"/>
      <c r="I11" s="101"/>
      <c r="J11" s="38" t="s">
        <v>38</v>
      </c>
      <c r="K11" s="39" t="s">
        <v>11</v>
      </c>
      <c r="L11" s="39" t="s">
        <v>12</v>
      </c>
      <c r="M11" s="39" t="s">
        <v>13</v>
      </c>
      <c r="N11" s="39" t="s">
        <v>14</v>
      </c>
      <c r="O11" s="40" t="s">
        <v>38</v>
      </c>
      <c r="P11" s="39" t="s">
        <v>11</v>
      </c>
      <c r="Q11" s="39" t="s">
        <v>12</v>
      </c>
      <c r="R11" s="39" t="s">
        <v>13</v>
      </c>
      <c r="S11" s="39" t="s">
        <v>14</v>
      </c>
      <c r="T11" s="40" t="s">
        <v>38</v>
      </c>
      <c r="U11" s="39" t="s">
        <v>11</v>
      </c>
      <c r="V11" s="39" t="s">
        <v>12</v>
      </c>
      <c r="W11" s="39" t="s">
        <v>13</v>
      </c>
      <c r="X11" s="39" t="s">
        <v>14</v>
      </c>
      <c r="Y11" s="7">
        <v>1</v>
      </c>
      <c r="Z11" s="7">
        <v>2</v>
      </c>
      <c r="AA11" s="7">
        <v>3</v>
      </c>
      <c r="AB11" s="7">
        <v>4</v>
      </c>
      <c r="AC11" s="7">
        <v>1</v>
      </c>
      <c r="AD11" s="7">
        <v>2</v>
      </c>
      <c r="AE11" s="7">
        <v>3</v>
      </c>
      <c r="AF11" s="7">
        <v>4</v>
      </c>
      <c r="AG11" s="7">
        <v>1</v>
      </c>
      <c r="AH11" s="7">
        <v>2</v>
      </c>
      <c r="AI11" s="7">
        <v>3</v>
      </c>
      <c r="AJ11" s="7">
        <v>4</v>
      </c>
      <c r="AK11" s="3"/>
    </row>
    <row r="12" spans="1:37" s="2" customForma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41">
        <v>7</v>
      </c>
      <c r="H12" s="41">
        <v>8</v>
      </c>
      <c r="I12" s="41">
        <v>9</v>
      </c>
      <c r="J12" s="41">
        <v>10</v>
      </c>
      <c r="K12" s="41">
        <v>11</v>
      </c>
      <c r="L12" s="41">
        <v>12</v>
      </c>
      <c r="M12" s="41">
        <v>13</v>
      </c>
      <c r="N12" s="41">
        <v>14</v>
      </c>
      <c r="O12" s="41">
        <v>15</v>
      </c>
      <c r="P12" s="41">
        <v>16</v>
      </c>
      <c r="Q12" s="41">
        <v>17</v>
      </c>
      <c r="R12" s="41">
        <v>18</v>
      </c>
      <c r="S12" s="41">
        <v>19</v>
      </c>
      <c r="T12" s="41">
        <v>20</v>
      </c>
      <c r="U12" s="41">
        <v>21</v>
      </c>
      <c r="V12" s="41">
        <v>22</v>
      </c>
      <c r="W12" s="41">
        <v>23</v>
      </c>
      <c r="X12" s="41">
        <v>24</v>
      </c>
      <c r="Y12" s="8">
        <v>25</v>
      </c>
      <c r="Z12" s="8">
        <v>26</v>
      </c>
      <c r="AA12" s="8">
        <v>27</v>
      </c>
      <c r="AB12" s="8">
        <v>28</v>
      </c>
      <c r="AC12" s="8">
        <v>29</v>
      </c>
      <c r="AD12" s="8">
        <v>30</v>
      </c>
      <c r="AE12" s="8">
        <v>31</v>
      </c>
      <c r="AF12" s="8">
        <v>32</v>
      </c>
      <c r="AG12" s="8">
        <v>33</v>
      </c>
      <c r="AH12" s="8">
        <v>34</v>
      </c>
      <c r="AI12" s="8">
        <v>35</v>
      </c>
      <c r="AJ12" s="8">
        <v>36</v>
      </c>
      <c r="AK12" s="9"/>
    </row>
    <row r="13" spans="1:37" ht="27" customHeight="1" x14ac:dyDescent="0.25">
      <c r="A13" s="97" t="s">
        <v>39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3"/>
    </row>
    <row r="14" spans="1:37" ht="24" customHeight="1" x14ac:dyDescent="0.25">
      <c r="A14" s="98" t="s">
        <v>17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</row>
    <row r="15" spans="1:37" s="14" customFormat="1" ht="91.5" customHeight="1" x14ac:dyDescent="0.25">
      <c r="A15" s="10" t="s">
        <v>21</v>
      </c>
      <c r="B15" s="11" t="s">
        <v>48</v>
      </c>
      <c r="C15" s="12"/>
      <c r="D15" s="105" t="s">
        <v>40</v>
      </c>
      <c r="E15" s="105" t="s">
        <v>37</v>
      </c>
      <c r="F15" s="112" t="s">
        <v>33</v>
      </c>
      <c r="G15" s="42">
        <v>2016</v>
      </c>
      <c r="H15" s="42">
        <v>2018</v>
      </c>
      <c r="I15" s="43">
        <f>J15+O15+T15</f>
        <v>325</v>
      </c>
      <c r="J15" s="43">
        <f>K15+L15+M15+N15</f>
        <v>85</v>
      </c>
      <c r="K15" s="43">
        <f t="shared" ref="K15:S15" si="0">K16+K17</f>
        <v>0</v>
      </c>
      <c r="L15" s="43">
        <f t="shared" si="0"/>
        <v>0</v>
      </c>
      <c r="M15" s="43">
        <f t="shared" si="0"/>
        <v>85</v>
      </c>
      <c r="N15" s="43">
        <f t="shared" si="0"/>
        <v>0</v>
      </c>
      <c r="O15" s="43">
        <f>P15+Q15+R15+S15</f>
        <v>120</v>
      </c>
      <c r="P15" s="43">
        <f t="shared" si="0"/>
        <v>0</v>
      </c>
      <c r="Q15" s="43">
        <f t="shared" si="0"/>
        <v>0</v>
      </c>
      <c r="R15" s="43">
        <f t="shared" si="0"/>
        <v>120</v>
      </c>
      <c r="S15" s="43">
        <f t="shared" si="0"/>
        <v>0</v>
      </c>
      <c r="T15" s="43">
        <f>U15+V15+W15+X15</f>
        <v>120</v>
      </c>
      <c r="U15" s="43">
        <f t="shared" ref="U15:X15" si="1">U16+U17</f>
        <v>0</v>
      </c>
      <c r="V15" s="43">
        <f t="shared" si="1"/>
        <v>0</v>
      </c>
      <c r="W15" s="43">
        <f t="shared" si="1"/>
        <v>120</v>
      </c>
      <c r="X15" s="43">
        <f t="shared" si="1"/>
        <v>0</v>
      </c>
      <c r="Y15" s="13" t="s">
        <v>20</v>
      </c>
      <c r="Z15" s="13" t="s">
        <v>20</v>
      </c>
      <c r="AA15" s="13" t="s">
        <v>20</v>
      </c>
      <c r="AB15" s="13" t="s">
        <v>20</v>
      </c>
      <c r="AC15" s="13" t="s">
        <v>20</v>
      </c>
      <c r="AD15" s="13" t="s">
        <v>20</v>
      </c>
      <c r="AE15" s="13" t="s">
        <v>20</v>
      </c>
      <c r="AF15" s="13" t="s">
        <v>20</v>
      </c>
      <c r="AG15" s="13" t="s">
        <v>20</v>
      </c>
      <c r="AH15" s="13" t="s">
        <v>20</v>
      </c>
      <c r="AI15" s="13" t="s">
        <v>20</v>
      </c>
      <c r="AJ15" s="13" t="s">
        <v>20</v>
      </c>
    </row>
    <row r="16" spans="1:37" ht="81" customHeight="1" x14ac:dyDescent="0.25">
      <c r="A16" s="15" t="s">
        <v>29</v>
      </c>
      <c r="B16" s="16" t="s">
        <v>51</v>
      </c>
      <c r="C16" s="17"/>
      <c r="D16" s="106"/>
      <c r="E16" s="106"/>
      <c r="F16" s="113"/>
      <c r="G16" s="44">
        <v>2016</v>
      </c>
      <c r="H16" s="44">
        <v>2018</v>
      </c>
      <c r="I16" s="45">
        <f t="shared" ref="I16:I23" si="2">J16+O16+T16</f>
        <v>265</v>
      </c>
      <c r="J16" s="45">
        <f t="shared" ref="J16:J17" si="3">K16+L16+M16+N16</f>
        <v>65</v>
      </c>
      <c r="K16" s="45">
        <v>0</v>
      </c>
      <c r="L16" s="45">
        <v>0</v>
      </c>
      <c r="M16" s="45">
        <v>65</v>
      </c>
      <c r="N16" s="45">
        <v>0</v>
      </c>
      <c r="O16" s="45">
        <f t="shared" ref="O16:O17" si="4">P16+Q16+R16+S16</f>
        <v>100</v>
      </c>
      <c r="P16" s="45">
        <v>0</v>
      </c>
      <c r="Q16" s="45">
        <v>0</v>
      </c>
      <c r="R16" s="45">
        <v>100</v>
      </c>
      <c r="S16" s="45">
        <v>0</v>
      </c>
      <c r="T16" s="45">
        <f t="shared" ref="T16:T17" si="5">U16+V16+W16+X16</f>
        <v>100</v>
      </c>
      <c r="U16" s="45">
        <v>0</v>
      </c>
      <c r="V16" s="45">
        <v>0</v>
      </c>
      <c r="W16" s="45">
        <v>100</v>
      </c>
      <c r="X16" s="45">
        <v>0</v>
      </c>
      <c r="Y16" s="18" t="s">
        <v>20</v>
      </c>
      <c r="Z16" s="18" t="s">
        <v>20</v>
      </c>
      <c r="AA16" s="18" t="s">
        <v>20</v>
      </c>
      <c r="AB16" s="18" t="s">
        <v>20</v>
      </c>
      <c r="AC16" s="18" t="s">
        <v>20</v>
      </c>
      <c r="AD16" s="18" t="s">
        <v>20</v>
      </c>
      <c r="AE16" s="18" t="s">
        <v>20</v>
      </c>
      <c r="AF16" s="18" t="s">
        <v>20</v>
      </c>
      <c r="AG16" s="18" t="s">
        <v>20</v>
      </c>
      <c r="AH16" s="18" t="s">
        <v>20</v>
      </c>
      <c r="AI16" s="18" t="s">
        <v>20</v>
      </c>
      <c r="AJ16" s="18" t="s">
        <v>20</v>
      </c>
    </row>
    <row r="17" spans="1:36" ht="131.25" customHeight="1" x14ac:dyDescent="0.25">
      <c r="A17" s="15" t="s">
        <v>43</v>
      </c>
      <c r="B17" s="16" t="s">
        <v>52</v>
      </c>
      <c r="C17" s="17"/>
      <c r="D17" s="19" t="s">
        <v>40</v>
      </c>
      <c r="E17" s="19" t="s">
        <v>37</v>
      </c>
      <c r="F17" s="113"/>
      <c r="G17" s="44"/>
      <c r="H17" s="44"/>
      <c r="I17" s="45">
        <f t="shared" si="2"/>
        <v>60</v>
      </c>
      <c r="J17" s="45">
        <f t="shared" si="3"/>
        <v>20</v>
      </c>
      <c r="K17" s="45">
        <v>0</v>
      </c>
      <c r="L17" s="45">
        <v>0</v>
      </c>
      <c r="M17" s="45">
        <v>20</v>
      </c>
      <c r="N17" s="45">
        <v>0</v>
      </c>
      <c r="O17" s="45">
        <f t="shared" si="4"/>
        <v>20</v>
      </c>
      <c r="P17" s="45">
        <v>0</v>
      </c>
      <c r="Q17" s="45">
        <v>0</v>
      </c>
      <c r="R17" s="45">
        <v>20</v>
      </c>
      <c r="S17" s="45">
        <v>0</v>
      </c>
      <c r="T17" s="45">
        <f t="shared" si="5"/>
        <v>20</v>
      </c>
      <c r="U17" s="45">
        <v>0</v>
      </c>
      <c r="V17" s="45">
        <v>0</v>
      </c>
      <c r="W17" s="45">
        <v>20</v>
      </c>
      <c r="X17" s="45">
        <v>0</v>
      </c>
      <c r="Y17" s="18"/>
      <c r="Z17" s="18"/>
      <c r="AA17" s="18"/>
      <c r="AB17" s="18" t="s">
        <v>20</v>
      </c>
      <c r="AC17" s="18"/>
      <c r="AD17" s="18"/>
      <c r="AE17" s="18"/>
      <c r="AF17" s="18"/>
      <c r="AG17" s="18"/>
      <c r="AH17" s="18"/>
      <c r="AI17" s="18"/>
      <c r="AJ17" s="18"/>
    </row>
    <row r="18" spans="1:36" ht="42.75" customHeight="1" x14ac:dyDescent="0.25">
      <c r="A18" s="20"/>
      <c r="B18" s="21" t="s">
        <v>54</v>
      </c>
      <c r="C18" s="17">
        <v>0</v>
      </c>
      <c r="D18" s="17"/>
      <c r="E18" s="17"/>
      <c r="F18" s="114"/>
      <c r="G18" s="44">
        <v>2016</v>
      </c>
      <c r="H18" s="44">
        <v>2018</v>
      </c>
      <c r="I18" s="45">
        <f t="shared" si="2"/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23"/>
      <c r="Z18" s="23"/>
      <c r="AA18" s="23"/>
      <c r="AB18" s="18" t="s">
        <v>20</v>
      </c>
      <c r="AC18" s="23"/>
      <c r="AD18" s="23"/>
      <c r="AE18" s="23"/>
      <c r="AF18" s="18" t="s">
        <v>20</v>
      </c>
      <c r="AG18" s="23"/>
      <c r="AH18" s="23"/>
      <c r="AI18" s="23"/>
      <c r="AJ18" s="18" t="s">
        <v>20</v>
      </c>
    </row>
    <row r="19" spans="1:36" s="4" customFormat="1" ht="150.75" customHeight="1" x14ac:dyDescent="0.25">
      <c r="A19" s="15" t="s">
        <v>44</v>
      </c>
      <c r="B19" s="24" t="s">
        <v>49</v>
      </c>
      <c r="C19" s="17"/>
      <c r="D19" s="19" t="s">
        <v>40</v>
      </c>
      <c r="E19" s="19" t="s">
        <v>37</v>
      </c>
      <c r="F19" s="114"/>
      <c r="G19" s="44">
        <v>2016</v>
      </c>
      <c r="H19" s="44">
        <v>2018</v>
      </c>
      <c r="I19" s="43">
        <f t="shared" si="2"/>
        <v>60</v>
      </c>
      <c r="J19" s="43">
        <f>K19+L19+M19+N19</f>
        <v>20</v>
      </c>
      <c r="K19" s="43">
        <v>0</v>
      </c>
      <c r="L19" s="43">
        <v>0</v>
      </c>
      <c r="M19" s="43">
        <v>20</v>
      </c>
      <c r="N19" s="43">
        <v>0</v>
      </c>
      <c r="O19" s="43">
        <f>P19+Q19+R19+S19</f>
        <v>20</v>
      </c>
      <c r="P19" s="43">
        <v>0</v>
      </c>
      <c r="Q19" s="43">
        <v>0</v>
      </c>
      <c r="R19" s="43">
        <v>20</v>
      </c>
      <c r="S19" s="43">
        <v>0</v>
      </c>
      <c r="T19" s="43">
        <f>U19+V19+W19+X19</f>
        <v>20</v>
      </c>
      <c r="U19" s="43">
        <v>0</v>
      </c>
      <c r="V19" s="43">
        <v>0</v>
      </c>
      <c r="W19" s="43">
        <v>20</v>
      </c>
      <c r="X19" s="43">
        <v>0</v>
      </c>
      <c r="Y19" s="18" t="s">
        <v>20</v>
      </c>
      <c r="Z19" s="18" t="s">
        <v>20</v>
      </c>
      <c r="AA19" s="18" t="s">
        <v>20</v>
      </c>
      <c r="AB19" s="18" t="s">
        <v>20</v>
      </c>
      <c r="AC19" s="18" t="s">
        <v>20</v>
      </c>
      <c r="AD19" s="18" t="s">
        <v>20</v>
      </c>
      <c r="AE19" s="18" t="s">
        <v>20</v>
      </c>
      <c r="AF19" s="18" t="s">
        <v>20</v>
      </c>
      <c r="AG19" s="18" t="s">
        <v>20</v>
      </c>
      <c r="AH19" s="18" t="s">
        <v>20</v>
      </c>
      <c r="AI19" s="18" t="s">
        <v>20</v>
      </c>
      <c r="AJ19" s="18" t="s">
        <v>20</v>
      </c>
    </row>
    <row r="20" spans="1:36" s="4" customFormat="1" ht="87.75" customHeight="1" x14ac:dyDescent="0.25">
      <c r="A20" s="20"/>
      <c r="B20" s="21" t="s">
        <v>55</v>
      </c>
      <c r="C20" s="17">
        <v>0</v>
      </c>
      <c r="D20" s="25"/>
      <c r="E20" s="25"/>
      <c r="F20" s="114"/>
      <c r="G20" s="44">
        <v>2016</v>
      </c>
      <c r="H20" s="44">
        <v>2018</v>
      </c>
      <c r="I20" s="45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23"/>
      <c r="Z20" s="23"/>
      <c r="AA20" s="23"/>
      <c r="AB20" s="18" t="s">
        <v>20</v>
      </c>
      <c r="AC20" s="23"/>
      <c r="AD20" s="23"/>
      <c r="AE20" s="23"/>
      <c r="AF20" s="18" t="s">
        <v>20</v>
      </c>
      <c r="AG20" s="23"/>
      <c r="AH20" s="23"/>
      <c r="AI20" s="23"/>
      <c r="AJ20" s="18" t="s">
        <v>20</v>
      </c>
    </row>
    <row r="21" spans="1:36" s="4" customFormat="1" ht="76.5" customHeight="1" x14ac:dyDescent="0.25">
      <c r="A21" s="15" t="s">
        <v>22</v>
      </c>
      <c r="B21" s="24" t="s">
        <v>50</v>
      </c>
      <c r="C21" s="17"/>
      <c r="D21" s="105" t="s">
        <v>67</v>
      </c>
      <c r="E21" s="105" t="s">
        <v>35</v>
      </c>
      <c r="F21" s="114"/>
      <c r="G21" s="44">
        <v>2016</v>
      </c>
      <c r="H21" s="44">
        <v>2016</v>
      </c>
      <c r="I21" s="43">
        <f t="shared" si="2"/>
        <v>560</v>
      </c>
      <c r="J21" s="43">
        <f t="shared" ref="J21" si="6">J22</f>
        <v>560</v>
      </c>
      <c r="K21" s="43">
        <f>K22</f>
        <v>0</v>
      </c>
      <c r="L21" s="43">
        <f t="shared" ref="L21" si="7">L22</f>
        <v>490</v>
      </c>
      <c r="M21" s="43">
        <f t="shared" ref="M21" si="8">M22</f>
        <v>70</v>
      </c>
      <c r="N21" s="43">
        <f t="shared" ref="N21" si="9">N22</f>
        <v>0</v>
      </c>
      <c r="O21" s="43">
        <f>P21+Q21+R21+S21</f>
        <v>0</v>
      </c>
      <c r="P21" s="43">
        <f>P22</f>
        <v>0</v>
      </c>
      <c r="Q21" s="43">
        <f t="shared" ref="Q21" si="10">Q22</f>
        <v>0</v>
      </c>
      <c r="R21" s="43">
        <f t="shared" ref="R21" si="11">R22</f>
        <v>0</v>
      </c>
      <c r="S21" s="43">
        <f t="shared" ref="S21" si="12">S22</f>
        <v>0</v>
      </c>
      <c r="T21" s="43">
        <f>U21+V21+W21+X21</f>
        <v>0</v>
      </c>
      <c r="U21" s="43">
        <f>U22</f>
        <v>0</v>
      </c>
      <c r="V21" s="43">
        <f t="shared" ref="V21:X21" si="13">V22</f>
        <v>0</v>
      </c>
      <c r="W21" s="43">
        <f t="shared" si="13"/>
        <v>0</v>
      </c>
      <c r="X21" s="43">
        <f t="shared" si="13"/>
        <v>0</v>
      </c>
      <c r="Y21" s="18"/>
      <c r="Z21" s="18" t="s">
        <v>20</v>
      </c>
      <c r="AA21" s="18" t="s">
        <v>20</v>
      </c>
      <c r="AB21" s="18"/>
      <c r="AC21" s="18"/>
      <c r="AD21" s="18"/>
      <c r="AE21" s="18"/>
      <c r="AF21" s="18"/>
      <c r="AG21" s="18"/>
      <c r="AH21" s="18"/>
      <c r="AI21" s="18"/>
      <c r="AJ21" s="18"/>
    </row>
    <row r="22" spans="1:36" s="4" customFormat="1" ht="129" customHeight="1" x14ac:dyDescent="0.25">
      <c r="A22" s="15" t="s">
        <v>45</v>
      </c>
      <c r="B22" s="21" t="s">
        <v>63</v>
      </c>
      <c r="C22" s="17"/>
      <c r="D22" s="106"/>
      <c r="E22" s="106"/>
      <c r="F22" s="114"/>
      <c r="G22" s="44">
        <v>2016</v>
      </c>
      <c r="H22" s="44">
        <v>2016</v>
      </c>
      <c r="I22" s="45">
        <f t="shared" si="2"/>
        <v>560</v>
      </c>
      <c r="J22" s="45">
        <f>K22+L22+M22+N22</f>
        <v>560</v>
      </c>
      <c r="K22" s="45">
        <v>0</v>
      </c>
      <c r="L22" s="45">
        <v>490</v>
      </c>
      <c r="M22" s="45">
        <v>70</v>
      </c>
      <c r="N22" s="45">
        <v>0</v>
      </c>
      <c r="O22" s="45">
        <f>P22+Q22+R22+S22</f>
        <v>0</v>
      </c>
      <c r="P22" s="45">
        <v>0</v>
      </c>
      <c r="Q22" s="45">
        <v>0</v>
      </c>
      <c r="R22" s="45">
        <v>0</v>
      </c>
      <c r="S22" s="45">
        <v>0</v>
      </c>
      <c r="T22" s="45">
        <f>U22+V22+W22+X22</f>
        <v>0</v>
      </c>
      <c r="U22" s="45">
        <v>0</v>
      </c>
      <c r="V22" s="45">
        <v>0</v>
      </c>
      <c r="W22" s="45">
        <v>0</v>
      </c>
      <c r="X22" s="45">
        <v>0</v>
      </c>
      <c r="Y22" s="18"/>
      <c r="Z22" s="18" t="s">
        <v>20</v>
      </c>
      <c r="AA22" s="18" t="s">
        <v>20</v>
      </c>
      <c r="AB22" s="18"/>
      <c r="AC22" s="18"/>
      <c r="AD22" s="18"/>
      <c r="AE22" s="18"/>
      <c r="AF22" s="18"/>
      <c r="AG22" s="18"/>
      <c r="AH22" s="18"/>
      <c r="AI22" s="18"/>
      <c r="AJ22" s="18"/>
    </row>
    <row r="23" spans="1:36" s="4" customFormat="1" ht="66.75" customHeight="1" x14ac:dyDescent="0.25">
      <c r="A23" s="15"/>
      <c r="B23" s="16" t="s">
        <v>56</v>
      </c>
      <c r="C23" s="17">
        <v>0</v>
      </c>
      <c r="D23" s="25"/>
      <c r="E23" s="25"/>
      <c r="F23" s="114"/>
      <c r="G23" s="44">
        <v>2016</v>
      </c>
      <c r="H23" s="44">
        <v>2016</v>
      </c>
      <c r="I23" s="45">
        <f t="shared" si="2"/>
        <v>0</v>
      </c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18"/>
      <c r="Z23" s="18"/>
      <c r="AA23" s="18" t="s">
        <v>20</v>
      </c>
      <c r="AB23" s="18"/>
      <c r="AC23" s="18"/>
      <c r="AD23" s="18"/>
      <c r="AE23" s="18"/>
      <c r="AF23" s="18"/>
      <c r="AG23" s="18"/>
      <c r="AH23" s="18"/>
      <c r="AI23" s="18"/>
      <c r="AJ23" s="18"/>
    </row>
    <row r="24" spans="1:36" s="4" customFormat="1" ht="39" customHeight="1" x14ac:dyDescent="0.25">
      <c r="A24" s="15"/>
      <c r="B24" s="11" t="s">
        <v>30</v>
      </c>
      <c r="C24" s="15"/>
      <c r="D24" s="16"/>
      <c r="E24" s="16"/>
      <c r="F24" s="104"/>
      <c r="G24" s="44"/>
      <c r="H24" s="47"/>
      <c r="I24" s="43">
        <f>I15+I19+I21</f>
        <v>945</v>
      </c>
      <c r="J24" s="43">
        <f t="shared" ref="J24:X24" si="14">J15+J19+J21</f>
        <v>665</v>
      </c>
      <c r="K24" s="43">
        <f t="shared" si="14"/>
        <v>0</v>
      </c>
      <c r="L24" s="43">
        <f t="shared" si="14"/>
        <v>490</v>
      </c>
      <c r="M24" s="43">
        <f t="shared" si="14"/>
        <v>175</v>
      </c>
      <c r="N24" s="43">
        <f t="shared" si="14"/>
        <v>0</v>
      </c>
      <c r="O24" s="43">
        <f t="shared" si="14"/>
        <v>140</v>
      </c>
      <c r="P24" s="43">
        <f t="shared" si="14"/>
        <v>0</v>
      </c>
      <c r="Q24" s="43">
        <f t="shared" si="14"/>
        <v>0</v>
      </c>
      <c r="R24" s="43">
        <f t="shared" si="14"/>
        <v>140</v>
      </c>
      <c r="S24" s="43">
        <f t="shared" si="14"/>
        <v>0</v>
      </c>
      <c r="T24" s="43">
        <f t="shared" si="14"/>
        <v>140</v>
      </c>
      <c r="U24" s="43">
        <f t="shared" si="14"/>
        <v>0</v>
      </c>
      <c r="V24" s="43">
        <f t="shared" si="14"/>
        <v>0</v>
      </c>
      <c r="W24" s="43">
        <f t="shared" si="14"/>
        <v>140</v>
      </c>
      <c r="X24" s="43">
        <f t="shared" si="14"/>
        <v>0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</row>
    <row r="25" spans="1:36" ht="21.75" customHeight="1" x14ac:dyDescent="0.25">
      <c r="A25" s="109" t="s">
        <v>18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  <c r="AF25" s="110"/>
      <c r="AG25" s="110"/>
      <c r="AH25" s="110"/>
      <c r="AI25" s="110"/>
      <c r="AJ25" s="111"/>
    </row>
    <row r="26" spans="1:36" ht="34.5" customHeight="1" x14ac:dyDescent="0.25">
      <c r="A26" s="54" t="s">
        <v>34</v>
      </c>
      <c r="B26" s="49"/>
      <c r="C26" s="49"/>
      <c r="D26" s="49"/>
      <c r="E26" s="49"/>
      <c r="F26" s="49"/>
      <c r="G26" s="48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55"/>
    </row>
    <row r="27" spans="1:36" s="14" customFormat="1" ht="119.25" customHeight="1" x14ac:dyDescent="0.25">
      <c r="A27" s="27" t="s">
        <v>23</v>
      </c>
      <c r="B27" s="11" t="s">
        <v>19</v>
      </c>
      <c r="C27" s="28"/>
      <c r="D27" s="29" t="s">
        <v>47</v>
      </c>
      <c r="E27" s="29" t="s">
        <v>36</v>
      </c>
      <c r="F27" s="107" t="s">
        <v>61</v>
      </c>
      <c r="G27" s="42">
        <v>2016</v>
      </c>
      <c r="H27" s="42">
        <v>2016</v>
      </c>
      <c r="I27" s="43">
        <f>J27+O27+T27</f>
        <v>1301.0999999999999</v>
      </c>
      <c r="J27" s="43">
        <f>K27+L27+M27+N27</f>
        <v>1301.0999999999999</v>
      </c>
      <c r="K27" s="43">
        <f>K28</f>
        <v>0</v>
      </c>
      <c r="L27" s="43">
        <f t="shared" ref="L27:N27" si="15">L28</f>
        <v>0</v>
      </c>
      <c r="M27" s="43">
        <f>M28+M29</f>
        <v>1301.0999999999999</v>
      </c>
      <c r="N27" s="43">
        <f t="shared" si="15"/>
        <v>0</v>
      </c>
      <c r="O27" s="43">
        <f>P27+Q27+R27+S27</f>
        <v>0</v>
      </c>
      <c r="P27" s="43">
        <f>P28</f>
        <v>0</v>
      </c>
      <c r="Q27" s="43">
        <f t="shared" ref="Q27" si="16">Q28</f>
        <v>0</v>
      </c>
      <c r="R27" s="43">
        <f t="shared" ref="R27" si="17">R28</f>
        <v>0</v>
      </c>
      <c r="S27" s="43">
        <f t="shared" ref="S27" si="18">S28</f>
        <v>0</v>
      </c>
      <c r="T27" s="43">
        <f>U27+V27+W27+X27</f>
        <v>0</v>
      </c>
      <c r="U27" s="43">
        <f>U28</f>
        <v>0</v>
      </c>
      <c r="V27" s="43">
        <f t="shared" ref="V27" si="19">V28</f>
        <v>0</v>
      </c>
      <c r="W27" s="43">
        <f t="shared" ref="W27" si="20">W28</f>
        <v>0</v>
      </c>
      <c r="X27" s="43">
        <f t="shared" ref="X27" si="21">X28</f>
        <v>0</v>
      </c>
      <c r="Y27" s="30"/>
      <c r="Z27" s="30"/>
      <c r="AA27" s="30" t="s">
        <v>20</v>
      </c>
      <c r="AB27" s="30" t="s">
        <v>20</v>
      </c>
      <c r="AC27" s="30"/>
      <c r="AD27" s="30"/>
      <c r="AE27" s="30"/>
      <c r="AF27" s="30"/>
      <c r="AG27" s="30"/>
      <c r="AH27" s="30"/>
      <c r="AI27" s="30"/>
      <c r="AJ27" s="30"/>
    </row>
    <row r="28" spans="1:36" ht="155.25" customHeight="1" x14ac:dyDescent="0.25">
      <c r="A28" s="31" t="s">
        <v>24</v>
      </c>
      <c r="B28" s="16" t="s">
        <v>53</v>
      </c>
      <c r="C28" s="32"/>
      <c r="D28" s="25" t="s">
        <v>47</v>
      </c>
      <c r="E28" s="25" t="s">
        <v>36</v>
      </c>
      <c r="F28" s="108"/>
      <c r="G28" s="44">
        <v>2016</v>
      </c>
      <c r="H28" s="44">
        <v>2016</v>
      </c>
      <c r="I28" s="45">
        <f>J28+O28+T28</f>
        <v>1266.0999999999999</v>
      </c>
      <c r="J28" s="45">
        <f>K28+L28+M28+N28</f>
        <v>1266.0999999999999</v>
      </c>
      <c r="K28" s="45">
        <v>0</v>
      </c>
      <c r="L28" s="45">
        <v>0</v>
      </c>
      <c r="M28" s="45">
        <v>1266.0999999999999</v>
      </c>
      <c r="N28" s="45">
        <v>0</v>
      </c>
      <c r="O28" s="45">
        <f>P28+Q28+R28+S28</f>
        <v>0</v>
      </c>
      <c r="P28" s="45">
        <v>0</v>
      </c>
      <c r="Q28" s="45">
        <v>0</v>
      </c>
      <c r="R28" s="45">
        <v>0</v>
      </c>
      <c r="S28" s="45">
        <v>0</v>
      </c>
      <c r="T28" s="45">
        <f>U28+V28+W28+X28</f>
        <v>0</v>
      </c>
      <c r="U28" s="45">
        <v>0</v>
      </c>
      <c r="V28" s="45">
        <v>0</v>
      </c>
      <c r="W28" s="45">
        <v>0</v>
      </c>
      <c r="X28" s="45">
        <v>0</v>
      </c>
      <c r="Y28" s="18"/>
      <c r="Z28" s="18"/>
      <c r="AA28" s="22" t="s">
        <v>20</v>
      </c>
      <c r="AB28" s="22" t="s">
        <v>20</v>
      </c>
      <c r="AC28" s="22"/>
      <c r="AD28" s="22"/>
      <c r="AE28" s="22"/>
      <c r="AF28" s="22"/>
      <c r="AG28" s="22"/>
      <c r="AH28" s="22"/>
      <c r="AI28" s="22"/>
      <c r="AJ28" s="22"/>
    </row>
    <row r="29" spans="1:36" ht="155.25" customHeight="1" x14ac:dyDescent="0.25">
      <c r="A29" s="31" t="s">
        <v>68</v>
      </c>
      <c r="B29" s="16" t="s">
        <v>69</v>
      </c>
      <c r="C29" s="32"/>
      <c r="D29" s="59" t="s">
        <v>47</v>
      </c>
      <c r="E29" s="59" t="s">
        <v>36</v>
      </c>
      <c r="F29" s="108"/>
      <c r="G29" s="44">
        <v>2016</v>
      </c>
      <c r="H29" s="44">
        <v>2016</v>
      </c>
      <c r="I29" s="45">
        <f>J29+O29+T29</f>
        <v>35</v>
      </c>
      <c r="J29" s="45">
        <f>K29+L29+M29+N29</f>
        <v>35</v>
      </c>
      <c r="K29" s="45">
        <v>0</v>
      </c>
      <c r="L29" s="45">
        <v>0</v>
      </c>
      <c r="M29" s="45">
        <v>35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18"/>
      <c r="Z29" s="18"/>
      <c r="AA29" s="22" t="s">
        <v>20</v>
      </c>
      <c r="AB29" s="22" t="s">
        <v>20</v>
      </c>
      <c r="AC29" s="22"/>
      <c r="AD29" s="22"/>
      <c r="AE29" s="22"/>
      <c r="AF29" s="22"/>
      <c r="AG29" s="22"/>
      <c r="AH29" s="22"/>
      <c r="AI29" s="22"/>
      <c r="AJ29" s="22"/>
    </row>
    <row r="30" spans="1:36" ht="71.25" customHeight="1" x14ac:dyDescent="0.25">
      <c r="A30" s="15"/>
      <c r="B30" s="16" t="s">
        <v>57</v>
      </c>
      <c r="C30" s="17">
        <v>0</v>
      </c>
      <c r="D30" s="17"/>
      <c r="E30" s="17"/>
      <c r="F30" s="74"/>
      <c r="G30" s="44">
        <v>2016</v>
      </c>
      <c r="H30" s="44">
        <v>2016</v>
      </c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23"/>
      <c r="Z30" s="23"/>
      <c r="AA30" s="23"/>
      <c r="AB30" s="23"/>
      <c r="AC30" s="23"/>
      <c r="AD30" s="18"/>
      <c r="AE30" s="18"/>
      <c r="AF30" s="18" t="s">
        <v>20</v>
      </c>
      <c r="AG30" s="23"/>
      <c r="AH30" s="23"/>
      <c r="AI30" s="23"/>
      <c r="AJ30" s="18"/>
    </row>
    <row r="31" spans="1:36" s="14" customFormat="1" ht="103.5" customHeight="1" x14ac:dyDescent="0.25">
      <c r="A31" s="10" t="s">
        <v>27</v>
      </c>
      <c r="B31" s="11" t="s">
        <v>64</v>
      </c>
      <c r="C31" s="28"/>
      <c r="D31" s="29" t="s">
        <v>47</v>
      </c>
      <c r="E31" s="29" t="s">
        <v>36</v>
      </c>
      <c r="F31" s="21" t="s">
        <v>26</v>
      </c>
      <c r="G31" s="42">
        <v>2016</v>
      </c>
      <c r="H31" s="42">
        <v>2016</v>
      </c>
      <c r="I31" s="43">
        <f t="shared" ref="I31:I34" si="22">J31+O31+T31</f>
        <v>23420.799999999999</v>
      </c>
      <c r="J31" s="43">
        <f>K31+L31+M31+N31</f>
        <v>23420.799999999999</v>
      </c>
      <c r="K31" s="43">
        <f>K32+K33+K34</f>
        <v>9934.1</v>
      </c>
      <c r="L31" s="43">
        <f t="shared" ref="L31:N31" si="23">L32+L33+L34</f>
        <v>8856</v>
      </c>
      <c r="M31" s="43">
        <f>M32+M33+M34+M35</f>
        <v>4630.7</v>
      </c>
      <c r="N31" s="43">
        <f t="shared" si="23"/>
        <v>0</v>
      </c>
      <c r="O31" s="43">
        <f>P31+Q31+R31+S31</f>
        <v>0</v>
      </c>
      <c r="P31" s="43">
        <f>P32+P34</f>
        <v>0</v>
      </c>
      <c r="Q31" s="43">
        <f t="shared" ref="Q31" si="24">Q32+Q34</f>
        <v>0</v>
      </c>
      <c r="R31" s="43">
        <f t="shared" ref="R31" si="25">R32+R34</f>
        <v>0</v>
      </c>
      <c r="S31" s="43">
        <f t="shared" ref="S31" si="26">S32+S34</f>
        <v>0</v>
      </c>
      <c r="T31" s="43">
        <f>U31+V31+W31+X31</f>
        <v>0</v>
      </c>
      <c r="U31" s="43">
        <f>U32+U34</f>
        <v>0</v>
      </c>
      <c r="V31" s="43">
        <f t="shared" ref="V31" si="27">V32+V34</f>
        <v>0</v>
      </c>
      <c r="W31" s="43">
        <f t="shared" ref="W31" si="28">W32+W34</f>
        <v>0</v>
      </c>
      <c r="X31" s="43">
        <f t="shared" ref="X31" si="29">X32+X34</f>
        <v>0</v>
      </c>
      <c r="Y31" s="30" t="s">
        <v>20</v>
      </c>
      <c r="Z31" s="30" t="s">
        <v>20</v>
      </c>
      <c r="AA31" s="30" t="s">
        <v>20</v>
      </c>
      <c r="AB31" s="30" t="s">
        <v>20</v>
      </c>
      <c r="AC31" s="30"/>
      <c r="AD31" s="30" t="s">
        <v>20</v>
      </c>
      <c r="AE31" s="30" t="s">
        <v>20</v>
      </c>
      <c r="AF31" s="30" t="s">
        <v>20</v>
      </c>
      <c r="AG31" s="30"/>
      <c r="AH31" s="30"/>
      <c r="AI31" s="30"/>
      <c r="AJ31" s="30"/>
    </row>
    <row r="32" spans="1:36" ht="140.25" customHeight="1" x14ac:dyDescent="0.25">
      <c r="A32" s="15" t="s">
        <v>46</v>
      </c>
      <c r="B32" s="16" t="s">
        <v>25</v>
      </c>
      <c r="C32" s="32"/>
      <c r="D32" s="25" t="s">
        <v>47</v>
      </c>
      <c r="E32" s="25" t="s">
        <v>36</v>
      </c>
      <c r="F32" s="53"/>
      <c r="G32" s="44">
        <v>2016</v>
      </c>
      <c r="H32" s="44">
        <v>2016</v>
      </c>
      <c r="I32" s="45">
        <f t="shared" si="22"/>
        <v>2553</v>
      </c>
      <c r="J32" s="45">
        <f>K32+L32+M32+N32</f>
        <v>2553</v>
      </c>
      <c r="K32" s="45">
        <v>0</v>
      </c>
      <c r="L32" s="45">
        <v>0</v>
      </c>
      <c r="M32" s="45">
        <v>2553</v>
      </c>
      <c r="N32" s="45">
        <v>0</v>
      </c>
      <c r="O32" s="45">
        <f>P32+Q32+R32+S32</f>
        <v>0</v>
      </c>
      <c r="P32" s="45">
        <v>0</v>
      </c>
      <c r="Q32" s="45">
        <v>0</v>
      </c>
      <c r="R32" s="45">
        <v>0</v>
      </c>
      <c r="S32" s="45">
        <v>0</v>
      </c>
      <c r="T32" s="45">
        <f>U32+V32+W32+X32</f>
        <v>0</v>
      </c>
      <c r="U32" s="45">
        <v>0</v>
      </c>
      <c r="V32" s="45">
        <v>0</v>
      </c>
      <c r="W32" s="45">
        <v>0</v>
      </c>
      <c r="X32" s="45">
        <v>0</v>
      </c>
      <c r="Y32" s="18" t="s">
        <v>20</v>
      </c>
      <c r="Z32" s="18" t="s">
        <v>20</v>
      </c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ht="140.25" customHeight="1" x14ac:dyDescent="0.25">
      <c r="A33" s="15" t="s">
        <v>28</v>
      </c>
      <c r="B33" s="16" t="s">
        <v>60</v>
      </c>
      <c r="C33" s="32"/>
      <c r="D33" s="25" t="s">
        <v>47</v>
      </c>
      <c r="E33" s="25" t="s">
        <v>36</v>
      </c>
      <c r="F33" s="53"/>
      <c r="G33" s="44">
        <v>2016</v>
      </c>
      <c r="H33" s="44">
        <v>2016</v>
      </c>
      <c r="I33" s="45">
        <f t="shared" si="22"/>
        <v>99.6</v>
      </c>
      <c r="J33" s="45">
        <f>K33+L33+M33+N33</f>
        <v>99.6</v>
      </c>
      <c r="K33" s="45">
        <v>0</v>
      </c>
      <c r="L33" s="45">
        <v>0</v>
      </c>
      <c r="M33" s="45">
        <v>99.6</v>
      </c>
      <c r="N33" s="45">
        <v>0</v>
      </c>
      <c r="O33" s="45">
        <f>P33+Q33+R33+S33</f>
        <v>0</v>
      </c>
      <c r="P33" s="45">
        <v>0</v>
      </c>
      <c r="Q33" s="45">
        <v>0</v>
      </c>
      <c r="R33" s="45">
        <v>0</v>
      </c>
      <c r="S33" s="45">
        <v>0</v>
      </c>
      <c r="T33" s="45">
        <f>U33+V33+W33+X33</f>
        <v>0</v>
      </c>
      <c r="U33" s="45">
        <v>0</v>
      </c>
      <c r="V33" s="45">
        <v>0</v>
      </c>
      <c r="W33" s="45">
        <v>0</v>
      </c>
      <c r="X33" s="45">
        <v>0</v>
      </c>
      <c r="Y33" s="18" t="s">
        <v>20</v>
      </c>
      <c r="Z33" s="18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ht="111.75" customHeight="1" x14ac:dyDescent="0.25">
      <c r="A34" s="15" t="s">
        <v>59</v>
      </c>
      <c r="B34" s="16" t="s">
        <v>62</v>
      </c>
      <c r="C34" s="32"/>
      <c r="D34" s="25" t="s">
        <v>47</v>
      </c>
      <c r="E34" s="25" t="s">
        <v>36</v>
      </c>
      <c r="F34" s="53"/>
      <c r="G34" s="44">
        <v>2016</v>
      </c>
      <c r="H34" s="44">
        <v>2016</v>
      </c>
      <c r="I34" s="45">
        <f t="shared" si="22"/>
        <v>20673.199999999997</v>
      </c>
      <c r="J34" s="45">
        <f>K34+L34+M34+N34</f>
        <v>20673.199999999997</v>
      </c>
      <c r="K34" s="45">
        <v>9934.1</v>
      </c>
      <c r="L34" s="45">
        <v>8856</v>
      </c>
      <c r="M34" s="45">
        <v>1883.1</v>
      </c>
      <c r="N34" s="45">
        <v>0</v>
      </c>
      <c r="O34" s="45">
        <f>P34+Q34+R34+S34</f>
        <v>0</v>
      </c>
      <c r="P34" s="45">
        <v>0</v>
      </c>
      <c r="Q34" s="45">
        <v>0</v>
      </c>
      <c r="R34" s="45">
        <v>0</v>
      </c>
      <c r="S34" s="45">
        <v>0</v>
      </c>
      <c r="T34" s="45">
        <f>U34+V34+W34+X34</f>
        <v>0</v>
      </c>
      <c r="U34" s="45">
        <v>0</v>
      </c>
      <c r="V34" s="45">
        <v>0</v>
      </c>
      <c r="W34" s="45">
        <v>0</v>
      </c>
      <c r="X34" s="45">
        <v>0</v>
      </c>
      <c r="Y34" s="18"/>
      <c r="Z34" s="18"/>
      <c r="AA34" s="22"/>
      <c r="AB34" s="18" t="s">
        <v>20</v>
      </c>
      <c r="AC34" s="22"/>
      <c r="AD34" s="18"/>
      <c r="AE34" s="18"/>
      <c r="AF34" s="22"/>
      <c r="AG34" s="22"/>
      <c r="AH34" s="22"/>
      <c r="AI34" s="22"/>
      <c r="AJ34" s="22"/>
    </row>
    <row r="35" spans="1:36" ht="111.75" customHeight="1" x14ac:dyDescent="0.25">
      <c r="A35" s="15" t="s">
        <v>65</v>
      </c>
      <c r="B35" s="16" t="s">
        <v>66</v>
      </c>
      <c r="C35" s="32"/>
      <c r="D35" s="58" t="s">
        <v>47</v>
      </c>
      <c r="E35" s="58" t="s">
        <v>36</v>
      </c>
      <c r="F35" s="53"/>
      <c r="G35" s="44">
        <v>2016</v>
      </c>
      <c r="H35" s="44">
        <v>2016</v>
      </c>
      <c r="I35" s="45">
        <f>J35+O35+T35</f>
        <v>95</v>
      </c>
      <c r="J35" s="45">
        <f>K35+L35+M35+N35</f>
        <v>95</v>
      </c>
      <c r="K35" s="45">
        <v>0</v>
      </c>
      <c r="L35" s="45">
        <v>0</v>
      </c>
      <c r="M35" s="45">
        <v>95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18"/>
      <c r="Z35" s="18"/>
      <c r="AA35" s="18" t="s">
        <v>20</v>
      </c>
      <c r="AB35" s="22"/>
      <c r="AC35" s="22"/>
      <c r="AD35" s="18"/>
      <c r="AE35" s="18"/>
      <c r="AF35" s="22"/>
      <c r="AG35" s="22"/>
      <c r="AH35" s="22"/>
      <c r="AI35" s="22"/>
      <c r="AJ35" s="22"/>
    </row>
    <row r="36" spans="1:36" ht="69.75" customHeight="1" x14ac:dyDescent="0.25">
      <c r="A36" s="20"/>
      <c r="B36" s="16" t="s">
        <v>58</v>
      </c>
      <c r="C36" s="17">
        <v>0</v>
      </c>
      <c r="D36" s="20"/>
      <c r="E36" s="20"/>
      <c r="F36" s="53"/>
      <c r="G36" s="44">
        <v>2016</v>
      </c>
      <c r="H36" s="44">
        <v>2016</v>
      </c>
      <c r="I36" s="45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22"/>
      <c r="Z36" s="22"/>
      <c r="AA36" s="22"/>
      <c r="AB36" s="18" t="s">
        <v>20</v>
      </c>
      <c r="AC36" s="22"/>
      <c r="AD36" s="22"/>
      <c r="AE36" s="22"/>
      <c r="AG36" s="22"/>
      <c r="AH36" s="22"/>
      <c r="AI36" s="22"/>
      <c r="AJ36" s="22"/>
    </row>
    <row r="37" spans="1:36" ht="38.25" customHeight="1" x14ac:dyDescent="0.25">
      <c r="A37" s="20"/>
      <c r="B37" s="56" t="s">
        <v>31</v>
      </c>
      <c r="C37" s="15"/>
      <c r="D37" s="20"/>
      <c r="E37" s="20"/>
      <c r="F37" s="33"/>
      <c r="G37" s="44"/>
      <c r="H37" s="47"/>
      <c r="I37" s="43">
        <f t="shared" ref="I37:X37" si="30">I27+I31</f>
        <v>24721.899999999998</v>
      </c>
      <c r="J37" s="43">
        <f t="shared" si="30"/>
        <v>24721.899999999998</v>
      </c>
      <c r="K37" s="43">
        <f t="shared" si="30"/>
        <v>9934.1</v>
      </c>
      <c r="L37" s="43">
        <f t="shared" si="30"/>
        <v>8856</v>
      </c>
      <c r="M37" s="43">
        <f t="shared" si="30"/>
        <v>5931.7999999999993</v>
      </c>
      <c r="N37" s="43">
        <f t="shared" si="30"/>
        <v>0</v>
      </c>
      <c r="O37" s="43">
        <f t="shared" si="30"/>
        <v>0</v>
      </c>
      <c r="P37" s="43">
        <f t="shared" si="30"/>
        <v>0</v>
      </c>
      <c r="Q37" s="43">
        <f t="shared" si="30"/>
        <v>0</v>
      </c>
      <c r="R37" s="43">
        <f t="shared" si="30"/>
        <v>0</v>
      </c>
      <c r="S37" s="43">
        <f t="shared" si="30"/>
        <v>0</v>
      </c>
      <c r="T37" s="43">
        <f t="shared" si="30"/>
        <v>0</v>
      </c>
      <c r="U37" s="43">
        <f t="shared" si="30"/>
        <v>0</v>
      </c>
      <c r="V37" s="43">
        <f t="shared" si="30"/>
        <v>0</v>
      </c>
      <c r="W37" s="43">
        <f t="shared" si="30"/>
        <v>0</v>
      </c>
      <c r="X37" s="43">
        <f t="shared" si="30"/>
        <v>0</v>
      </c>
      <c r="Y37" s="22"/>
      <c r="Z37" s="22"/>
      <c r="AA37" s="22"/>
      <c r="AB37" s="22"/>
      <c r="AC37" s="22"/>
      <c r="AD37" s="22"/>
      <c r="AE37" s="22"/>
      <c r="AF37" s="18"/>
      <c r="AG37" s="22"/>
      <c r="AH37" s="22"/>
      <c r="AI37" s="22"/>
      <c r="AJ37" s="22"/>
    </row>
    <row r="38" spans="1:36" s="14" customFormat="1" ht="30" customHeight="1" x14ac:dyDescent="0.25">
      <c r="A38" s="34"/>
      <c r="B38" s="57" t="s">
        <v>32</v>
      </c>
      <c r="C38" s="34"/>
      <c r="D38" s="34"/>
      <c r="E38" s="34"/>
      <c r="F38" s="34"/>
      <c r="G38" s="43"/>
      <c r="H38" s="50"/>
      <c r="I38" s="43">
        <f t="shared" ref="I38:X38" si="31">I24+I37</f>
        <v>25666.899999999998</v>
      </c>
      <c r="J38" s="43">
        <f t="shared" si="31"/>
        <v>25386.899999999998</v>
      </c>
      <c r="K38" s="43">
        <f t="shared" si="31"/>
        <v>9934.1</v>
      </c>
      <c r="L38" s="43">
        <f t="shared" si="31"/>
        <v>9346</v>
      </c>
      <c r="M38" s="43">
        <f t="shared" si="31"/>
        <v>6106.7999999999993</v>
      </c>
      <c r="N38" s="43">
        <f t="shared" si="31"/>
        <v>0</v>
      </c>
      <c r="O38" s="43">
        <f t="shared" si="31"/>
        <v>140</v>
      </c>
      <c r="P38" s="43">
        <f t="shared" si="31"/>
        <v>0</v>
      </c>
      <c r="Q38" s="43">
        <f t="shared" si="31"/>
        <v>0</v>
      </c>
      <c r="R38" s="43">
        <f t="shared" si="31"/>
        <v>140</v>
      </c>
      <c r="S38" s="43">
        <f t="shared" si="31"/>
        <v>0</v>
      </c>
      <c r="T38" s="43">
        <f t="shared" si="31"/>
        <v>140</v>
      </c>
      <c r="U38" s="43">
        <f t="shared" si="31"/>
        <v>0</v>
      </c>
      <c r="V38" s="43">
        <f t="shared" si="31"/>
        <v>0</v>
      </c>
      <c r="W38" s="43">
        <f t="shared" si="31"/>
        <v>140</v>
      </c>
      <c r="X38" s="43">
        <f t="shared" si="31"/>
        <v>0</v>
      </c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</row>
    <row r="40" spans="1:36" x14ac:dyDescent="0.25"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</row>
    <row r="41" spans="1:36" x14ac:dyDescent="0.25">
      <c r="F41" s="26"/>
      <c r="G41" s="48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51"/>
      <c r="V41" s="51"/>
      <c r="W41" s="51"/>
      <c r="X41" s="51"/>
    </row>
    <row r="43" spans="1:36" x14ac:dyDescent="0.25">
      <c r="F43" s="4"/>
      <c r="G43" s="52"/>
      <c r="H43" s="51"/>
      <c r="I43" s="51"/>
      <c r="J43" s="51"/>
      <c r="K43" s="51"/>
      <c r="L43" s="51"/>
      <c r="M43" s="51"/>
      <c r="N43" s="51"/>
      <c r="O43" s="51"/>
      <c r="T43" s="51"/>
    </row>
    <row r="44" spans="1:36" x14ac:dyDescent="0.25">
      <c r="F44" s="4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1"/>
      <c r="T44" s="51"/>
    </row>
    <row r="45" spans="1:36" x14ac:dyDescent="0.25">
      <c r="F45" s="4"/>
      <c r="G45" s="52"/>
      <c r="H45" s="51"/>
      <c r="I45" s="51"/>
      <c r="J45" s="51"/>
      <c r="K45" s="51"/>
      <c r="L45" s="51"/>
      <c r="M45" s="51"/>
      <c r="N45" s="51"/>
      <c r="O45" s="51"/>
      <c r="P45" s="51"/>
      <c r="Q45" s="51"/>
    </row>
    <row r="46" spans="1:36" x14ac:dyDescent="0.25">
      <c r="F46" s="4"/>
      <c r="G46" s="52"/>
      <c r="H46" s="51"/>
      <c r="I46" s="51"/>
      <c r="J46" s="51"/>
      <c r="K46" s="51"/>
      <c r="L46" s="51"/>
      <c r="M46" s="51"/>
      <c r="N46" s="51"/>
      <c r="O46" s="51"/>
      <c r="P46" s="51"/>
      <c r="Q46" s="51"/>
    </row>
  </sheetData>
  <mergeCells count="28">
    <mergeCell ref="E15:E16"/>
    <mergeCell ref="D21:D22"/>
    <mergeCell ref="E21:E22"/>
    <mergeCell ref="F27:F30"/>
    <mergeCell ref="A25:AJ25"/>
    <mergeCell ref="F15:F24"/>
    <mergeCell ref="D15:D16"/>
    <mergeCell ref="A13:AJ13"/>
    <mergeCell ref="A14:AJ14"/>
    <mergeCell ref="I9:I11"/>
    <mergeCell ref="A7:A11"/>
    <mergeCell ref="B7:B11"/>
    <mergeCell ref="C7:C11"/>
    <mergeCell ref="D7:D11"/>
    <mergeCell ref="E7:E11"/>
    <mergeCell ref="F7:F11"/>
    <mergeCell ref="G7:G11"/>
    <mergeCell ref="V2:AJ4"/>
    <mergeCell ref="A6:AJ6"/>
    <mergeCell ref="AG9:AJ10"/>
    <mergeCell ref="Y7:AJ8"/>
    <mergeCell ref="J9:N10"/>
    <mergeCell ref="O9:S10"/>
    <mergeCell ref="H7:H11"/>
    <mergeCell ref="Y9:AB10"/>
    <mergeCell ref="AC9:AF10"/>
    <mergeCell ref="T9:X10"/>
    <mergeCell ref="I7:X8"/>
  </mergeCells>
  <pageMargins left="0.42" right="0.39" top="1.0900000000000001" bottom="0.61" header="0.23" footer="0.25"/>
  <pageSetup paperSize="9" scale="41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2016-10-05T13:38:39Z</cp:lastPrinted>
  <dcterms:created xsi:type="dcterms:W3CDTF">2014-09-11T06:26:00Z</dcterms:created>
  <dcterms:modified xsi:type="dcterms:W3CDTF">2016-10-06T08:33:13Z</dcterms:modified>
</cp:coreProperties>
</file>