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15" yWindow="-195" windowWidth="15570" windowHeight="11670"/>
  </bookViews>
  <sheets>
    <sheet name="мун.управление" sheetId="1" r:id="rId1"/>
  </sheets>
  <definedNames>
    <definedName name="_xlnm.Print_Titles" localSheetId="0">мун.управление!$5:$9</definedName>
    <definedName name="_xlnm.Print_Area" localSheetId="0">мун.управление!$A$1:$AJ$280</definedName>
  </definedNames>
  <calcPr calcId="144525"/>
  <fileRecoveryPr autoRecover="0"/>
</workbook>
</file>

<file path=xl/calcChain.xml><?xml version="1.0" encoding="utf-8"?>
<calcChain xmlns="http://schemas.openxmlformats.org/spreadsheetml/2006/main">
  <c r="O47" i="1" l="1"/>
  <c r="O48" i="1"/>
  <c r="T47" i="1"/>
  <c r="T48" i="1"/>
  <c r="J47" i="1"/>
  <c r="J48" i="1"/>
  <c r="X45" i="1"/>
  <c r="W45" i="1"/>
  <c r="V45" i="1"/>
  <c r="U45" i="1"/>
  <c r="S45" i="1"/>
  <c r="R45" i="1"/>
  <c r="Q45" i="1"/>
  <c r="P45" i="1"/>
  <c r="L45" i="1"/>
  <c r="M45" i="1"/>
  <c r="N45" i="1"/>
  <c r="K45" i="1"/>
  <c r="I48" i="1" l="1"/>
  <c r="I47" i="1"/>
  <c r="T45" i="1"/>
  <c r="O45" i="1"/>
  <c r="J45" i="1"/>
  <c r="J90" i="1"/>
  <c r="J89" i="1"/>
  <c r="J88" i="1"/>
  <c r="J87" i="1"/>
  <c r="X121" i="1" l="1"/>
  <c r="W121" i="1"/>
  <c r="V121" i="1"/>
  <c r="U121" i="1"/>
  <c r="S121" i="1"/>
  <c r="R121" i="1"/>
  <c r="Q121" i="1"/>
  <c r="P121" i="1"/>
  <c r="L121" i="1"/>
  <c r="M121" i="1"/>
  <c r="N121" i="1"/>
  <c r="K121" i="1"/>
  <c r="J124" i="1" l="1"/>
  <c r="I124" i="1" s="1"/>
  <c r="T127" i="1" l="1"/>
  <c r="O127" i="1"/>
  <c r="J127" i="1"/>
  <c r="T126" i="1"/>
  <c r="O126" i="1"/>
  <c r="J126" i="1"/>
  <c r="I127" i="1" l="1"/>
  <c r="I126" i="1"/>
  <c r="W86" i="1"/>
  <c r="R86" i="1"/>
  <c r="M86" i="1"/>
  <c r="J86" i="1" s="1"/>
  <c r="X87" i="1"/>
  <c r="X86" i="1" s="1"/>
  <c r="V87" i="1"/>
  <c r="V86" i="1" s="1"/>
  <c r="U87" i="1"/>
  <c r="U86" i="1" s="1"/>
  <c r="S87" i="1"/>
  <c r="S86" i="1" s="1"/>
  <c r="Q87" i="1"/>
  <c r="Q86" i="1" s="1"/>
  <c r="P87" i="1"/>
  <c r="P86" i="1" s="1"/>
  <c r="N87" i="1"/>
  <c r="N86" i="1" s="1"/>
  <c r="L87" i="1"/>
  <c r="L86" i="1" s="1"/>
  <c r="K87" i="1"/>
  <c r="K86" i="1" s="1"/>
  <c r="O89" i="1"/>
  <c r="T89" i="1"/>
  <c r="I90" i="1"/>
  <c r="I89" i="1" l="1"/>
  <c r="T143" i="1" l="1"/>
  <c r="T142" i="1"/>
  <c r="T141" i="1"/>
  <c r="O143" i="1"/>
  <c r="O142" i="1"/>
  <c r="O141" i="1"/>
  <c r="X140" i="1"/>
  <c r="W140" i="1"/>
  <c r="V140" i="1"/>
  <c r="U140" i="1"/>
  <c r="S140" i="1"/>
  <c r="R140" i="1"/>
  <c r="Q140" i="1"/>
  <c r="P140" i="1"/>
  <c r="L140" i="1"/>
  <c r="M140" i="1"/>
  <c r="N140" i="1"/>
  <c r="K140" i="1"/>
  <c r="T139" i="1"/>
  <c r="T138" i="1"/>
  <c r="O139" i="1"/>
  <c r="O138" i="1"/>
  <c r="X137" i="1"/>
  <c r="W137" i="1"/>
  <c r="V137" i="1"/>
  <c r="U137" i="1"/>
  <c r="S137" i="1"/>
  <c r="R137" i="1"/>
  <c r="Q137" i="1"/>
  <c r="P137" i="1"/>
  <c r="L137" i="1"/>
  <c r="M137" i="1"/>
  <c r="N137" i="1"/>
  <c r="K137" i="1"/>
  <c r="J143" i="1"/>
  <c r="J142" i="1"/>
  <c r="J141" i="1"/>
  <c r="J139" i="1"/>
  <c r="I139" i="1" s="1"/>
  <c r="J138" i="1"/>
  <c r="T136" i="1"/>
  <c r="T135" i="1"/>
  <c r="O136" i="1"/>
  <c r="O135" i="1"/>
  <c r="J136" i="1"/>
  <c r="I136" i="1" s="1"/>
  <c r="J135" i="1"/>
  <c r="I135" i="1" s="1"/>
  <c r="J133" i="1"/>
  <c r="X131" i="1"/>
  <c r="W131" i="1"/>
  <c r="V131" i="1"/>
  <c r="U131" i="1"/>
  <c r="S131" i="1"/>
  <c r="R131" i="1"/>
  <c r="Q131" i="1"/>
  <c r="P131" i="1"/>
  <c r="L131" i="1"/>
  <c r="M131" i="1"/>
  <c r="N131" i="1"/>
  <c r="K131" i="1"/>
  <c r="T133" i="1"/>
  <c r="T132" i="1"/>
  <c r="O133" i="1"/>
  <c r="O132" i="1"/>
  <c r="J132" i="1"/>
  <c r="T129" i="1"/>
  <c r="T130" i="1"/>
  <c r="O129" i="1"/>
  <c r="O130" i="1"/>
  <c r="X128" i="1"/>
  <c r="X125" i="1" s="1"/>
  <c r="W128" i="1"/>
  <c r="W125" i="1" s="1"/>
  <c r="U128" i="1"/>
  <c r="U125" i="1" s="1"/>
  <c r="T125" i="1" s="1"/>
  <c r="S128" i="1"/>
  <c r="S125" i="1" s="1"/>
  <c r="R128" i="1"/>
  <c r="R125" i="1" s="1"/>
  <c r="P128" i="1"/>
  <c r="P125" i="1" s="1"/>
  <c r="M128" i="1"/>
  <c r="M125" i="1" s="1"/>
  <c r="N128" i="1"/>
  <c r="N125" i="1" s="1"/>
  <c r="K128" i="1"/>
  <c r="K125" i="1" s="1"/>
  <c r="J125" i="1" s="1"/>
  <c r="J130" i="1"/>
  <c r="J129" i="1"/>
  <c r="T123" i="1"/>
  <c r="O123" i="1"/>
  <c r="J123" i="1"/>
  <c r="T122" i="1"/>
  <c r="O122" i="1"/>
  <c r="J122" i="1"/>
  <c r="X116" i="1"/>
  <c r="W116" i="1"/>
  <c r="V116" i="1"/>
  <c r="U116" i="1"/>
  <c r="S116" i="1"/>
  <c r="R116" i="1"/>
  <c r="Q116" i="1"/>
  <c r="P116" i="1"/>
  <c r="N116" i="1"/>
  <c r="L116" i="1"/>
  <c r="M116" i="1"/>
  <c r="K116" i="1"/>
  <c r="T120" i="1"/>
  <c r="T119" i="1"/>
  <c r="T118" i="1"/>
  <c r="T117" i="1"/>
  <c r="O120" i="1"/>
  <c r="O119" i="1"/>
  <c r="O118" i="1"/>
  <c r="O117" i="1"/>
  <c r="J120" i="1"/>
  <c r="I120" i="1" s="1"/>
  <c r="J119" i="1"/>
  <c r="I119" i="1" s="1"/>
  <c r="J118" i="1"/>
  <c r="I118" i="1" s="1"/>
  <c r="J117" i="1"/>
  <c r="I117" i="1" s="1"/>
  <c r="K102" i="1"/>
  <c r="L102" i="1"/>
  <c r="L144" i="1" s="1"/>
  <c r="M102" i="1"/>
  <c r="N102" i="1"/>
  <c r="P102" i="1"/>
  <c r="Q102" i="1"/>
  <c r="R102" i="1"/>
  <c r="S102" i="1"/>
  <c r="U102" i="1"/>
  <c r="V102" i="1"/>
  <c r="W102" i="1"/>
  <c r="X102" i="1"/>
  <c r="X144" i="1" l="1"/>
  <c r="V144" i="1"/>
  <c r="S144" i="1"/>
  <c r="Q144" i="1"/>
  <c r="N144" i="1"/>
  <c r="W144" i="1"/>
  <c r="U144" i="1"/>
  <c r="R144" i="1"/>
  <c r="P144" i="1"/>
  <c r="M144" i="1"/>
  <c r="K144" i="1"/>
  <c r="O125" i="1"/>
  <c r="I125" i="1" s="1"/>
  <c r="I138" i="1"/>
  <c r="I141" i="1"/>
  <c r="I143" i="1"/>
  <c r="I142" i="1"/>
  <c r="I132" i="1"/>
  <c r="I133" i="1"/>
  <c r="I130" i="1"/>
  <c r="I129" i="1"/>
  <c r="I122" i="1"/>
  <c r="I123" i="1"/>
  <c r="T228" i="1"/>
  <c r="T227" i="1" s="1"/>
  <c r="X227" i="1"/>
  <c r="W227" i="1"/>
  <c r="V227" i="1"/>
  <c r="U227" i="1"/>
  <c r="T222" i="1"/>
  <c r="T221" i="1" s="1"/>
  <c r="X221" i="1"/>
  <c r="W221" i="1"/>
  <c r="W274" i="1" s="1"/>
  <c r="V221" i="1"/>
  <c r="U221" i="1"/>
  <c r="U274" i="1" s="1"/>
  <c r="T213" i="1"/>
  <c r="T212" i="1" s="1"/>
  <c r="X212" i="1"/>
  <c r="W212" i="1"/>
  <c r="V212" i="1"/>
  <c r="U212" i="1"/>
  <c r="T200" i="1"/>
  <c r="T199" i="1" s="1"/>
  <c r="X199" i="1"/>
  <c r="W199" i="1"/>
  <c r="V199" i="1"/>
  <c r="U199" i="1"/>
  <c r="T188" i="1"/>
  <c r="T187" i="1" s="1"/>
  <c r="X187" i="1"/>
  <c r="W187" i="1"/>
  <c r="V187" i="1"/>
  <c r="U187" i="1"/>
  <c r="T178" i="1"/>
  <c r="X177" i="1"/>
  <c r="W177" i="1"/>
  <c r="V177" i="1"/>
  <c r="U177" i="1"/>
  <c r="T177" i="1" s="1"/>
  <c r="T159" i="1"/>
  <c r="X158" i="1"/>
  <c r="W158" i="1"/>
  <c r="V158" i="1"/>
  <c r="U158" i="1"/>
  <c r="T151" i="1"/>
  <c r="X150" i="1"/>
  <c r="W150" i="1"/>
  <c r="V150" i="1"/>
  <c r="U150" i="1"/>
  <c r="T150" i="1" s="1"/>
  <c r="T140" i="1"/>
  <c r="T137" i="1"/>
  <c r="T134" i="1"/>
  <c r="T131" i="1"/>
  <c r="T128" i="1"/>
  <c r="T121" i="1"/>
  <c r="T116" i="1"/>
  <c r="T103" i="1"/>
  <c r="T102" i="1" s="1"/>
  <c r="T144" i="1" s="1"/>
  <c r="T95" i="1"/>
  <c r="T94" i="1"/>
  <c r="T93" i="1"/>
  <c r="W92" i="1"/>
  <c r="T92" i="1" s="1"/>
  <c r="T88" i="1"/>
  <c r="T86" i="1" s="1"/>
  <c r="T76" i="1"/>
  <c r="T75" i="1"/>
  <c r="X74" i="1"/>
  <c r="W74" i="1"/>
  <c r="V74" i="1"/>
  <c r="U74" i="1"/>
  <c r="T71" i="1"/>
  <c r="T69" i="1"/>
  <c r="T67" i="1"/>
  <c r="T65" i="1"/>
  <c r="T63" i="1"/>
  <c r="T61" i="1"/>
  <c r="T59" i="1"/>
  <c r="T57" i="1"/>
  <c r="X56" i="1"/>
  <c r="X97" i="1" s="1"/>
  <c r="W56" i="1"/>
  <c r="V56" i="1"/>
  <c r="V97" i="1" s="1"/>
  <c r="U56" i="1"/>
  <c r="U97" i="1" s="1"/>
  <c r="X53" i="1"/>
  <c r="V53" i="1"/>
  <c r="U53" i="1"/>
  <c r="T46" i="1"/>
  <c r="W53" i="1"/>
  <c r="T53" i="1"/>
  <c r="W97" i="1" l="1"/>
  <c r="V218" i="1"/>
  <c r="X218" i="1"/>
  <c r="T158" i="1"/>
  <c r="T218" i="1" s="1"/>
  <c r="V274" i="1"/>
  <c r="X274" i="1"/>
  <c r="W218" i="1"/>
  <c r="W275" i="1" s="1"/>
  <c r="T274" i="1"/>
  <c r="T74" i="1"/>
  <c r="T56" i="1"/>
  <c r="U218" i="1"/>
  <c r="U275" i="1" s="1"/>
  <c r="V275" i="1" l="1"/>
  <c r="X275" i="1"/>
  <c r="T97" i="1"/>
  <c r="T275" i="1" s="1"/>
  <c r="K74" i="1"/>
  <c r="L74" i="1"/>
  <c r="M74" i="1"/>
  <c r="N74" i="1"/>
  <c r="P74" i="1"/>
  <c r="Q74" i="1"/>
  <c r="R74" i="1"/>
  <c r="S74" i="1"/>
  <c r="O228" i="1"/>
  <c r="O227" i="1" s="1"/>
  <c r="J228" i="1"/>
  <c r="S227" i="1"/>
  <c r="R227" i="1"/>
  <c r="Q227" i="1"/>
  <c r="P227" i="1"/>
  <c r="N227" i="1"/>
  <c r="M227" i="1"/>
  <c r="L227" i="1"/>
  <c r="K227" i="1"/>
  <c r="K221" i="1"/>
  <c r="L221" i="1"/>
  <c r="M221" i="1"/>
  <c r="N221" i="1"/>
  <c r="P221" i="1"/>
  <c r="Q221" i="1"/>
  <c r="R221" i="1"/>
  <c r="S221" i="1"/>
  <c r="J222" i="1"/>
  <c r="O222" i="1"/>
  <c r="K212" i="1"/>
  <c r="L212" i="1"/>
  <c r="M212" i="1"/>
  <c r="N212" i="1"/>
  <c r="P212" i="1"/>
  <c r="Q212" i="1"/>
  <c r="R212" i="1"/>
  <c r="S212" i="1"/>
  <c r="O213" i="1"/>
  <c r="J213" i="1"/>
  <c r="O200" i="1"/>
  <c r="O199" i="1" s="1"/>
  <c r="P199" i="1"/>
  <c r="Q199" i="1"/>
  <c r="R199" i="1"/>
  <c r="S199" i="1"/>
  <c r="K199" i="1"/>
  <c r="L199" i="1"/>
  <c r="M199" i="1"/>
  <c r="N199" i="1"/>
  <c r="J200" i="1"/>
  <c r="O188" i="1"/>
  <c r="O187" i="1" s="1"/>
  <c r="J188" i="1"/>
  <c r="K187" i="1"/>
  <c r="L187" i="1"/>
  <c r="M187" i="1"/>
  <c r="N187" i="1"/>
  <c r="P187" i="1"/>
  <c r="Q187" i="1"/>
  <c r="R187" i="1"/>
  <c r="S187" i="1"/>
  <c r="O178" i="1"/>
  <c r="J178" i="1"/>
  <c r="S177" i="1"/>
  <c r="R177" i="1"/>
  <c r="Q177" i="1"/>
  <c r="P177" i="1"/>
  <c r="N177" i="1"/>
  <c r="M177" i="1"/>
  <c r="L177" i="1"/>
  <c r="K177" i="1"/>
  <c r="O159" i="1"/>
  <c r="S158" i="1"/>
  <c r="R158" i="1"/>
  <c r="Q158" i="1"/>
  <c r="P158" i="1"/>
  <c r="N158" i="1"/>
  <c r="M158" i="1"/>
  <c r="L158" i="1"/>
  <c r="K158" i="1"/>
  <c r="S150" i="1"/>
  <c r="R150" i="1"/>
  <c r="Q150" i="1"/>
  <c r="P150" i="1"/>
  <c r="N150" i="1"/>
  <c r="M150" i="1"/>
  <c r="L150" i="1"/>
  <c r="K150" i="1"/>
  <c r="J151" i="1"/>
  <c r="O151" i="1"/>
  <c r="O121" i="1"/>
  <c r="O128" i="1"/>
  <c r="O131" i="1"/>
  <c r="O134" i="1"/>
  <c r="O137" i="1"/>
  <c r="O140" i="1"/>
  <c r="J121" i="1"/>
  <c r="I121" i="1" s="1"/>
  <c r="J128" i="1"/>
  <c r="J131" i="1"/>
  <c r="J134" i="1"/>
  <c r="I134" i="1" s="1"/>
  <c r="J137" i="1"/>
  <c r="J140" i="1"/>
  <c r="O116" i="1"/>
  <c r="J116" i="1"/>
  <c r="O103" i="1"/>
  <c r="R92" i="1"/>
  <c r="O92" i="1" s="1"/>
  <c r="O88" i="1"/>
  <c r="O86" i="1" s="1"/>
  <c r="O93" i="1"/>
  <c r="O94" i="1"/>
  <c r="O95" i="1"/>
  <c r="O75" i="1"/>
  <c r="O76" i="1"/>
  <c r="J75" i="1"/>
  <c r="I75" i="1" s="1"/>
  <c r="J76" i="1"/>
  <c r="Q56" i="1"/>
  <c r="Q97" i="1" s="1"/>
  <c r="R56" i="1"/>
  <c r="R97" i="1" s="1"/>
  <c r="S56" i="1"/>
  <c r="S97" i="1" s="1"/>
  <c r="P56" i="1"/>
  <c r="P97" i="1" s="1"/>
  <c r="L56" i="1"/>
  <c r="L97" i="1" s="1"/>
  <c r="M56" i="1"/>
  <c r="N56" i="1"/>
  <c r="N97" i="1" s="1"/>
  <c r="K56" i="1"/>
  <c r="K97" i="1" s="1"/>
  <c r="J57" i="1"/>
  <c r="J59" i="1"/>
  <c r="J61" i="1"/>
  <c r="J63" i="1"/>
  <c r="J65" i="1"/>
  <c r="J67" i="1"/>
  <c r="J69" i="1"/>
  <c r="J71" i="1"/>
  <c r="O57" i="1"/>
  <c r="O59" i="1"/>
  <c r="O61" i="1"/>
  <c r="O63" i="1"/>
  <c r="O65" i="1"/>
  <c r="O67" i="1"/>
  <c r="O69" i="1"/>
  <c r="O71" i="1"/>
  <c r="K53" i="1"/>
  <c r="L53" i="1"/>
  <c r="N53" i="1"/>
  <c r="P53" i="1"/>
  <c r="Q53" i="1"/>
  <c r="S53" i="1"/>
  <c r="O46" i="1"/>
  <c r="O53" i="1" s="1"/>
  <c r="J46" i="1"/>
  <c r="R53" i="1"/>
  <c r="M53" i="1"/>
  <c r="I178" i="1" l="1"/>
  <c r="I188" i="1"/>
  <c r="I200" i="1"/>
  <c r="S274" i="1"/>
  <c r="I228" i="1"/>
  <c r="I151" i="1"/>
  <c r="I222" i="1"/>
  <c r="I213" i="1"/>
  <c r="I46" i="1"/>
  <c r="I128" i="1"/>
  <c r="I76" i="1"/>
  <c r="I140" i="1"/>
  <c r="I137" i="1"/>
  <c r="I131" i="1"/>
  <c r="I116" i="1"/>
  <c r="O102" i="1"/>
  <c r="O144" i="1" s="1"/>
  <c r="I69" i="1"/>
  <c r="I61" i="1"/>
  <c r="I65" i="1"/>
  <c r="I57" i="1"/>
  <c r="I71" i="1"/>
  <c r="I67" i="1"/>
  <c r="I63" i="1"/>
  <c r="I59" i="1"/>
  <c r="J187" i="1"/>
  <c r="I187" i="1" s="1"/>
  <c r="J212" i="1"/>
  <c r="J227" i="1"/>
  <c r="I227" i="1" s="1"/>
  <c r="I45" i="1"/>
  <c r="J221" i="1"/>
  <c r="Q274" i="1"/>
  <c r="J150" i="1"/>
  <c r="R274" i="1"/>
  <c r="P274" i="1"/>
  <c r="J74" i="1"/>
  <c r="O74" i="1"/>
  <c r="Q218" i="1"/>
  <c r="S218" i="1"/>
  <c r="J177" i="1"/>
  <c r="O177" i="1"/>
  <c r="R218" i="1"/>
  <c r="R275" i="1" s="1"/>
  <c r="J199" i="1"/>
  <c r="I199" i="1" s="1"/>
  <c r="P218" i="1"/>
  <c r="O150" i="1"/>
  <c r="J158" i="1"/>
  <c r="O158" i="1"/>
  <c r="O221" i="1"/>
  <c r="O274" i="1" s="1"/>
  <c r="O212" i="1"/>
  <c r="J56" i="1"/>
  <c r="O56" i="1"/>
  <c r="O97" i="1" l="1"/>
  <c r="I158" i="1"/>
  <c r="I177" i="1"/>
  <c r="I150" i="1"/>
  <c r="I221" i="1"/>
  <c r="I212" i="1"/>
  <c r="I56" i="1"/>
  <c r="I74" i="1"/>
  <c r="J53" i="1"/>
  <c r="I53" i="1" s="1"/>
  <c r="S275" i="1"/>
  <c r="Q275" i="1"/>
  <c r="P275" i="1"/>
  <c r="O218" i="1"/>
  <c r="N218" i="1"/>
  <c r="L274" i="1"/>
  <c r="M218" i="1"/>
  <c r="K274" i="1"/>
  <c r="J274" i="1"/>
  <c r="I274" i="1" s="1"/>
  <c r="L218" i="1"/>
  <c r="N274" i="1"/>
  <c r="M274" i="1"/>
  <c r="K218" i="1"/>
  <c r="O275" i="1" l="1"/>
  <c r="J159" i="1"/>
  <c r="I159" i="1" s="1"/>
  <c r="J218" i="1" l="1"/>
  <c r="I218" i="1" s="1"/>
  <c r="J95" i="1" l="1"/>
  <c r="I95" i="1" s="1"/>
  <c r="J94" i="1"/>
  <c r="I94" i="1" s="1"/>
  <c r="J93" i="1"/>
  <c r="I93" i="1" s="1"/>
  <c r="I87" i="1"/>
  <c r="N275" i="1"/>
  <c r="L275" i="1"/>
  <c r="K275" i="1"/>
  <c r="J103" i="1"/>
  <c r="I88" i="1" l="1"/>
  <c r="J102" i="1"/>
  <c r="J144" i="1" s="1"/>
  <c r="I103" i="1"/>
  <c r="I102" i="1" s="1"/>
  <c r="I144" i="1" s="1"/>
  <c r="M92" i="1"/>
  <c r="M97" i="1" s="1"/>
  <c r="I86" i="1" l="1"/>
  <c r="J92" i="1"/>
  <c r="I92" i="1" s="1"/>
  <c r="M275" i="1"/>
  <c r="J97" i="1" l="1"/>
  <c r="J275" i="1" s="1"/>
  <c r="I275" i="1" s="1"/>
  <c r="I97" i="1" l="1"/>
</calcChain>
</file>

<file path=xl/sharedStrings.xml><?xml version="1.0" encoding="utf-8"?>
<sst xmlns="http://schemas.openxmlformats.org/spreadsheetml/2006/main" count="2888" uniqueCount="554">
  <si>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</si>
  <si>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</si>
  <si>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</si>
  <si>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</si>
  <si>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</si>
  <si>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</si>
  <si>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</si>
  <si>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</si>
  <si>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</si>
  <si>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</si>
  <si>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</si>
  <si>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</si>
  <si>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</si>
  <si>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</si>
  <si>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</si>
  <si>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</si>
  <si>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</si>
  <si>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</si>
  <si>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</si>
  <si>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</si>
  <si>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</si>
  <si>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</si>
  <si>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</si>
  <si>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</si>
  <si>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</si>
  <si>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</si>
  <si>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</si>
  <si>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</si>
  <si>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</si>
  <si>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</si>
  <si>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</si>
  <si>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</si>
  <si>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</si>
  <si>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</si>
  <si>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</si>
  <si>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</si>
  <si>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</si>
  <si>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</si>
  <si>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</si>
  <si>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</si>
  <si>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</si>
  <si>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</si>
  <si>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</si>
  <si>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</si>
  <si>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</si>
  <si>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</si>
  <si>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</si>
  <si>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</si>
  <si>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</si>
  <si>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</si>
  <si>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</si>
  <si>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</si>
  <si>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</si>
  <si>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</si>
  <si>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</si>
  <si>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</si>
  <si>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</si>
  <si>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</si>
  <si>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</si>
  <si>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</si>
  <si>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</si>
  <si>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</si>
  <si>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</si>
  <si>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</si>
  <si>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</si>
  <si>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</si>
  <si>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</si>
  <si>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</si>
  <si>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</si>
  <si>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</si>
  <si>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</si>
  <si>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</si>
  <si>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</si>
  <si>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</si>
  <si>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</si>
  <si>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</si>
  <si>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</si>
  <si>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</si>
  <si>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</si>
  <si>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</si>
  <si>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</si>
  <si>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</si>
  <si>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</si>
  <si>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</si>
  <si>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</si>
  <si>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</si>
  <si>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</si>
  <si>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</si>
  <si>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</si>
  <si>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</si>
  <si>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</si>
  <si>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</si>
  <si>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</si>
  <si>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</si>
  <si>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</si>
  <si>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</si>
  <si>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</si>
  <si>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</si>
  <si>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</si>
  <si>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</si>
  <si>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</si>
  <si>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</si>
  <si>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</si>
  <si>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</si>
  <si>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</si>
  <si>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</si>
  <si>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</si>
  <si>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</si>
  <si>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</si>
  <si>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</si>
  <si>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</si>
  <si>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</si>
  <si>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</si>
  <si>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</si>
  <si>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</si>
  <si>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</si>
  <si>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</si>
  <si>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</si>
  <si>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</si>
  <si>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</si>
  <si>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</si>
  <si>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</si>
  <si>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</si>
  <si>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</si>
  <si>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</si>
  <si>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</si>
  <si>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</si>
  <si>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</si>
  <si>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</si>
  <si>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</si>
  <si>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</si>
  <si>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</si>
  <si>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</si>
  <si>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</si>
  <si>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</si>
  <si>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</si>
  <si>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</si>
  <si>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</si>
  <si>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</si>
  <si>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</si>
  <si>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</si>
  <si>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</si>
  <si>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</si>
  <si>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</si>
  <si>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</si>
  <si>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</si>
  <si>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</si>
  <si>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</si>
  <si>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</si>
  <si>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</si>
  <si>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</si>
  <si>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</si>
  <si>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</si>
  <si>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</si>
  <si>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</si>
  <si>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</si>
  <si>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</si>
  <si>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</si>
  <si>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</si>
  <si>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</si>
  <si>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</si>
  <si>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</si>
  <si>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</si>
  <si>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</si>
  <si>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</si>
  <si>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</si>
  <si>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</si>
  <si>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</si>
  <si>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</si>
  <si>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</si>
  <si>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</si>
  <si>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</si>
  <si>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</si>
  <si>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</si>
  <si>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</si>
  <si>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</si>
  <si>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</si>
  <si>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</si>
  <si>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</si>
  <si>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</si>
  <si>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</si>
  <si>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</si>
  <si>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</si>
  <si>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</si>
  <si>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</si>
  <si>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</si>
  <si>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</si>
  <si>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</si>
  <si>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</si>
  <si>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</si>
  <si>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</si>
  <si>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</si>
  <si>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</si>
  <si>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</si>
  <si>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</si>
  <si>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</si>
  <si>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</si>
  <si>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</si>
  <si>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</si>
  <si>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</si>
  <si>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</si>
  <si>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</si>
  <si>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</si>
  <si>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</si>
  <si>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</si>
  <si>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</si>
  <si>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</si>
  <si>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</si>
  <si>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</si>
  <si>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</si>
  <si>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</si>
  <si>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</si>
  <si>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</si>
  <si>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</si>
  <si>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</si>
  <si>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</si>
  <si>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</si>
  <si>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</si>
  <si>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</si>
  <si>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</si>
  <si>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</si>
  <si>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</si>
  <si>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</si>
  <si>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</si>
  <si>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</si>
  <si>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</si>
  <si>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</si>
  <si>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</si>
  <si>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</si>
  <si>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</si>
  <si>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</si>
  <si>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</si>
  <si>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</si>
  <si>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</si>
  <si>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</si>
  <si>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</si>
  <si>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</si>
  <si>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</si>
  <si>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</si>
  <si>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</si>
  <si>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</si>
  <si>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</si>
  <si>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</si>
  <si>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</si>
  <si>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</si>
  <si>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</si>
  <si>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</si>
  <si>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</si>
  <si>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</si>
  <si>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</si>
  <si>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</si>
  <si>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</si>
  <si>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</si>
  <si>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</si>
  <si>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</si>
  <si>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</si>
  <si>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</si>
  <si>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</si>
  <si>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</si>
  <si>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 xml:space="preserve">Мероприятие 2.1.1.4
Проведение инвентаризации бесхозяйного и муниципального имущества
</t>
  </si>
  <si>
    <t xml:space="preserve">Мероприятие 2.1.1.5
Актуализация реестра муниципальной собственности
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</si>
  <si>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</si>
  <si>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 xml:space="preserve">Мероприятие 2.1.1.7
Проведение мероприятий по приватизации муниципальной собственности
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</si>
  <si>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</si>
  <si>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</si>
  <si>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</si>
  <si>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</si>
  <si>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</si>
  <si>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</si>
  <si>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</si>
  <si>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</si>
  <si>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</si>
  <si>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</si>
  <si>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</si>
  <si>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</si>
  <si>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</si>
  <si>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</si>
  <si>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</si>
  <si>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</si>
  <si>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</si>
  <si>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</si>
  <si>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</si>
  <si>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</si>
  <si>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</si>
  <si>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</si>
  <si>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ежегодно до               23 октября</t>
  </si>
  <si>
    <t xml:space="preserve">Своевременное и в полном объеме исполнение расходных  обязательств бюджета  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</si>
  <si>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</si>
  <si>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</si>
  <si>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</si>
  <si>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</si>
  <si>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</si>
  <si>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</si>
  <si>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</si>
  <si>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</si>
  <si>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</si>
  <si>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21.</t>
  </si>
  <si>
    <t>22.</t>
  </si>
  <si>
    <t>24.</t>
  </si>
  <si>
    <t>26.</t>
  </si>
  <si>
    <t>27.</t>
  </si>
  <si>
    <t>28.</t>
  </si>
  <si>
    <t>"</t>
  </si>
  <si>
    <t>48.</t>
  </si>
  <si>
    <t>49.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</si>
  <si>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</si>
  <si>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</si>
  <si>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</si>
  <si>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</si>
  <si>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</si>
  <si>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</si>
  <si>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</si>
  <si>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</si>
  <si>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</si>
  <si>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</si>
  <si>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</si>
  <si>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</si>
  <si>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</si>
  <si>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Сектор по кадрам и муниципальной службе администрации МР "Печора"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</si>
  <si>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</si>
  <si>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</si>
  <si>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</si>
  <si>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</si>
  <si>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</si>
  <si>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</si>
  <si>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</si>
  <si>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</si>
  <si>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</si>
  <si>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</si>
  <si>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</si>
  <si>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</si>
  <si>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</si>
  <si>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</si>
  <si>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</si>
  <si>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>Жижева Г.Г.  - зав.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</si>
  <si>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Поведишникова В.В. - председатель Контрольно-счетной комиссии,                                                                 Кузьмина Е.Г. -начальник Управления Финансов МР "Печора"</t>
  </si>
  <si>
    <t xml:space="preserve">Кисель С.Н. - зав.отделом доходов и муниципального долга,                   Лысакова О.И. - зав.бюджетным отделом  </t>
  </si>
  <si>
    <t xml:space="preserve"> Кисель С.Н. - зав.отделом доходов и муниципального долга,                Лысакова О.И. - зав.бюджетным отделом  </t>
  </si>
  <si>
    <t xml:space="preserve">Кисель С.Н. - зав.отделом доходов и муниципального долга.,                 Лысакова О.И. - зав.бюджетным отделом  </t>
  </si>
  <si>
    <t xml:space="preserve">Локтионова Л.В. -  зав.отделом бухгалтерского учета и отчетности 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</si>
  <si>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мунипального района "Печора" </t>
  </si>
  <si>
    <t xml:space="preserve">Зорькина С. В. -  начальник Управления образования мунипального района "Печора"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</si>
  <si>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</si>
  <si>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</si>
  <si>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>Самсонов А.В. - и.о.заведующего отделом по работе с информационными технологиями администрации МР  "Печора"</t>
  </si>
  <si>
    <t>2018 год</t>
  </si>
  <si>
    <t>Задача 5. «Противодействие коррупции в сферах, где наиболее высоки  коррупционные риски»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</si>
  <si>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</si>
  <si>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21.1.</t>
  </si>
  <si>
    <t>21.2.</t>
  </si>
  <si>
    <t>21.3.</t>
  </si>
  <si>
    <t xml:space="preserve">Мероприятие 3.7.1.2.
Закупка товаров, работ и услуг для государственных (муниципальных) нужд
</t>
  </si>
  <si>
    <t xml:space="preserve">Мероприятие 3.7.1.3.
Социальное обеспечение и иные выплаты населению
</t>
  </si>
  <si>
    <t xml:space="preserve">Мероприятие 3.7.1.4.
Иные бюдетные ассигнования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</si>
  <si>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</si>
  <si>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</si>
  <si>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</si>
  <si>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</si>
  <si>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</si>
  <si>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</si>
  <si>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</si>
  <si>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26.1.</t>
  </si>
  <si>
    <t>26.2.</t>
  </si>
  <si>
    <t>Мероприятие 3.7.4.2.
Закупка товаров, работ и услуг для государственных (муниципальных) нужд</t>
  </si>
  <si>
    <t>27.1.</t>
  </si>
  <si>
    <t>27.2.</t>
  </si>
  <si>
    <t>28.1.</t>
  </si>
  <si>
    <t>29.1.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</si>
  <si>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</si>
  <si>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</si>
  <si>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Размещение сведений в  информационной системе "Реестр государтвенных и мунициальных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</si>
  <si>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</si>
  <si>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</si>
  <si>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</si>
  <si>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</si>
  <si>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</si>
  <si>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</si>
  <si>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</si>
  <si>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</si>
  <si>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</si>
  <si>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</si>
  <si>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</si>
  <si>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</si>
  <si>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</si>
  <si>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</si>
  <si>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</si>
  <si>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</si>
  <si>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</si>
  <si>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</si>
  <si>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</si>
  <si>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</si>
  <si>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</si>
  <si>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</si>
  <si>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</si>
  <si>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</si>
  <si>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</si>
  <si>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</si>
  <si>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</si>
  <si>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</si>
  <si>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t>План мероприятий по реализации муниципальной программы "Развитие системы муниципального управления  МО МР "Печора" на 2016-2018 годы</t>
  </si>
  <si>
    <t xml:space="preserve">Мероприятие 3.7.8.1.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</si>
  <si>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Задача 1. «Организация антикоррупционного образования и пропаганды, формирование нетерпимого отношения к коррупции»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</si>
  <si>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</si>
  <si>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</si>
  <si>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</si>
  <si>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23.</t>
  </si>
  <si>
    <t>23.1.</t>
  </si>
  <si>
    <t>23.2.</t>
  </si>
  <si>
    <t>25.</t>
  </si>
  <si>
    <t>25.1.</t>
  </si>
  <si>
    <t>25.2.</t>
  </si>
  <si>
    <t>30.</t>
  </si>
  <si>
    <t>31.</t>
  </si>
  <si>
    <t>32.</t>
  </si>
  <si>
    <t>33.</t>
  </si>
  <si>
    <t>33.1.</t>
  </si>
  <si>
    <t>34.</t>
  </si>
  <si>
    <t>34.1.</t>
  </si>
  <si>
    <t>35.</t>
  </si>
  <si>
    <t>36.</t>
  </si>
  <si>
    <t>37.</t>
  </si>
  <si>
    <t>38.</t>
  </si>
  <si>
    <t>38.1.</t>
  </si>
  <si>
    <t>39.</t>
  </si>
  <si>
    <t>40.</t>
  </si>
  <si>
    <t>40.1.</t>
  </si>
  <si>
    <t>41.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</si>
  <si>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</si>
  <si>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</si>
  <si>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</si>
  <si>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</si>
  <si>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</si>
  <si>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</si>
  <si>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</si>
  <si>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</si>
  <si>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</si>
  <si>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</si>
  <si>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</t>
  </si>
  <si>
    <t>50.1.</t>
  </si>
  <si>
    <t>51.</t>
  </si>
  <si>
    <t>51.1.</t>
  </si>
  <si>
    <t>52.</t>
  </si>
  <si>
    <t>52.1.</t>
  </si>
  <si>
    <t>52.2.</t>
  </si>
  <si>
    <t>52.4.</t>
  </si>
  <si>
    <t>53.</t>
  </si>
  <si>
    <t>53.1.</t>
  </si>
  <si>
    <t>53.2.</t>
  </si>
  <si>
    <t>54.</t>
  </si>
  <si>
    <t>54.2.</t>
  </si>
  <si>
    <t>55.1.</t>
  </si>
  <si>
    <t>55.2.</t>
  </si>
  <si>
    <t>55.3.</t>
  </si>
  <si>
    <t>56.1.</t>
  </si>
  <si>
    <t>56.2.</t>
  </si>
  <si>
    <t>56.3.</t>
  </si>
  <si>
    <t>56.4.</t>
  </si>
  <si>
    <t>57.1.</t>
  </si>
  <si>
    <t>57.2.</t>
  </si>
  <si>
    <t>58.</t>
  </si>
  <si>
    <t>58.1.</t>
  </si>
  <si>
    <t>58.2.</t>
  </si>
  <si>
    <t>59.</t>
  </si>
  <si>
    <t>60.</t>
  </si>
  <si>
    <t>61.</t>
  </si>
  <si>
    <t>Мероприятие 2.3.1.3.   Иные бюджнтные ассигнования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</si>
  <si>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</si>
  <si>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r>
      <t xml:space="preserve">Основное мероприятие 3.7.3.   </t>
    </r>
    <r>
      <rPr>
        <sz val="12"/>
        <rFont val="Times New Roman"/>
        <family val="1"/>
        <charset val="204"/>
      </rPr>
      <t xml:space="preserve">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правонарукшениях,  предусмотренных частями 3,4 статьи 3, статьями 4,6,7, и 8  Закона Республики Коми "Об административной ответственности в Республике Коми"</t>
    </r>
  </si>
  <si>
    <t>Мероприятие 3.7.8.2. Закупка товаров, работ и услуг для государственных (муниципальных) нужд</t>
  </si>
  <si>
    <t>Мероприятие 3.7.3.2. Закупка товаров, работ и услуг для государственных (муниципальных) нужд</t>
  </si>
  <si>
    <t xml:space="preserve">Мероприятие 3.7.3.1.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</si>
  <si>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</si>
  <si>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 ФЗ "О социальной защите инвалидов в Российской Федерации"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</si>
  <si>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</si>
  <si>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</si>
  <si>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</si>
  <si>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 xml:space="preserve">Мероприятие 3.7.7.1.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</si>
  <si>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3.7.7.2.
Закупка товаров, работ и услуг для государственных (муниципальных) нужд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</si>
  <si>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</si>
  <si>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</si>
  <si>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</si>
  <si>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</si>
  <si>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</si>
  <si>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r>
      <rPr>
        <i/>
        <sz val="12"/>
        <rFont val="Times New Roman"/>
        <family val="1"/>
        <charset val="204"/>
      </rPr>
      <t xml:space="preserve">Контрольное событие    </t>
    </r>
    <r>
      <rPr>
        <sz val="12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</si>
  <si>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</si>
  <si>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2015 год</t>
  </si>
  <si>
    <t>ежегодно до               20 октября</t>
  </si>
  <si>
    <t>Мероприятие 3.7.2.3.                                           Иные бюдетные ассигнования</t>
  </si>
  <si>
    <t>Контрольное событие    Проведение заседаний, направленных на предупреждение и исключение фактов коррупции</t>
  </si>
  <si>
    <t>Контрольное событие                        Разработка и актуализация МПА мунципальных образований сельских поселений, находящихся на территорри и МР МР "Печора"</t>
  </si>
  <si>
    <t>Мероприятие 5.2.1.3. Разработка и актуализация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</si>
  <si>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Приведение муниципальных правовых актов по вопросам противодействия коррупции в мунципальных образованиях сельских поселений, расположенных в границах МО МР "Печора"</t>
  </si>
  <si>
    <t>Исаева Е.С. - и. о. зав. бюджетно-финансовым отделом администрации МР "Печора"</t>
  </si>
  <si>
    <t>Линг С.А.- зав. сектором по кадрам и муниципальной службе администрации МР "Печора"</t>
  </si>
  <si>
    <t>Ивашевская Т. И.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</si>
  <si>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Ивашевская Т. И.-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</si>
  <si>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1</t>
  </si>
  <si>
    <t>1.1.</t>
  </si>
  <si>
    <t>2</t>
  </si>
  <si>
    <t>2.1.</t>
  </si>
  <si>
    <t>3</t>
  </si>
  <si>
    <t>3.1</t>
  </si>
  <si>
    <t>4</t>
  </si>
  <si>
    <t>4.1</t>
  </si>
  <si>
    <t>5</t>
  </si>
  <si>
    <t>5.1</t>
  </si>
  <si>
    <t>5.2</t>
  </si>
  <si>
    <t>5.3</t>
  </si>
  <si>
    <t>4.</t>
  </si>
  <si>
    <t>4.2</t>
  </si>
  <si>
    <t>6</t>
  </si>
  <si>
    <t>6.1</t>
  </si>
  <si>
    <t>7.</t>
  </si>
  <si>
    <t>7.1</t>
  </si>
  <si>
    <t>8.1</t>
  </si>
  <si>
    <t>9.1</t>
  </si>
  <si>
    <t>9.2.</t>
  </si>
  <si>
    <t>9.3.</t>
  </si>
  <si>
    <t>9.4.</t>
  </si>
  <si>
    <t>9.5.</t>
  </si>
  <si>
    <t>9.6.</t>
  </si>
  <si>
    <t>9.7.</t>
  </si>
  <si>
    <t>9.8.</t>
  </si>
  <si>
    <t>11.</t>
  </si>
  <si>
    <t>11.3.</t>
  </si>
  <si>
    <t>11.4.</t>
  </si>
  <si>
    <t>15.1.</t>
  </si>
  <si>
    <t>20.1.</t>
  </si>
  <si>
    <t>20.2.</t>
  </si>
  <si>
    <t>20.3.</t>
  </si>
  <si>
    <t>20.4.</t>
  </si>
  <si>
    <t>27.3.</t>
  </si>
  <si>
    <t>32.1.</t>
  </si>
  <si>
    <t>34.2.</t>
  </si>
  <si>
    <t>36.1.</t>
  </si>
  <si>
    <t>51.2.</t>
  </si>
  <si>
    <t>51.3.</t>
  </si>
  <si>
    <t>51.4.</t>
  </si>
  <si>
    <t>54.3.</t>
  </si>
  <si>
    <t>55.4.</t>
  </si>
  <si>
    <t xml:space="preserve">56. </t>
  </si>
  <si>
    <t>56.5.</t>
  </si>
  <si>
    <t>57.</t>
  </si>
  <si>
    <t>61.1.</t>
  </si>
  <si>
    <t>10.1.</t>
  </si>
  <si>
    <t>Мероприятие 1.3.1.1.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</si>
  <si>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7.2.</t>
  </si>
  <si>
    <t>Мероприятие 1.3.1.2.
Закупка товаров, работ и услуг для государственных (муниципальных) нужд</t>
  </si>
  <si>
    <t>7.3.</t>
  </si>
  <si>
    <t>Мероприятие 1.3.1.3.
Иные бюджетные ассигнования</t>
  </si>
  <si>
    <t>Мероприятие 1.3.2.1.
Составление  ежеквартального, годового отчета об исполнении плана мероприятий по реализации подпрограммы</t>
  </si>
  <si>
    <t xml:space="preserve"> Контрольное событие:                                 В срок составлены отчеты об исполнении плана мероприятий по реализации подпрограммы</t>
  </si>
  <si>
    <t xml:space="preserve">Контрольное событие: Достигнуты плановые значения показателей программы (индикаторов) </t>
  </si>
  <si>
    <t>Приложение 
к постановлению администрации МР "Печора"
от " 02" декабря  2016 г. № 1392
" Приложение
  к постановлению администрации МР Печора"
   от 31.12. 2015 г. № 1559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</si>
</sst>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5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7" fillId="0" borderId="5" xfId="2" applyFont="1" applyFill="1" applyBorder="1" applyAlignment="1" applyProtection="1">
      <alignment horizontal="left" vertical="top" wrapText="1"/>
    </xf>
    <xf numFmtId="0" fontId="8" fillId="0" borderId="5" xfId="2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 wrapText="1" shrinkToFit="1"/>
    </xf>
    <xf numFmtId="0" fontId="3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/>
    </xf>
    <xf numFmtId="0" fontId="3" fillId="0" borderId="5" xfId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left" vertical="center"/>
    </xf>
    <xf numFmtId="165" fontId="10" fillId="0" borderId="5" xfId="0" applyNumberFormat="1" applyFont="1" applyFill="1" applyBorder="1" applyAlignment="1">
      <alignment horizontal="left" vertical="center" wrapText="1"/>
    </xf>
    <xf numFmtId="165" fontId="9" fillId="0" borderId="5" xfId="0" applyNumberFormat="1" applyFont="1" applyFill="1" applyBorder="1" applyAlignment="1">
      <alignment horizontal="left" vertical="center" wrapText="1"/>
    </xf>
    <xf numFmtId="14" fontId="9" fillId="2" borderId="5" xfId="0" applyNumberFormat="1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left" vertical="center"/>
    </xf>
    <xf numFmtId="165" fontId="10" fillId="2" borderId="5" xfId="0" applyNumberFormat="1" applyFont="1" applyFill="1" applyBorder="1" applyAlignment="1">
      <alignment horizontal="left" vertical="center"/>
    </xf>
    <xf numFmtId="14" fontId="9" fillId="0" borderId="5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horizontal="left" vertical="top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77"/>
  <sheetViews>
    <sheetView tabSelected="1" view="pageBreakPreview" topLeftCell="E1" zoomScale="60" zoomScaleNormal="70" workbookViewId="0">
      <pane ySplit="8" topLeftCell="A9" activePane="bottomLeft" state="frozen"/>
      <selection pane="bottomLeft" activeCell="W1" sqref="W1:AJ1"/>
    </sheetView>
  </sheetViews>
  <sheetFormatPr defaultColWidth="9.140625" defaultRowHeight="18.75" x14ac:dyDescent="0.25"/>
  <cols>
    <col min="1" max="1" width="8.140625" style="68" customWidth="1"/>
    <col min="2" max="2" width="45" style="4" customWidth="1"/>
    <col min="3" max="3" width="9.28515625" style="4" bestFit="1" customWidth="1"/>
    <col min="4" max="4" width="22.85546875" style="4" customWidth="1"/>
    <col min="5" max="5" width="17.28515625" style="4" customWidth="1"/>
    <col min="6" max="6" width="23.28515625" style="4" customWidth="1"/>
    <col min="7" max="7" width="11.28515625" style="84" customWidth="1"/>
    <col min="8" max="8" width="12.28515625" style="69" customWidth="1"/>
    <col min="9" max="9" width="13" style="69" customWidth="1"/>
    <col min="10" max="10" width="16.28515625" style="69" customWidth="1"/>
    <col min="11" max="11" width="6.85546875" style="69" customWidth="1"/>
    <col min="12" max="12" width="8.140625" style="69" customWidth="1"/>
    <col min="13" max="13" width="12.5703125" style="69" customWidth="1"/>
    <col min="14" max="14" width="7.42578125" style="69" customWidth="1"/>
    <col min="15" max="15" width="13" style="69" customWidth="1"/>
    <col min="16" max="16" width="7.140625" style="69" customWidth="1"/>
    <col min="17" max="17" width="7.5703125" style="69" customWidth="1"/>
    <col min="18" max="18" width="12.85546875" style="69" customWidth="1"/>
    <col min="19" max="19" width="6.42578125" style="69" customWidth="1"/>
    <col min="20" max="20" width="12.85546875" style="69" customWidth="1"/>
    <col min="21" max="21" width="7.140625" style="69" customWidth="1"/>
    <col min="22" max="22" width="7.5703125" style="69" customWidth="1"/>
    <col min="23" max="23" width="13.5703125" style="69" customWidth="1"/>
    <col min="24" max="24" width="6.42578125" style="69" customWidth="1"/>
    <col min="25" max="36" width="3.7109375" style="4" customWidth="1"/>
    <col min="37" max="37" width="9.140625" style="4"/>
    <col min="38" max="38" width="10.42578125" style="4" bestFit="1" customWidth="1"/>
    <col min="39" max="16384" width="9.140625" style="4"/>
  </cols>
  <sheetData>
    <row r="1" spans="1:37" ht="210.75" customHeight="1" x14ac:dyDescent="0.25">
      <c r="O1" s="69" t="s">
        <v>52</v>
      </c>
      <c r="T1" s="69" t="s">
        <v>52</v>
      </c>
      <c r="W1" s="216" t="s">
        <v>553</v>
      </c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</row>
    <row r="2" spans="1:37" hidden="1" x14ac:dyDescent="0.25"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</row>
    <row r="3" spans="1:37" hidden="1" x14ac:dyDescent="0.25"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</row>
    <row r="5" spans="1:37" ht="33" customHeight="1" x14ac:dyDescent="0.25">
      <c r="A5" s="220" t="s">
        <v>399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2"/>
      <c r="AK5" s="70"/>
    </row>
    <row r="6" spans="1:37" s="68" customFormat="1" ht="51" customHeight="1" x14ac:dyDescent="0.25">
      <c r="A6" s="188" t="s">
        <v>0</v>
      </c>
      <c r="B6" s="158" t="s">
        <v>7</v>
      </c>
      <c r="C6" s="188" t="s">
        <v>8</v>
      </c>
      <c r="D6" s="188" t="s">
        <v>9</v>
      </c>
      <c r="E6" s="188" t="s">
        <v>10</v>
      </c>
      <c r="F6" s="188" t="s">
        <v>1</v>
      </c>
      <c r="G6" s="219" t="s">
        <v>2</v>
      </c>
      <c r="H6" s="219" t="s">
        <v>3</v>
      </c>
      <c r="I6" s="171" t="s">
        <v>4</v>
      </c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172"/>
      <c r="Y6" s="188" t="s">
        <v>5</v>
      </c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71"/>
    </row>
    <row r="7" spans="1:37" ht="24" customHeight="1" x14ac:dyDescent="0.25">
      <c r="A7" s="188"/>
      <c r="B7" s="159"/>
      <c r="C7" s="188"/>
      <c r="D7" s="188"/>
      <c r="E7" s="188"/>
      <c r="F7" s="188"/>
      <c r="G7" s="219"/>
      <c r="H7" s="219"/>
      <c r="I7" s="224" t="s">
        <v>6</v>
      </c>
      <c r="J7" s="210" t="s">
        <v>15</v>
      </c>
      <c r="K7" s="211"/>
      <c r="L7" s="211"/>
      <c r="M7" s="211"/>
      <c r="N7" s="212"/>
      <c r="O7" s="210" t="s">
        <v>282</v>
      </c>
      <c r="P7" s="211"/>
      <c r="Q7" s="211"/>
      <c r="R7" s="211"/>
      <c r="S7" s="212"/>
      <c r="T7" s="210" t="s">
        <v>345</v>
      </c>
      <c r="U7" s="211"/>
      <c r="V7" s="211"/>
      <c r="W7" s="211"/>
      <c r="X7" s="212"/>
      <c r="Y7" s="223" t="s">
        <v>15</v>
      </c>
      <c r="Z7" s="223"/>
      <c r="AA7" s="223"/>
      <c r="AB7" s="223"/>
      <c r="AC7" s="223" t="s">
        <v>282</v>
      </c>
      <c r="AD7" s="223"/>
      <c r="AE7" s="223"/>
      <c r="AF7" s="223"/>
      <c r="AG7" s="223" t="s">
        <v>345</v>
      </c>
      <c r="AH7" s="223"/>
      <c r="AI7" s="223"/>
      <c r="AJ7" s="223"/>
      <c r="AK7" s="72"/>
    </row>
    <row r="8" spans="1:37" ht="149.25" customHeight="1" x14ac:dyDescent="0.25">
      <c r="A8" s="188"/>
      <c r="B8" s="160"/>
      <c r="C8" s="188"/>
      <c r="D8" s="188"/>
      <c r="E8" s="188"/>
      <c r="F8" s="188"/>
      <c r="G8" s="219"/>
      <c r="H8" s="219"/>
      <c r="I8" s="224"/>
      <c r="J8" s="85" t="s">
        <v>25</v>
      </c>
      <c r="K8" s="85" t="s">
        <v>11</v>
      </c>
      <c r="L8" s="85" t="s">
        <v>12</v>
      </c>
      <c r="M8" s="85" t="s">
        <v>13</v>
      </c>
      <c r="N8" s="85" t="s">
        <v>14</v>
      </c>
      <c r="O8" s="85" t="s">
        <v>25</v>
      </c>
      <c r="P8" s="85" t="s">
        <v>11</v>
      </c>
      <c r="Q8" s="85" t="s">
        <v>12</v>
      </c>
      <c r="R8" s="85" t="s">
        <v>13</v>
      </c>
      <c r="S8" s="85" t="s">
        <v>14</v>
      </c>
      <c r="T8" s="85" t="s">
        <v>25</v>
      </c>
      <c r="U8" s="85" t="s">
        <v>11</v>
      </c>
      <c r="V8" s="85" t="s">
        <v>12</v>
      </c>
      <c r="W8" s="85" t="s">
        <v>13</v>
      </c>
      <c r="X8" s="85" t="s">
        <v>14</v>
      </c>
      <c r="Y8" s="38">
        <v>1</v>
      </c>
      <c r="Z8" s="38">
        <v>2</v>
      </c>
      <c r="AA8" s="38">
        <v>3</v>
      </c>
      <c r="AB8" s="38">
        <v>4</v>
      </c>
      <c r="AC8" s="38">
        <v>1</v>
      </c>
      <c r="AD8" s="38">
        <v>2</v>
      </c>
      <c r="AE8" s="38">
        <v>3</v>
      </c>
      <c r="AF8" s="38">
        <v>4</v>
      </c>
      <c r="AG8" s="38">
        <v>1</v>
      </c>
      <c r="AH8" s="38">
        <v>2</v>
      </c>
      <c r="AI8" s="38">
        <v>3</v>
      </c>
      <c r="AJ8" s="38">
        <v>4</v>
      </c>
      <c r="AK8" s="72"/>
    </row>
    <row r="9" spans="1:37" s="16" customFormat="1" x14ac:dyDescent="0.25">
      <c r="A9" s="25">
        <v>1</v>
      </c>
      <c r="B9" s="6">
        <v>2</v>
      </c>
      <c r="C9" s="38">
        <v>3</v>
      </c>
      <c r="D9" s="25">
        <v>4</v>
      </c>
      <c r="E9" s="25">
        <v>5</v>
      </c>
      <c r="F9" s="38">
        <v>6</v>
      </c>
      <c r="G9" s="86">
        <v>7</v>
      </c>
      <c r="H9" s="86">
        <v>8</v>
      </c>
      <c r="I9" s="87">
        <v>9</v>
      </c>
      <c r="J9" s="87">
        <v>20</v>
      </c>
      <c r="K9" s="87">
        <v>21</v>
      </c>
      <c r="L9" s="87">
        <v>22</v>
      </c>
      <c r="M9" s="87">
        <v>23</v>
      </c>
      <c r="N9" s="87">
        <v>24</v>
      </c>
      <c r="O9" s="87">
        <v>25</v>
      </c>
      <c r="P9" s="87">
        <v>26</v>
      </c>
      <c r="Q9" s="87">
        <v>27</v>
      </c>
      <c r="R9" s="87">
        <v>28</v>
      </c>
      <c r="S9" s="87">
        <v>29</v>
      </c>
      <c r="T9" s="87">
        <v>25</v>
      </c>
      <c r="U9" s="87">
        <v>26</v>
      </c>
      <c r="V9" s="87">
        <v>27</v>
      </c>
      <c r="W9" s="87">
        <v>28</v>
      </c>
      <c r="X9" s="87">
        <v>29</v>
      </c>
      <c r="Y9" s="38">
        <v>30</v>
      </c>
      <c r="Z9" s="38">
        <v>31</v>
      </c>
      <c r="AA9" s="38">
        <v>32</v>
      </c>
      <c r="AB9" s="38">
        <v>33</v>
      </c>
      <c r="AC9" s="38">
        <v>34</v>
      </c>
      <c r="AD9" s="38">
        <v>35</v>
      </c>
      <c r="AE9" s="38">
        <v>36</v>
      </c>
      <c r="AF9" s="38">
        <v>37</v>
      </c>
      <c r="AG9" s="38">
        <v>38</v>
      </c>
      <c r="AH9" s="38">
        <v>39</v>
      </c>
      <c r="AI9" s="38">
        <v>40</v>
      </c>
      <c r="AJ9" s="38">
        <v>41</v>
      </c>
      <c r="AK9" s="15"/>
    </row>
    <row r="10" spans="1:37" s="16" customFormat="1" ht="30.6" customHeight="1" x14ac:dyDescent="0.25">
      <c r="A10" s="199" t="s">
        <v>283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5"/>
    </row>
    <row r="11" spans="1:37" s="16" customFormat="1" ht="27.6" customHeight="1" x14ac:dyDescent="0.25">
      <c r="A11" s="205" t="s">
        <v>284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6"/>
      <c r="AK11" s="15"/>
    </row>
    <row r="12" spans="1:37" s="18" customFormat="1" ht="89.25" customHeight="1" x14ac:dyDescent="0.25">
      <c r="A12" s="56" t="s">
        <v>496</v>
      </c>
      <c r="B12" s="23" t="s">
        <v>33</v>
      </c>
      <c r="C12" s="23"/>
      <c r="D12" s="63" t="s">
        <v>305</v>
      </c>
      <c r="E12" s="63" t="s">
        <v>38</v>
      </c>
      <c r="F12" s="161" t="s">
        <v>35</v>
      </c>
      <c r="G12" s="88">
        <v>2016</v>
      </c>
      <c r="H12" s="89">
        <v>2018</v>
      </c>
      <c r="I12" s="90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63"/>
      <c r="Z12" s="63"/>
      <c r="AA12" s="63" t="s">
        <v>29</v>
      </c>
      <c r="AB12" s="63" t="s">
        <v>29</v>
      </c>
      <c r="AC12" s="63"/>
      <c r="AD12" s="63"/>
      <c r="AE12" s="63" t="s">
        <v>29</v>
      </c>
      <c r="AF12" s="63" t="s">
        <v>29</v>
      </c>
      <c r="AG12" s="63"/>
      <c r="AH12" s="63"/>
      <c r="AI12" s="63" t="s">
        <v>29</v>
      </c>
      <c r="AJ12" s="63" t="s">
        <v>29</v>
      </c>
      <c r="AK12" s="17"/>
    </row>
    <row r="13" spans="1:37" s="16" customFormat="1" ht="153.75" customHeight="1" x14ac:dyDescent="0.25">
      <c r="A13" s="57" t="s">
        <v>497</v>
      </c>
      <c r="B13" s="5" t="s">
        <v>34</v>
      </c>
      <c r="C13" s="5"/>
      <c r="D13" s="24" t="s">
        <v>306</v>
      </c>
      <c r="E13" s="24" t="s">
        <v>309</v>
      </c>
      <c r="F13" s="162"/>
      <c r="G13" s="92">
        <v>2016</v>
      </c>
      <c r="H13" s="93">
        <v>2018</v>
      </c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24"/>
      <c r="Z13" s="24"/>
      <c r="AA13" s="24" t="s">
        <v>29</v>
      </c>
      <c r="AB13" s="24" t="s">
        <v>29</v>
      </c>
      <c r="AC13" s="24"/>
      <c r="AD13" s="24"/>
      <c r="AE13" s="24" t="s">
        <v>29</v>
      </c>
      <c r="AF13" s="24" t="s">
        <v>29</v>
      </c>
      <c r="AG13" s="24"/>
      <c r="AH13" s="24"/>
      <c r="AI13" s="24" t="s">
        <v>29</v>
      </c>
      <c r="AJ13" s="24" t="s">
        <v>29</v>
      </c>
      <c r="AK13" s="15"/>
    </row>
    <row r="14" spans="1:37" s="16" customFormat="1" ht="150" customHeight="1" x14ac:dyDescent="0.25">
      <c r="A14" s="200"/>
      <c r="B14" s="201" t="s">
        <v>484</v>
      </c>
      <c r="C14" s="203"/>
      <c r="D14" s="173"/>
      <c r="E14" s="173"/>
      <c r="F14" s="162"/>
      <c r="G14" s="204">
        <v>2016</v>
      </c>
      <c r="H14" s="204">
        <v>2018</v>
      </c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73"/>
      <c r="Z14" s="173"/>
      <c r="AA14" s="173" t="s">
        <v>29</v>
      </c>
      <c r="AB14" s="173" t="s">
        <v>29</v>
      </c>
      <c r="AC14" s="173"/>
      <c r="AD14" s="173"/>
      <c r="AE14" s="173" t="s">
        <v>29</v>
      </c>
      <c r="AF14" s="173" t="s">
        <v>29</v>
      </c>
      <c r="AG14" s="173"/>
      <c r="AH14" s="173"/>
      <c r="AI14" s="173" t="s">
        <v>29</v>
      </c>
      <c r="AJ14" s="207"/>
      <c r="AK14" s="15"/>
    </row>
    <row r="15" spans="1:37" s="16" customFormat="1" ht="278.25" customHeight="1" x14ac:dyDescent="0.25">
      <c r="A15" s="163"/>
      <c r="B15" s="202"/>
      <c r="C15" s="202"/>
      <c r="D15" s="160"/>
      <c r="E15" s="160"/>
      <c r="F15" s="163"/>
      <c r="G15" s="165">
        <v>2016</v>
      </c>
      <c r="H15" s="165">
        <v>2018</v>
      </c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208"/>
      <c r="AK15" s="15"/>
    </row>
    <row r="16" spans="1:37" s="18" customFormat="1" ht="76.900000000000006" customHeight="1" x14ac:dyDescent="0.25">
      <c r="A16" s="56" t="s">
        <v>498</v>
      </c>
      <c r="B16" s="23" t="s">
        <v>36</v>
      </c>
      <c r="C16" s="1"/>
      <c r="D16" s="63" t="s">
        <v>305</v>
      </c>
      <c r="E16" s="63" t="s">
        <v>38</v>
      </c>
      <c r="F16" s="158" t="s">
        <v>39</v>
      </c>
      <c r="G16" s="88">
        <v>2016</v>
      </c>
      <c r="H16" s="89">
        <v>2018</v>
      </c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63" t="s">
        <v>29</v>
      </c>
      <c r="Z16" s="63" t="s">
        <v>29</v>
      </c>
      <c r="AA16" s="2"/>
      <c r="AB16" s="2"/>
      <c r="AC16" s="63" t="s">
        <v>29</v>
      </c>
      <c r="AD16" s="63" t="s">
        <v>29</v>
      </c>
      <c r="AE16" s="2"/>
      <c r="AF16" s="2"/>
      <c r="AG16" s="63" t="s">
        <v>29</v>
      </c>
      <c r="AH16" s="63" t="s">
        <v>29</v>
      </c>
      <c r="AI16" s="2"/>
      <c r="AJ16" s="2"/>
      <c r="AK16" s="17"/>
    </row>
    <row r="17" spans="1:37" s="16" customFormat="1" ht="155.25" customHeight="1" x14ac:dyDescent="0.25">
      <c r="A17" s="57" t="s">
        <v>499</v>
      </c>
      <c r="B17" s="5" t="s">
        <v>37</v>
      </c>
      <c r="C17" s="5"/>
      <c r="D17" s="9" t="s">
        <v>306</v>
      </c>
      <c r="E17" s="10" t="s">
        <v>310</v>
      </c>
      <c r="F17" s="159"/>
      <c r="G17" s="92">
        <v>2016</v>
      </c>
      <c r="H17" s="93">
        <v>2018</v>
      </c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24" t="s">
        <v>29</v>
      </c>
      <c r="Z17" s="24" t="s">
        <v>29</v>
      </c>
      <c r="AA17" s="25"/>
      <c r="AB17" s="25"/>
      <c r="AC17" s="24" t="s">
        <v>29</v>
      </c>
      <c r="AD17" s="24" t="s">
        <v>29</v>
      </c>
      <c r="AE17" s="25"/>
      <c r="AF17" s="25"/>
      <c r="AG17" s="24" t="s">
        <v>29</v>
      </c>
      <c r="AH17" s="24" t="s">
        <v>29</v>
      </c>
      <c r="AI17" s="25"/>
      <c r="AJ17" s="25"/>
      <c r="AK17" s="15"/>
    </row>
    <row r="18" spans="1:37" s="16" customFormat="1" ht="106.15" customHeight="1" x14ac:dyDescent="0.25">
      <c r="A18" s="55"/>
      <c r="B18" s="5" t="s">
        <v>485</v>
      </c>
      <c r="C18" s="19"/>
      <c r="D18" s="24"/>
      <c r="E18" s="24"/>
      <c r="F18" s="160"/>
      <c r="G18" s="92">
        <v>2016</v>
      </c>
      <c r="H18" s="93">
        <v>2018</v>
      </c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25"/>
      <c r="Z18" s="24" t="s">
        <v>29</v>
      </c>
      <c r="AA18" s="25"/>
      <c r="AB18" s="25"/>
      <c r="AC18" s="25"/>
      <c r="AD18" s="24" t="s">
        <v>29</v>
      </c>
      <c r="AE18" s="25"/>
      <c r="AF18" s="25"/>
      <c r="AG18" s="25"/>
      <c r="AH18" s="24" t="s">
        <v>29</v>
      </c>
      <c r="AI18" s="25"/>
      <c r="AJ18" s="25"/>
      <c r="AK18" s="15"/>
    </row>
    <row r="19" spans="1:37" s="18" customFormat="1" ht="78.75" customHeight="1" x14ac:dyDescent="0.25">
      <c r="A19" s="54" t="s">
        <v>500</v>
      </c>
      <c r="B19" s="23" t="s">
        <v>40</v>
      </c>
      <c r="C19" s="20"/>
      <c r="D19" s="13" t="s">
        <v>305</v>
      </c>
      <c r="E19" s="14" t="s">
        <v>38</v>
      </c>
      <c r="F19" s="161" t="s">
        <v>43</v>
      </c>
      <c r="G19" s="88">
        <v>2016</v>
      </c>
      <c r="H19" s="89">
        <v>2018</v>
      </c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63" t="s">
        <v>29</v>
      </c>
      <c r="Z19" s="63" t="s">
        <v>29</v>
      </c>
      <c r="AA19" s="63" t="s">
        <v>29</v>
      </c>
      <c r="AB19" s="63" t="s">
        <v>29</v>
      </c>
      <c r="AC19" s="63" t="s">
        <v>29</v>
      </c>
      <c r="AD19" s="63" t="s">
        <v>29</v>
      </c>
      <c r="AE19" s="63" t="s">
        <v>29</v>
      </c>
      <c r="AF19" s="63" t="s">
        <v>29</v>
      </c>
      <c r="AG19" s="63" t="s">
        <v>29</v>
      </c>
      <c r="AH19" s="63" t="s">
        <v>29</v>
      </c>
      <c r="AI19" s="63" t="s">
        <v>29</v>
      </c>
      <c r="AJ19" s="63" t="s">
        <v>29</v>
      </c>
      <c r="AK19" s="17"/>
    </row>
    <row r="20" spans="1:37" s="16" customFormat="1" ht="120" customHeight="1" x14ac:dyDescent="0.25">
      <c r="A20" s="55" t="s">
        <v>501</v>
      </c>
      <c r="B20" s="5" t="s">
        <v>41</v>
      </c>
      <c r="C20" s="6"/>
      <c r="D20" s="24" t="s">
        <v>307</v>
      </c>
      <c r="E20" s="24" t="s">
        <v>308</v>
      </c>
      <c r="F20" s="162"/>
      <c r="G20" s="92">
        <v>2016</v>
      </c>
      <c r="H20" s="93">
        <v>2018</v>
      </c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24" t="s">
        <v>29</v>
      </c>
      <c r="Z20" s="24" t="s">
        <v>29</v>
      </c>
      <c r="AA20" s="24" t="s">
        <v>29</v>
      </c>
      <c r="AB20" s="24" t="s">
        <v>29</v>
      </c>
      <c r="AC20" s="24" t="s">
        <v>29</v>
      </c>
      <c r="AD20" s="24" t="s">
        <v>29</v>
      </c>
      <c r="AE20" s="24" t="s">
        <v>29</v>
      </c>
      <c r="AF20" s="24" t="s">
        <v>29</v>
      </c>
      <c r="AG20" s="24" t="s">
        <v>29</v>
      </c>
      <c r="AH20" s="24" t="s">
        <v>29</v>
      </c>
      <c r="AI20" s="24" t="s">
        <v>29</v>
      </c>
      <c r="AJ20" s="24" t="s">
        <v>29</v>
      </c>
      <c r="AK20" s="15"/>
    </row>
    <row r="21" spans="1:37" s="16" customFormat="1" ht="93.75" customHeight="1" x14ac:dyDescent="0.25">
      <c r="A21" s="58"/>
      <c r="B21" s="5" t="s">
        <v>42</v>
      </c>
      <c r="C21" s="11"/>
      <c r="D21" s="24"/>
      <c r="E21" s="24"/>
      <c r="F21" s="167"/>
      <c r="G21" s="92">
        <v>2016</v>
      </c>
      <c r="H21" s="93">
        <v>2018</v>
      </c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24" t="s">
        <v>29</v>
      </c>
      <c r="Z21" s="24" t="s">
        <v>29</v>
      </c>
      <c r="AA21" s="24" t="s">
        <v>29</v>
      </c>
      <c r="AB21" s="24" t="s">
        <v>29</v>
      </c>
      <c r="AC21" s="24" t="s">
        <v>29</v>
      </c>
      <c r="AD21" s="24" t="s">
        <v>29</v>
      </c>
      <c r="AE21" s="24" t="s">
        <v>29</v>
      </c>
      <c r="AF21" s="24" t="s">
        <v>29</v>
      </c>
      <c r="AG21" s="24" t="s">
        <v>29</v>
      </c>
      <c r="AH21" s="24" t="s">
        <v>29</v>
      </c>
      <c r="AI21" s="24" t="s">
        <v>29</v>
      </c>
      <c r="AJ21" s="24" t="s">
        <v>29</v>
      </c>
      <c r="AK21" s="15"/>
    </row>
    <row r="22" spans="1:37" s="18" customFormat="1" ht="66" customHeight="1" x14ac:dyDescent="0.25">
      <c r="A22" s="54" t="s">
        <v>502</v>
      </c>
      <c r="B22" s="23" t="s">
        <v>44</v>
      </c>
      <c r="C22" s="1"/>
      <c r="D22" s="13" t="s">
        <v>305</v>
      </c>
      <c r="E22" s="14" t="s">
        <v>38</v>
      </c>
      <c r="F22" s="161" t="s">
        <v>74</v>
      </c>
      <c r="G22" s="88">
        <v>2016</v>
      </c>
      <c r="H22" s="89">
        <v>2018</v>
      </c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17"/>
    </row>
    <row r="23" spans="1:37" s="16" customFormat="1" ht="132.75" customHeight="1" x14ac:dyDescent="0.25">
      <c r="A23" s="55" t="s">
        <v>503</v>
      </c>
      <c r="B23" s="5" t="s">
        <v>45</v>
      </c>
      <c r="C23" s="6"/>
      <c r="D23" s="24" t="s">
        <v>312</v>
      </c>
      <c r="E23" s="24" t="s">
        <v>311</v>
      </c>
      <c r="F23" s="162"/>
      <c r="G23" s="92">
        <v>2016</v>
      </c>
      <c r="H23" s="93">
        <v>2018</v>
      </c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15"/>
    </row>
    <row r="24" spans="1:37" s="16" customFormat="1" ht="62.25" customHeight="1" x14ac:dyDescent="0.25">
      <c r="A24" s="55"/>
      <c r="B24" s="5" t="s">
        <v>46</v>
      </c>
      <c r="C24" s="6"/>
      <c r="D24" s="24"/>
      <c r="E24" s="24"/>
      <c r="F24" s="167"/>
      <c r="G24" s="92">
        <v>2016</v>
      </c>
      <c r="H24" s="93">
        <v>2018</v>
      </c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25"/>
      <c r="Z24" s="24" t="s">
        <v>29</v>
      </c>
      <c r="AA24" s="25"/>
      <c r="AB24" s="24" t="s">
        <v>29</v>
      </c>
      <c r="AC24" s="25"/>
      <c r="AD24" s="24" t="s">
        <v>29</v>
      </c>
      <c r="AE24" s="25"/>
      <c r="AF24" s="24" t="s">
        <v>29</v>
      </c>
      <c r="AG24" s="25"/>
      <c r="AH24" s="24" t="s">
        <v>29</v>
      </c>
      <c r="AI24" s="25"/>
      <c r="AJ24" s="24" t="s">
        <v>29</v>
      </c>
      <c r="AK24" s="15"/>
    </row>
    <row r="25" spans="1:37" s="16" customFormat="1" ht="15.75" x14ac:dyDescent="0.25">
      <c r="A25" s="168" t="s">
        <v>47</v>
      </c>
      <c r="B25" s="169"/>
      <c r="C25" s="169"/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70"/>
      <c r="AK25" s="15"/>
    </row>
    <row r="26" spans="1:37" s="18" customFormat="1" ht="176.25" customHeight="1" x14ac:dyDescent="0.25">
      <c r="A26" s="54" t="s">
        <v>504</v>
      </c>
      <c r="B26" s="23" t="s">
        <v>48</v>
      </c>
      <c r="C26" s="7"/>
      <c r="D26" s="13" t="s">
        <v>306</v>
      </c>
      <c r="E26" s="14" t="s">
        <v>309</v>
      </c>
      <c r="F26" s="161" t="s">
        <v>53</v>
      </c>
      <c r="G26" s="88">
        <v>2016</v>
      </c>
      <c r="H26" s="89">
        <v>2018</v>
      </c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7"/>
      <c r="Z26" s="30"/>
      <c r="AA26" s="7"/>
      <c r="AB26" s="67" t="s">
        <v>29</v>
      </c>
      <c r="AC26" s="7"/>
      <c r="AD26" s="7"/>
      <c r="AE26" s="7"/>
      <c r="AF26" s="67" t="s">
        <v>29</v>
      </c>
      <c r="AG26" s="7"/>
      <c r="AH26" s="7"/>
      <c r="AI26" s="7"/>
      <c r="AJ26" s="67" t="s">
        <v>29</v>
      </c>
      <c r="AK26" s="17"/>
    </row>
    <row r="27" spans="1:37" s="16" customFormat="1" ht="170.25" customHeight="1" x14ac:dyDescent="0.25">
      <c r="A27" s="55" t="s">
        <v>505</v>
      </c>
      <c r="B27" s="5" t="s">
        <v>49</v>
      </c>
      <c r="C27" s="12"/>
      <c r="D27" s="9" t="s">
        <v>306</v>
      </c>
      <c r="E27" s="10" t="s">
        <v>309</v>
      </c>
      <c r="F27" s="162"/>
      <c r="G27" s="92">
        <v>2016</v>
      </c>
      <c r="H27" s="93">
        <v>2018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12"/>
      <c r="Z27" s="29"/>
      <c r="AA27" s="12"/>
      <c r="AB27" s="28" t="s">
        <v>29</v>
      </c>
      <c r="AC27" s="12"/>
      <c r="AD27" s="12"/>
      <c r="AE27" s="12"/>
      <c r="AF27" s="28" t="s">
        <v>29</v>
      </c>
      <c r="AG27" s="12"/>
      <c r="AH27" s="12"/>
      <c r="AI27" s="12"/>
      <c r="AJ27" s="28" t="s">
        <v>29</v>
      </c>
      <c r="AK27" s="15"/>
    </row>
    <row r="28" spans="1:37" s="16" customFormat="1" ht="86.25" customHeight="1" x14ac:dyDescent="0.25">
      <c r="A28" s="55"/>
      <c r="B28" s="5" t="s">
        <v>50</v>
      </c>
      <c r="C28" s="12"/>
      <c r="D28" s="25" t="s">
        <v>52</v>
      </c>
      <c r="E28" s="24"/>
      <c r="F28" s="166"/>
      <c r="G28" s="171" t="s">
        <v>285</v>
      </c>
      <c r="H28" s="172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12"/>
      <c r="Z28" s="12"/>
      <c r="AA28" s="12"/>
      <c r="AB28" s="28" t="s">
        <v>29</v>
      </c>
      <c r="AC28" s="12"/>
      <c r="AD28" s="12"/>
      <c r="AE28" s="12"/>
      <c r="AF28" s="28" t="s">
        <v>29</v>
      </c>
      <c r="AG28" s="12"/>
      <c r="AH28" s="12"/>
      <c r="AI28" s="12"/>
      <c r="AJ28" s="28" t="s">
        <v>29</v>
      </c>
      <c r="AK28" s="15"/>
    </row>
    <row r="29" spans="1:37" s="16" customFormat="1" ht="159.75" customHeight="1" x14ac:dyDescent="0.25">
      <c r="A29" s="55" t="s">
        <v>506</v>
      </c>
      <c r="B29" s="5" t="s">
        <v>51</v>
      </c>
      <c r="C29" s="12"/>
      <c r="D29" s="9" t="s">
        <v>336</v>
      </c>
      <c r="E29" s="10" t="s">
        <v>309</v>
      </c>
      <c r="F29" s="166"/>
      <c r="G29" s="92">
        <v>2016</v>
      </c>
      <c r="H29" s="93">
        <v>2018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12"/>
      <c r="Z29" s="12"/>
      <c r="AA29" s="12"/>
      <c r="AB29" s="28" t="s">
        <v>29</v>
      </c>
      <c r="AC29" s="12"/>
      <c r="AD29" s="12"/>
      <c r="AE29" s="12"/>
      <c r="AF29" s="28" t="s">
        <v>29</v>
      </c>
      <c r="AG29" s="12"/>
      <c r="AH29" s="12"/>
      <c r="AI29" s="12"/>
      <c r="AJ29" s="28" t="s">
        <v>29</v>
      </c>
      <c r="AK29" s="15"/>
    </row>
    <row r="30" spans="1:37" s="16" customFormat="1" ht="87.75" customHeight="1" x14ac:dyDescent="0.25">
      <c r="A30" s="55"/>
      <c r="B30" s="5" t="s">
        <v>54</v>
      </c>
      <c r="C30" s="12"/>
      <c r="D30" s="25"/>
      <c r="E30" s="24"/>
      <c r="F30" s="166"/>
      <c r="G30" s="171" t="s">
        <v>486</v>
      </c>
      <c r="H30" s="172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12"/>
      <c r="Z30" s="12"/>
      <c r="AA30" s="12"/>
      <c r="AB30" s="28" t="s">
        <v>29</v>
      </c>
      <c r="AC30" s="12"/>
      <c r="AD30" s="12"/>
      <c r="AE30" s="12"/>
      <c r="AF30" s="28" t="s">
        <v>29</v>
      </c>
      <c r="AG30" s="12"/>
      <c r="AH30" s="12"/>
      <c r="AI30" s="12"/>
      <c r="AJ30" s="28" t="s">
        <v>29</v>
      </c>
      <c r="AK30" s="15"/>
    </row>
    <row r="31" spans="1:37" s="16" customFormat="1" ht="175.5" customHeight="1" x14ac:dyDescent="0.25">
      <c r="A31" s="55" t="s">
        <v>507</v>
      </c>
      <c r="B31" s="5" t="s">
        <v>55</v>
      </c>
      <c r="C31" s="12"/>
      <c r="D31" s="9" t="s">
        <v>337</v>
      </c>
      <c r="E31" s="10" t="s">
        <v>313</v>
      </c>
      <c r="F31" s="166"/>
      <c r="G31" s="92">
        <v>2016</v>
      </c>
      <c r="H31" s="93">
        <v>2018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12"/>
      <c r="Z31" s="12"/>
      <c r="AA31" s="12"/>
      <c r="AB31" s="28" t="s">
        <v>29</v>
      </c>
      <c r="AC31" s="12"/>
      <c r="AD31" s="12"/>
      <c r="AE31" s="12"/>
      <c r="AF31" s="28" t="s">
        <v>29</v>
      </c>
      <c r="AG31" s="12"/>
      <c r="AH31" s="12"/>
      <c r="AI31" s="12"/>
      <c r="AJ31" s="28" t="s">
        <v>29</v>
      </c>
      <c r="AK31" s="15"/>
    </row>
    <row r="32" spans="1:37" s="16" customFormat="1" ht="107.25" customHeight="1" x14ac:dyDescent="0.25">
      <c r="A32" s="55"/>
      <c r="B32" s="5" t="s">
        <v>56</v>
      </c>
      <c r="C32" s="12"/>
      <c r="D32" s="25"/>
      <c r="E32" s="24"/>
      <c r="F32" s="167"/>
      <c r="G32" s="171" t="s">
        <v>75</v>
      </c>
      <c r="H32" s="172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12"/>
      <c r="Z32" s="12"/>
      <c r="AA32" s="12"/>
      <c r="AB32" s="28" t="s">
        <v>29</v>
      </c>
      <c r="AC32" s="12"/>
      <c r="AD32" s="12"/>
      <c r="AE32" s="12"/>
      <c r="AF32" s="28" t="s">
        <v>29</v>
      </c>
      <c r="AG32" s="12"/>
      <c r="AH32" s="12"/>
      <c r="AI32" s="12"/>
      <c r="AJ32" s="28" t="s">
        <v>29</v>
      </c>
      <c r="AK32" s="15"/>
    </row>
    <row r="33" spans="1:37" s="16" customFormat="1" ht="63" x14ac:dyDescent="0.25">
      <c r="A33" s="54" t="s">
        <v>508</v>
      </c>
      <c r="B33" s="23" t="s">
        <v>57</v>
      </c>
      <c r="C33" s="12"/>
      <c r="D33" s="9" t="s">
        <v>305</v>
      </c>
      <c r="E33" s="10" t="s">
        <v>38</v>
      </c>
      <c r="F33" s="161" t="s">
        <v>286</v>
      </c>
      <c r="G33" s="92">
        <v>2016</v>
      </c>
      <c r="H33" s="93">
        <v>2018</v>
      </c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28" t="s">
        <v>29</v>
      </c>
      <c r="Z33" s="28" t="s">
        <v>29</v>
      </c>
      <c r="AA33" s="28" t="s">
        <v>29</v>
      </c>
      <c r="AB33" s="28" t="s">
        <v>29</v>
      </c>
      <c r="AC33" s="28" t="s">
        <v>29</v>
      </c>
      <c r="AD33" s="28" t="s">
        <v>29</v>
      </c>
      <c r="AE33" s="28" t="s">
        <v>29</v>
      </c>
      <c r="AF33" s="28" t="s">
        <v>29</v>
      </c>
      <c r="AG33" s="28" t="s">
        <v>29</v>
      </c>
      <c r="AH33" s="28" t="s">
        <v>29</v>
      </c>
      <c r="AI33" s="28" t="s">
        <v>29</v>
      </c>
      <c r="AJ33" s="28" t="s">
        <v>29</v>
      </c>
      <c r="AK33" s="15"/>
    </row>
    <row r="34" spans="1:37" s="16" customFormat="1" ht="189.75" customHeight="1" x14ac:dyDescent="0.25">
      <c r="A34" s="55" t="s">
        <v>503</v>
      </c>
      <c r="B34" s="5" t="s">
        <v>58</v>
      </c>
      <c r="C34" s="12"/>
      <c r="D34" s="9" t="s">
        <v>338</v>
      </c>
      <c r="E34" s="10" t="s">
        <v>309</v>
      </c>
      <c r="F34" s="162"/>
      <c r="G34" s="92">
        <v>2016</v>
      </c>
      <c r="H34" s="93">
        <v>2018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28"/>
      <c r="Z34" s="28"/>
      <c r="AA34" s="28"/>
      <c r="AB34" s="28" t="s">
        <v>29</v>
      </c>
      <c r="AC34" s="12"/>
      <c r="AD34" s="12"/>
      <c r="AE34" s="12"/>
      <c r="AF34" s="28" t="s">
        <v>29</v>
      </c>
      <c r="AG34" s="12"/>
      <c r="AH34" s="12"/>
      <c r="AI34" s="12"/>
      <c r="AJ34" s="28" t="s">
        <v>29</v>
      </c>
      <c r="AK34" s="15"/>
    </row>
    <row r="35" spans="1:37" s="16" customFormat="1" ht="91.5" customHeight="1" x14ac:dyDescent="0.25">
      <c r="A35" s="55"/>
      <c r="B35" s="23" t="s">
        <v>385</v>
      </c>
      <c r="C35" s="12"/>
      <c r="D35" s="24"/>
      <c r="E35" s="24"/>
      <c r="F35" s="166"/>
      <c r="G35" s="92">
        <v>2016</v>
      </c>
      <c r="H35" s="93">
        <v>2018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12"/>
      <c r="Z35" s="12"/>
      <c r="AA35" s="12"/>
      <c r="AB35" s="28" t="s">
        <v>29</v>
      </c>
      <c r="AC35" s="12"/>
      <c r="AD35" s="12"/>
      <c r="AE35" s="12"/>
      <c r="AF35" s="28" t="s">
        <v>29</v>
      </c>
      <c r="AG35" s="12"/>
      <c r="AH35" s="12"/>
      <c r="AI35" s="12"/>
      <c r="AJ35" s="28" t="s">
        <v>29</v>
      </c>
      <c r="AK35" s="15"/>
    </row>
    <row r="36" spans="1:37" s="16" customFormat="1" ht="110.25" x14ac:dyDescent="0.25">
      <c r="A36" s="55" t="s">
        <v>509</v>
      </c>
      <c r="B36" s="5" t="s">
        <v>59</v>
      </c>
      <c r="C36" s="12"/>
      <c r="D36" s="24" t="s">
        <v>315</v>
      </c>
      <c r="E36" s="24" t="s">
        <v>314</v>
      </c>
      <c r="F36" s="166"/>
      <c r="G36" s="92">
        <v>2016</v>
      </c>
      <c r="H36" s="93">
        <v>2018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28" t="s">
        <v>29</v>
      </c>
      <c r="Z36" s="28" t="s">
        <v>29</v>
      </c>
      <c r="AA36" s="28" t="s">
        <v>29</v>
      </c>
      <c r="AB36" s="28" t="s">
        <v>29</v>
      </c>
      <c r="AC36" s="28" t="s">
        <v>29</v>
      </c>
      <c r="AD36" s="28" t="s">
        <v>29</v>
      </c>
      <c r="AE36" s="28" t="s">
        <v>29</v>
      </c>
      <c r="AF36" s="28" t="s">
        <v>29</v>
      </c>
      <c r="AG36" s="28" t="s">
        <v>29</v>
      </c>
      <c r="AH36" s="28" t="s">
        <v>29</v>
      </c>
      <c r="AI36" s="28" t="s">
        <v>29</v>
      </c>
      <c r="AJ36" s="28" t="s">
        <v>29</v>
      </c>
      <c r="AK36" s="15"/>
    </row>
    <row r="37" spans="1:37" s="16" customFormat="1" ht="56.25" customHeight="1" x14ac:dyDescent="0.25">
      <c r="A37" s="55"/>
      <c r="B37" s="5" t="s">
        <v>60</v>
      </c>
      <c r="C37" s="12"/>
      <c r="D37" s="24"/>
      <c r="E37" s="24"/>
      <c r="F37" s="167"/>
      <c r="G37" s="92">
        <v>2016</v>
      </c>
      <c r="H37" s="93">
        <v>2018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28" t="s">
        <v>29</v>
      </c>
      <c r="Z37" s="28" t="s">
        <v>29</v>
      </c>
      <c r="AA37" s="28" t="s">
        <v>29</v>
      </c>
      <c r="AB37" s="28" t="s">
        <v>29</v>
      </c>
      <c r="AC37" s="28" t="s">
        <v>29</v>
      </c>
      <c r="AD37" s="28" t="s">
        <v>29</v>
      </c>
      <c r="AE37" s="28" t="s">
        <v>29</v>
      </c>
      <c r="AF37" s="28" t="s">
        <v>29</v>
      </c>
      <c r="AG37" s="28" t="s">
        <v>29</v>
      </c>
      <c r="AH37" s="28" t="s">
        <v>29</v>
      </c>
      <c r="AI37" s="28" t="s">
        <v>29</v>
      </c>
      <c r="AJ37" s="28" t="s">
        <v>29</v>
      </c>
      <c r="AK37" s="15"/>
    </row>
    <row r="38" spans="1:37" s="18" customFormat="1" ht="79.5" customHeight="1" x14ac:dyDescent="0.25">
      <c r="A38" s="54" t="s">
        <v>504</v>
      </c>
      <c r="B38" s="23" t="s">
        <v>61</v>
      </c>
      <c r="C38" s="7"/>
      <c r="D38" s="13" t="s">
        <v>305</v>
      </c>
      <c r="E38" s="14" t="s">
        <v>38</v>
      </c>
      <c r="F38" s="161" t="s">
        <v>64</v>
      </c>
      <c r="G38" s="88">
        <v>2016</v>
      </c>
      <c r="H38" s="89">
        <v>2018</v>
      </c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67" t="s">
        <v>29</v>
      </c>
      <c r="Z38" s="67" t="s">
        <v>29</v>
      </c>
      <c r="AA38" s="67" t="s">
        <v>29</v>
      </c>
      <c r="AB38" s="67" t="s">
        <v>29</v>
      </c>
      <c r="AC38" s="67" t="s">
        <v>29</v>
      </c>
      <c r="AD38" s="67" t="s">
        <v>29</v>
      </c>
      <c r="AE38" s="67" t="s">
        <v>29</v>
      </c>
      <c r="AF38" s="67" t="s">
        <v>29</v>
      </c>
      <c r="AG38" s="67" t="s">
        <v>29</v>
      </c>
      <c r="AH38" s="67" t="s">
        <v>29</v>
      </c>
      <c r="AI38" s="67" t="s">
        <v>29</v>
      </c>
      <c r="AJ38" s="67" t="s">
        <v>29</v>
      </c>
      <c r="AK38" s="17"/>
    </row>
    <row r="39" spans="1:37" s="16" customFormat="1" ht="90" customHeight="1" x14ac:dyDescent="0.25">
      <c r="A39" s="55" t="s">
        <v>506</v>
      </c>
      <c r="B39" s="5" t="s">
        <v>62</v>
      </c>
      <c r="C39" s="12"/>
      <c r="D39" s="24" t="s">
        <v>339</v>
      </c>
      <c r="E39" s="24" t="s">
        <v>38</v>
      </c>
      <c r="F39" s="162"/>
      <c r="G39" s="92">
        <v>2016</v>
      </c>
      <c r="H39" s="93">
        <v>2018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28" t="s">
        <v>29</v>
      </c>
      <c r="Z39" s="28" t="s">
        <v>29</v>
      </c>
      <c r="AA39" s="28" t="s">
        <v>29</v>
      </c>
      <c r="AB39" s="28" t="s">
        <v>29</v>
      </c>
      <c r="AC39" s="28" t="s">
        <v>29</v>
      </c>
      <c r="AD39" s="28" t="s">
        <v>29</v>
      </c>
      <c r="AE39" s="28" t="s">
        <v>29</v>
      </c>
      <c r="AF39" s="28" t="s">
        <v>29</v>
      </c>
      <c r="AG39" s="28" t="s">
        <v>29</v>
      </c>
      <c r="AH39" s="28" t="s">
        <v>29</v>
      </c>
      <c r="AI39" s="28" t="s">
        <v>29</v>
      </c>
      <c r="AJ39" s="28" t="s">
        <v>29</v>
      </c>
      <c r="AK39" s="15"/>
    </row>
    <row r="40" spans="1:37" s="16" customFormat="1" ht="84.75" customHeight="1" x14ac:dyDescent="0.25">
      <c r="A40" s="55"/>
      <c r="B40" s="5" t="s">
        <v>63</v>
      </c>
      <c r="C40" s="12"/>
      <c r="D40" s="24"/>
      <c r="E40" s="24"/>
      <c r="F40" s="167"/>
      <c r="G40" s="92">
        <v>2016</v>
      </c>
      <c r="H40" s="93">
        <v>2018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28" t="s">
        <v>29</v>
      </c>
      <c r="Z40" s="28" t="s">
        <v>29</v>
      </c>
      <c r="AA40" s="28" t="s">
        <v>29</v>
      </c>
      <c r="AB40" s="28" t="s">
        <v>29</v>
      </c>
      <c r="AC40" s="28" t="s">
        <v>29</v>
      </c>
      <c r="AD40" s="28" t="s">
        <v>29</v>
      </c>
      <c r="AE40" s="28" t="s">
        <v>29</v>
      </c>
      <c r="AF40" s="28" t="s">
        <v>29</v>
      </c>
      <c r="AG40" s="28" t="s">
        <v>29</v>
      </c>
      <c r="AH40" s="28" t="s">
        <v>29</v>
      </c>
      <c r="AI40" s="28" t="s">
        <v>29</v>
      </c>
      <c r="AJ40" s="28" t="s">
        <v>29</v>
      </c>
      <c r="AK40" s="15"/>
    </row>
    <row r="41" spans="1:37" s="18" customFormat="1" ht="87.75" customHeight="1" x14ac:dyDescent="0.25">
      <c r="A41" s="54" t="s">
        <v>510</v>
      </c>
      <c r="B41" s="23" t="s">
        <v>65</v>
      </c>
      <c r="C41" s="7"/>
      <c r="D41" s="13" t="s">
        <v>305</v>
      </c>
      <c r="E41" s="14" t="s">
        <v>38</v>
      </c>
      <c r="F41" s="161" t="s">
        <v>68</v>
      </c>
      <c r="G41" s="88">
        <v>2016</v>
      </c>
      <c r="H41" s="89">
        <v>2018</v>
      </c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67" t="s">
        <v>29</v>
      </c>
      <c r="Z41" s="67" t="s">
        <v>29</v>
      </c>
      <c r="AA41" s="67" t="s">
        <v>29</v>
      </c>
      <c r="AB41" s="67" t="s">
        <v>29</v>
      </c>
      <c r="AC41" s="67" t="s">
        <v>29</v>
      </c>
      <c r="AD41" s="67" t="s">
        <v>29</v>
      </c>
      <c r="AE41" s="67" t="s">
        <v>29</v>
      </c>
      <c r="AF41" s="67" t="s">
        <v>29</v>
      </c>
      <c r="AG41" s="67" t="s">
        <v>29</v>
      </c>
      <c r="AH41" s="67" t="s">
        <v>29</v>
      </c>
      <c r="AI41" s="67" t="s">
        <v>29</v>
      </c>
      <c r="AJ41" s="67" t="s">
        <v>29</v>
      </c>
      <c r="AK41" s="17"/>
    </row>
    <row r="42" spans="1:37" s="16" customFormat="1" ht="115.5" customHeight="1" x14ac:dyDescent="0.25">
      <c r="A42" s="55" t="s">
        <v>511</v>
      </c>
      <c r="B42" s="5" t="s">
        <v>66</v>
      </c>
      <c r="C42" s="12"/>
      <c r="D42" s="24" t="s">
        <v>315</v>
      </c>
      <c r="E42" s="24" t="s">
        <v>314</v>
      </c>
      <c r="F42" s="162"/>
      <c r="G42" s="92">
        <v>2016</v>
      </c>
      <c r="H42" s="93">
        <v>2018</v>
      </c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28" t="s">
        <v>29</v>
      </c>
      <c r="Z42" s="28" t="s">
        <v>29</v>
      </c>
      <c r="AA42" s="28" t="s">
        <v>29</v>
      </c>
      <c r="AB42" s="28" t="s">
        <v>29</v>
      </c>
      <c r="AC42" s="28" t="s">
        <v>29</v>
      </c>
      <c r="AD42" s="28" t="s">
        <v>29</v>
      </c>
      <c r="AE42" s="28" t="s">
        <v>29</v>
      </c>
      <c r="AF42" s="28" t="s">
        <v>29</v>
      </c>
      <c r="AG42" s="28" t="s">
        <v>29</v>
      </c>
      <c r="AH42" s="28" t="s">
        <v>29</v>
      </c>
      <c r="AI42" s="28" t="s">
        <v>29</v>
      </c>
      <c r="AJ42" s="28" t="s">
        <v>29</v>
      </c>
      <c r="AK42" s="15"/>
    </row>
    <row r="43" spans="1:37" s="16" customFormat="1" ht="141.75" x14ac:dyDescent="0.25">
      <c r="A43" s="55"/>
      <c r="B43" s="5" t="s">
        <v>67</v>
      </c>
      <c r="C43" s="12"/>
      <c r="D43" s="25"/>
      <c r="E43" s="24"/>
      <c r="F43" s="167"/>
      <c r="G43" s="92">
        <v>2016</v>
      </c>
      <c r="H43" s="93">
        <v>2018</v>
      </c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28" t="s">
        <v>29</v>
      </c>
      <c r="Z43" s="28" t="s">
        <v>29</v>
      </c>
      <c r="AA43" s="28" t="s">
        <v>29</v>
      </c>
      <c r="AB43" s="28" t="s">
        <v>29</v>
      </c>
      <c r="AC43" s="28" t="s">
        <v>29</v>
      </c>
      <c r="AD43" s="28" t="s">
        <v>29</v>
      </c>
      <c r="AE43" s="28" t="s">
        <v>29</v>
      </c>
      <c r="AF43" s="28" t="s">
        <v>29</v>
      </c>
      <c r="AG43" s="28" t="s">
        <v>29</v>
      </c>
      <c r="AH43" s="28" t="s">
        <v>29</v>
      </c>
      <c r="AI43" s="28" t="s">
        <v>29</v>
      </c>
      <c r="AJ43" s="28" t="s">
        <v>29</v>
      </c>
      <c r="AK43" s="15"/>
    </row>
    <row r="44" spans="1:37" s="16" customFormat="1" ht="15.75" x14ac:dyDescent="0.25">
      <c r="A44" s="205" t="s">
        <v>69</v>
      </c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6"/>
      <c r="AK44" s="15"/>
    </row>
    <row r="45" spans="1:37" s="18" customFormat="1" ht="78" customHeight="1" x14ac:dyDescent="0.25">
      <c r="A45" s="54" t="s">
        <v>512</v>
      </c>
      <c r="B45" s="23" t="s">
        <v>70</v>
      </c>
      <c r="C45" s="26"/>
      <c r="D45" s="213" t="s">
        <v>305</v>
      </c>
      <c r="E45" s="213" t="s">
        <v>38</v>
      </c>
      <c r="F45" s="161" t="s">
        <v>71</v>
      </c>
      <c r="G45" s="88">
        <v>2016</v>
      </c>
      <c r="H45" s="89">
        <v>2018</v>
      </c>
      <c r="I45" s="95">
        <f>J45+O45+T45</f>
        <v>57382.2</v>
      </c>
      <c r="J45" s="95">
        <f>K45+L45+M45+N45</f>
        <v>19107.399999999998</v>
      </c>
      <c r="K45" s="95">
        <f>K46+K47+K48</f>
        <v>0</v>
      </c>
      <c r="L45" s="95">
        <f t="shared" ref="L45:N45" si="0">L46+L47+L48</f>
        <v>0</v>
      </c>
      <c r="M45" s="95">
        <f t="shared" si="0"/>
        <v>19107.399999999998</v>
      </c>
      <c r="N45" s="95">
        <f t="shared" si="0"/>
        <v>0</v>
      </c>
      <c r="O45" s="95">
        <f>P45+Q45+R45+S45</f>
        <v>19001.499999999996</v>
      </c>
      <c r="P45" s="95">
        <f>P46+P47+P48</f>
        <v>0</v>
      </c>
      <c r="Q45" s="95">
        <f t="shared" ref="Q45" si="1">Q46+Q47+Q48</f>
        <v>0</v>
      </c>
      <c r="R45" s="95">
        <f t="shared" ref="R45" si="2">R46+R47+R48</f>
        <v>19001.499999999996</v>
      </c>
      <c r="S45" s="96">
        <f t="shared" ref="S45" si="3">S46+S47+S48</f>
        <v>0</v>
      </c>
      <c r="T45" s="95">
        <f>U45+V45+W45+X45</f>
        <v>19273.3</v>
      </c>
      <c r="U45" s="95">
        <f>U46+U47+U48</f>
        <v>0</v>
      </c>
      <c r="V45" s="95">
        <f t="shared" ref="V45" si="4">V46+V47+V48</f>
        <v>0</v>
      </c>
      <c r="W45" s="95">
        <f t="shared" ref="W45" si="5">W46+W47+W48</f>
        <v>19273.3</v>
      </c>
      <c r="X45" s="96">
        <f t="shared" ref="X45" si="6">X46+X47+X48</f>
        <v>0</v>
      </c>
      <c r="Y45" s="67" t="s">
        <v>29</v>
      </c>
      <c r="Z45" s="67" t="s">
        <v>29</v>
      </c>
      <c r="AA45" s="67" t="s">
        <v>29</v>
      </c>
      <c r="AB45" s="67" t="s">
        <v>29</v>
      </c>
      <c r="AC45" s="67" t="s">
        <v>29</v>
      </c>
      <c r="AD45" s="67" t="s">
        <v>29</v>
      </c>
      <c r="AE45" s="67" t="s">
        <v>29</v>
      </c>
      <c r="AF45" s="67" t="s">
        <v>29</v>
      </c>
      <c r="AG45" s="67" t="s">
        <v>29</v>
      </c>
      <c r="AH45" s="67" t="s">
        <v>29</v>
      </c>
      <c r="AI45" s="67" t="s">
        <v>29</v>
      </c>
      <c r="AJ45" s="67" t="s">
        <v>29</v>
      </c>
      <c r="AK45" s="17"/>
    </row>
    <row r="46" spans="1:37" s="16" customFormat="1" ht="133.5" customHeight="1" x14ac:dyDescent="0.25">
      <c r="A46" s="55" t="s">
        <v>513</v>
      </c>
      <c r="B46" s="5" t="s">
        <v>545</v>
      </c>
      <c r="C46" s="27"/>
      <c r="D46" s="214"/>
      <c r="E46" s="214"/>
      <c r="F46" s="162"/>
      <c r="G46" s="92">
        <v>2016</v>
      </c>
      <c r="H46" s="93">
        <v>2018</v>
      </c>
      <c r="I46" s="97">
        <f>J46+O46+T46</f>
        <v>53777</v>
      </c>
      <c r="J46" s="97">
        <f>K46+L46+M46+N46</f>
        <v>17900</v>
      </c>
      <c r="K46" s="97">
        <v>0</v>
      </c>
      <c r="L46" s="97">
        <v>0</v>
      </c>
      <c r="M46" s="97">
        <v>17900</v>
      </c>
      <c r="N46" s="97">
        <v>0</v>
      </c>
      <c r="O46" s="97">
        <f>P46+Q46+R46+S46</f>
        <v>17821.3</v>
      </c>
      <c r="P46" s="97">
        <v>0</v>
      </c>
      <c r="Q46" s="97">
        <v>0</v>
      </c>
      <c r="R46" s="97">
        <v>17821.3</v>
      </c>
      <c r="S46" s="97">
        <v>0</v>
      </c>
      <c r="T46" s="97">
        <f>U46+V46+W46+X46</f>
        <v>18055.7</v>
      </c>
      <c r="U46" s="97">
        <v>0</v>
      </c>
      <c r="V46" s="97">
        <v>0</v>
      </c>
      <c r="W46" s="97">
        <v>18055.7</v>
      </c>
      <c r="X46" s="97">
        <v>0</v>
      </c>
      <c r="Y46" s="28" t="s">
        <v>29</v>
      </c>
      <c r="Z46" s="28" t="s">
        <v>29</v>
      </c>
      <c r="AA46" s="28" t="s">
        <v>29</v>
      </c>
      <c r="AB46" s="28" t="s">
        <v>29</v>
      </c>
      <c r="AC46" s="28" t="s">
        <v>29</v>
      </c>
      <c r="AD46" s="28" t="s">
        <v>29</v>
      </c>
      <c r="AE46" s="28" t="s">
        <v>29</v>
      </c>
      <c r="AF46" s="28" t="s">
        <v>29</v>
      </c>
      <c r="AG46" s="28" t="s">
        <v>29</v>
      </c>
      <c r="AH46" s="28" t="s">
        <v>29</v>
      </c>
      <c r="AI46" s="28" t="s">
        <v>29</v>
      </c>
      <c r="AJ46" s="28" t="s">
        <v>29</v>
      </c>
      <c r="AK46" s="15"/>
    </row>
    <row r="47" spans="1:37" s="16" customFormat="1" ht="56.25" customHeight="1" x14ac:dyDescent="0.25">
      <c r="A47" s="55" t="s">
        <v>546</v>
      </c>
      <c r="B47" s="5" t="s">
        <v>547</v>
      </c>
      <c r="C47" s="27"/>
      <c r="D47" s="214"/>
      <c r="E47" s="214"/>
      <c r="F47" s="162"/>
      <c r="G47" s="156">
        <v>2016</v>
      </c>
      <c r="H47" s="157">
        <v>2018</v>
      </c>
      <c r="I47" s="97">
        <f t="shared" ref="I47:I48" si="7">J47+O47+T47</f>
        <v>3518</v>
      </c>
      <c r="J47" s="97">
        <f t="shared" ref="J47:J48" si="8">K47+L47+M47+N47</f>
        <v>1181.0999999999999</v>
      </c>
      <c r="K47" s="97">
        <v>0</v>
      </c>
      <c r="L47" s="97">
        <v>0</v>
      </c>
      <c r="M47" s="97">
        <v>1181.0999999999999</v>
      </c>
      <c r="N47" s="97">
        <v>0</v>
      </c>
      <c r="O47" s="97">
        <f t="shared" ref="O47:O48" si="9">P47+Q47+R47+S47</f>
        <v>1149.5999999999999</v>
      </c>
      <c r="P47" s="97">
        <v>0</v>
      </c>
      <c r="Q47" s="97">
        <v>0</v>
      </c>
      <c r="R47" s="97">
        <v>1149.5999999999999</v>
      </c>
      <c r="S47" s="97">
        <v>0</v>
      </c>
      <c r="T47" s="97">
        <f t="shared" ref="T47:T48" si="10">U47+V47+W47+X47</f>
        <v>1187.3</v>
      </c>
      <c r="U47" s="97">
        <v>0</v>
      </c>
      <c r="V47" s="97">
        <v>0</v>
      </c>
      <c r="W47" s="97">
        <v>1187.3</v>
      </c>
      <c r="X47" s="97">
        <v>0</v>
      </c>
      <c r="Y47" s="28" t="s">
        <v>29</v>
      </c>
      <c r="Z47" s="28" t="s">
        <v>29</v>
      </c>
      <c r="AA47" s="28" t="s">
        <v>29</v>
      </c>
      <c r="AB47" s="28" t="s">
        <v>29</v>
      </c>
      <c r="AC47" s="28" t="s">
        <v>29</v>
      </c>
      <c r="AD47" s="28" t="s">
        <v>29</v>
      </c>
      <c r="AE47" s="28" t="s">
        <v>29</v>
      </c>
      <c r="AF47" s="28" t="s">
        <v>29</v>
      </c>
      <c r="AG47" s="28" t="s">
        <v>29</v>
      </c>
      <c r="AH47" s="28" t="s">
        <v>29</v>
      </c>
      <c r="AI47" s="28" t="s">
        <v>29</v>
      </c>
      <c r="AJ47" s="28" t="s">
        <v>29</v>
      </c>
      <c r="AK47" s="15"/>
    </row>
    <row r="48" spans="1:37" s="16" customFormat="1" ht="56.25" customHeight="1" x14ac:dyDescent="0.25">
      <c r="A48" s="55" t="s">
        <v>548</v>
      </c>
      <c r="B48" s="5" t="s">
        <v>549</v>
      </c>
      <c r="C48" s="27"/>
      <c r="D48" s="214"/>
      <c r="E48" s="214"/>
      <c r="F48" s="162"/>
      <c r="G48" s="156">
        <v>2016</v>
      </c>
      <c r="H48" s="157">
        <v>2018</v>
      </c>
      <c r="I48" s="97">
        <f t="shared" si="7"/>
        <v>87.2</v>
      </c>
      <c r="J48" s="97">
        <f t="shared" si="8"/>
        <v>26.3</v>
      </c>
      <c r="K48" s="97">
        <v>0</v>
      </c>
      <c r="L48" s="97">
        <v>0</v>
      </c>
      <c r="M48" s="97">
        <v>26.3</v>
      </c>
      <c r="N48" s="97">
        <v>0</v>
      </c>
      <c r="O48" s="97">
        <f t="shared" si="9"/>
        <v>30.6</v>
      </c>
      <c r="P48" s="97">
        <v>0</v>
      </c>
      <c r="Q48" s="97">
        <v>0</v>
      </c>
      <c r="R48" s="97">
        <v>30.6</v>
      </c>
      <c r="S48" s="97">
        <v>0</v>
      </c>
      <c r="T48" s="97">
        <f t="shared" si="10"/>
        <v>30.3</v>
      </c>
      <c r="U48" s="97">
        <v>0</v>
      </c>
      <c r="V48" s="97">
        <v>0</v>
      </c>
      <c r="W48" s="97">
        <v>30.3</v>
      </c>
      <c r="X48" s="97">
        <v>0</v>
      </c>
      <c r="Y48" s="28" t="s">
        <v>29</v>
      </c>
      <c r="Z48" s="28" t="s">
        <v>29</v>
      </c>
      <c r="AA48" s="28" t="s">
        <v>29</v>
      </c>
      <c r="AB48" s="28" t="s">
        <v>29</v>
      </c>
      <c r="AC48" s="28" t="s">
        <v>29</v>
      </c>
      <c r="AD48" s="28" t="s">
        <v>29</v>
      </c>
      <c r="AE48" s="28" t="s">
        <v>29</v>
      </c>
      <c r="AF48" s="28" t="s">
        <v>29</v>
      </c>
      <c r="AG48" s="28" t="s">
        <v>29</v>
      </c>
      <c r="AH48" s="28" t="s">
        <v>29</v>
      </c>
      <c r="AI48" s="28" t="s">
        <v>29</v>
      </c>
      <c r="AJ48" s="28" t="s">
        <v>29</v>
      </c>
      <c r="AK48" s="15"/>
    </row>
    <row r="49" spans="1:37" s="16" customFormat="1" ht="54" customHeight="1" x14ac:dyDescent="0.25">
      <c r="A49" s="55"/>
      <c r="B49" s="5" t="s">
        <v>552</v>
      </c>
      <c r="C49" s="27"/>
      <c r="D49" s="215"/>
      <c r="E49" s="215"/>
      <c r="F49" s="163"/>
      <c r="G49" s="92">
        <v>2016</v>
      </c>
      <c r="H49" s="93">
        <v>2018</v>
      </c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28" t="s">
        <v>29</v>
      </c>
      <c r="Z49" s="28" t="s">
        <v>29</v>
      </c>
      <c r="AA49" s="28"/>
      <c r="AB49" s="28"/>
      <c r="AC49" s="28" t="s">
        <v>29</v>
      </c>
      <c r="AD49" s="28" t="s">
        <v>29</v>
      </c>
      <c r="AE49" s="28"/>
      <c r="AF49" s="28"/>
      <c r="AG49" s="28" t="s">
        <v>29</v>
      </c>
      <c r="AH49" s="28" t="s">
        <v>29</v>
      </c>
      <c r="AI49" s="28"/>
      <c r="AJ49" s="28"/>
      <c r="AK49" s="15"/>
    </row>
    <row r="50" spans="1:37" s="18" customFormat="1" ht="63.75" customHeight="1" x14ac:dyDescent="0.25">
      <c r="A50" s="41">
        <v>8</v>
      </c>
      <c r="B50" s="23" t="s">
        <v>72</v>
      </c>
      <c r="C50" s="26"/>
      <c r="D50" s="13" t="s">
        <v>305</v>
      </c>
      <c r="E50" s="14" t="s">
        <v>38</v>
      </c>
      <c r="F50" s="161" t="s">
        <v>73</v>
      </c>
      <c r="G50" s="88">
        <v>2016</v>
      </c>
      <c r="H50" s="89">
        <v>2018</v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67" t="s">
        <v>29</v>
      </c>
      <c r="Z50" s="67" t="s">
        <v>29</v>
      </c>
      <c r="AA50" s="67" t="s">
        <v>29</v>
      </c>
      <c r="AB50" s="67" t="s">
        <v>29</v>
      </c>
      <c r="AC50" s="67" t="s">
        <v>29</v>
      </c>
      <c r="AD50" s="67" t="s">
        <v>29</v>
      </c>
      <c r="AE50" s="67" t="s">
        <v>29</v>
      </c>
      <c r="AF50" s="67" t="s">
        <v>29</v>
      </c>
      <c r="AG50" s="67" t="s">
        <v>29</v>
      </c>
      <c r="AH50" s="67" t="s">
        <v>29</v>
      </c>
      <c r="AI50" s="67" t="s">
        <v>29</v>
      </c>
      <c r="AJ50" s="67" t="s">
        <v>29</v>
      </c>
      <c r="AK50" s="17"/>
    </row>
    <row r="51" spans="1:37" s="16" customFormat="1" ht="164.25" customHeight="1" x14ac:dyDescent="0.25">
      <c r="A51" s="55" t="s">
        <v>514</v>
      </c>
      <c r="B51" s="5" t="s">
        <v>550</v>
      </c>
      <c r="C51" s="27"/>
      <c r="D51" s="9" t="s">
        <v>306</v>
      </c>
      <c r="E51" s="10" t="s">
        <v>313</v>
      </c>
      <c r="F51" s="166"/>
      <c r="G51" s="92">
        <v>2016</v>
      </c>
      <c r="H51" s="93">
        <v>2018</v>
      </c>
      <c r="I51" s="98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28" t="s">
        <v>29</v>
      </c>
      <c r="Z51" s="28" t="s">
        <v>29</v>
      </c>
      <c r="AA51" s="28" t="s">
        <v>29</v>
      </c>
      <c r="AB51" s="28" t="s">
        <v>29</v>
      </c>
      <c r="AC51" s="28" t="s">
        <v>29</v>
      </c>
      <c r="AD51" s="28" t="s">
        <v>29</v>
      </c>
      <c r="AE51" s="28" t="s">
        <v>29</v>
      </c>
      <c r="AF51" s="28" t="s">
        <v>29</v>
      </c>
      <c r="AG51" s="28" t="s">
        <v>29</v>
      </c>
      <c r="AH51" s="28" t="s">
        <v>29</v>
      </c>
      <c r="AI51" s="28" t="s">
        <v>29</v>
      </c>
      <c r="AJ51" s="28" t="s">
        <v>29</v>
      </c>
      <c r="AK51" s="15"/>
    </row>
    <row r="52" spans="1:37" s="16" customFormat="1" ht="72" customHeight="1" x14ac:dyDescent="0.25">
      <c r="A52" s="55"/>
      <c r="B52" s="5" t="s">
        <v>551</v>
      </c>
      <c r="C52" s="27"/>
      <c r="D52" s="24"/>
      <c r="E52" s="24"/>
      <c r="F52" s="167"/>
      <c r="G52" s="92">
        <v>2016</v>
      </c>
      <c r="H52" s="93">
        <v>2018</v>
      </c>
      <c r="I52" s="98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28" t="s">
        <v>29</v>
      </c>
      <c r="Z52" s="28" t="s">
        <v>29</v>
      </c>
      <c r="AA52" s="28" t="s">
        <v>29</v>
      </c>
      <c r="AB52" s="28" t="s">
        <v>29</v>
      </c>
      <c r="AC52" s="28" t="s">
        <v>29</v>
      </c>
      <c r="AD52" s="28" t="s">
        <v>29</v>
      </c>
      <c r="AE52" s="28" t="s">
        <v>29</v>
      </c>
      <c r="AF52" s="28" t="s">
        <v>29</v>
      </c>
      <c r="AG52" s="28" t="s">
        <v>29</v>
      </c>
      <c r="AH52" s="28" t="s">
        <v>29</v>
      </c>
      <c r="AI52" s="28" t="s">
        <v>29</v>
      </c>
      <c r="AJ52" s="28" t="s">
        <v>29</v>
      </c>
      <c r="AK52" s="15"/>
    </row>
    <row r="53" spans="1:37" s="74" customFormat="1" ht="33" customHeight="1" x14ac:dyDescent="0.25">
      <c r="A53" s="218" t="s">
        <v>76</v>
      </c>
      <c r="B53" s="180"/>
      <c r="C53" s="180"/>
      <c r="D53" s="180"/>
      <c r="E53" s="181"/>
      <c r="F53" s="45"/>
      <c r="G53" s="100"/>
      <c r="H53" s="100"/>
      <c r="I53" s="101">
        <f>J53+O53+T53</f>
        <v>57382.2</v>
      </c>
      <c r="J53" s="101">
        <f t="shared" ref="J53:S53" si="11">J12+J16+J19+J22+J26+J33+J38+J41+J45+J50</f>
        <v>19107.399999999998</v>
      </c>
      <c r="K53" s="101">
        <f t="shared" si="11"/>
        <v>0</v>
      </c>
      <c r="L53" s="101">
        <f t="shared" si="11"/>
        <v>0</v>
      </c>
      <c r="M53" s="101">
        <f t="shared" si="11"/>
        <v>19107.399999999998</v>
      </c>
      <c r="N53" s="101">
        <f t="shared" si="11"/>
        <v>0</v>
      </c>
      <c r="O53" s="101">
        <f t="shared" si="11"/>
        <v>19001.499999999996</v>
      </c>
      <c r="P53" s="101">
        <f t="shared" si="11"/>
        <v>0</v>
      </c>
      <c r="Q53" s="101">
        <f t="shared" si="11"/>
        <v>0</v>
      </c>
      <c r="R53" s="101">
        <f t="shared" si="11"/>
        <v>19001.499999999996</v>
      </c>
      <c r="S53" s="101">
        <f t="shared" si="11"/>
        <v>0</v>
      </c>
      <c r="T53" s="101">
        <f t="shared" ref="T53:X53" si="12">T12+T16+T19+T22+T26+T33+T38+T41+T45+T50</f>
        <v>19273.3</v>
      </c>
      <c r="U53" s="101">
        <f t="shared" si="12"/>
        <v>0</v>
      </c>
      <c r="V53" s="101">
        <f t="shared" si="12"/>
        <v>0</v>
      </c>
      <c r="W53" s="101">
        <f t="shared" si="12"/>
        <v>19273.3</v>
      </c>
      <c r="X53" s="101">
        <f t="shared" si="12"/>
        <v>0</v>
      </c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73"/>
    </row>
    <row r="54" spans="1:37" ht="15.75" x14ac:dyDescent="0.25">
      <c r="A54" s="189" t="s">
        <v>26</v>
      </c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  <c r="AF54" s="190"/>
      <c r="AG54" s="190"/>
      <c r="AH54" s="190"/>
      <c r="AI54" s="190"/>
      <c r="AJ54" s="191"/>
      <c r="AK54" s="72"/>
    </row>
    <row r="55" spans="1:37" ht="15.75" x14ac:dyDescent="0.25">
      <c r="A55" s="192" t="s">
        <v>18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</row>
    <row r="56" spans="1:37" s="3" customFormat="1" ht="99.75" customHeight="1" x14ac:dyDescent="0.25">
      <c r="A56" s="41">
        <v>9</v>
      </c>
      <c r="B56" s="23" t="s">
        <v>84</v>
      </c>
      <c r="C56" s="7"/>
      <c r="D56" s="188" t="s">
        <v>317</v>
      </c>
      <c r="E56" s="188" t="s">
        <v>316</v>
      </c>
      <c r="F56" s="161" t="s">
        <v>16</v>
      </c>
      <c r="G56" s="88">
        <v>2016</v>
      </c>
      <c r="H56" s="89">
        <v>2018</v>
      </c>
      <c r="I56" s="95">
        <f>J56+O56+T56</f>
        <v>10200</v>
      </c>
      <c r="J56" s="95">
        <f>K56+L56+M56+N56</f>
        <v>3400</v>
      </c>
      <c r="K56" s="95">
        <f>K57+K59+K61+K63+K65+K67+K69+K71</f>
        <v>0</v>
      </c>
      <c r="L56" s="95">
        <f t="shared" ref="L56:N56" si="13">L57+L59+L61+L63+L65+L67+L69+L71</f>
        <v>0</v>
      </c>
      <c r="M56" s="95">
        <f t="shared" si="13"/>
        <v>3400</v>
      </c>
      <c r="N56" s="95">
        <f t="shared" si="13"/>
        <v>0</v>
      </c>
      <c r="O56" s="95">
        <f>P56+Q56+R56+S56</f>
        <v>3400</v>
      </c>
      <c r="P56" s="95">
        <f>P57+P59+P61+P63+P65+P67+P69+P71</f>
        <v>0</v>
      </c>
      <c r="Q56" s="95">
        <f t="shared" ref="Q56:S56" si="14">Q57+Q59+Q61+Q63+Q65+Q67+Q69+Q71</f>
        <v>0</v>
      </c>
      <c r="R56" s="95">
        <f t="shared" si="14"/>
        <v>3400</v>
      </c>
      <c r="S56" s="95">
        <f t="shared" si="14"/>
        <v>0</v>
      </c>
      <c r="T56" s="95">
        <f>U56+V56+W56+X56</f>
        <v>3400</v>
      </c>
      <c r="U56" s="95">
        <f>U57+U59+U61+U63+U65+U67+U69+U71</f>
        <v>0</v>
      </c>
      <c r="V56" s="95">
        <f t="shared" ref="V56:X56" si="15">V57+V59+V61+V63+V65+V67+V69+V71</f>
        <v>0</v>
      </c>
      <c r="W56" s="95">
        <f t="shared" si="15"/>
        <v>3400</v>
      </c>
      <c r="X56" s="95">
        <f t="shared" si="15"/>
        <v>0</v>
      </c>
      <c r="Y56" s="7" t="s">
        <v>29</v>
      </c>
      <c r="Z56" s="7" t="s">
        <v>29</v>
      </c>
      <c r="AA56" s="7" t="s">
        <v>29</v>
      </c>
      <c r="AB56" s="7" t="s">
        <v>29</v>
      </c>
      <c r="AC56" s="7" t="s">
        <v>29</v>
      </c>
      <c r="AD56" s="7" t="s">
        <v>29</v>
      </c>
      <c r="AE56" s="7" t="s">
        <v>29</v>
      </c>
      <c r="AF56" s="7" t="s">
        <v>29</v>
      </c>
      <c r="AG56" s="7" t="s">
        <v>29</v>
      </c>
      <c r="AH56" s="7" t="s">
        <v>29</v>
      </c>
      <c r="AI56" s="7" t="s">
        <v>29</v>
      </c>
      <c r="AJ56" s="7" t="s">
        <v>29</v>
      </c>
    </row>
    <row r="57" spans="1:37" ht="75" customHeight="1" x14ac:dyDescent="0.25">
      <c r="A57" s="55" t="s">
        <v>515</v>
      </c>
      <c r="B57" s="5" t="s">
        <v>255</v>
      </c>
      <c r="C57" s="12"/>
      <c r="D57" s="188"/>
      <c r="E57" s="188"/>
      <c r="F57" s="162"/>
      <c r="G57" s="92">
        <v>2016</v>
      </c>
      <c r="H57" s="93">
        <v>2018</v>
      </c>
      <c r="I57" s="95">
        <f>J57+O57+T57</f>
        <v>3000</v>
      </c>
      <c r="J57" s="95">
        <f t="shared" ref="J57:J71" si="16">K57+L57+M57+N57</f>
        <v>1000</v>
      </c>
      <c r="K57" s="97">
        <v>0</v>
      </c>
      <c r="L57" s="97">
        <v>0</v>
      </c>
      <c r="M57" s="97">
        <v>1000</v>
      </c>
      <c r="N57" s="97">
        <v>0</v>
      </c>
      <c r="O57" s="95">
        <f t="shared" ref="O57:O71" si="17">P57+Q57+R57+S57</f>
        <v>1000</v>
      </c>
      <c r="P57" s="97"/>
      <c r="Q57" s="97"/>
      <c r="R57" s="97">
        <v>1000</v>
      </c>
      <c r="S57" s="97"/>
      <c r="T57" s="95">
        <f t="shared" ref="T57" si="18">U57+V57+W57+X57</f>
        <v>1000</v>
      </c>
      <c r="U57" s="97"/>
      <c r="V57" s="97"/>
      <c r="W57" s="97">
        <v>1000</v>
      </c>
      <c r="X57" s="97"/>
      <c r="Y57" s="12"/>
      <c r="Z57" s="12"/>
      <c r="AA57" s="12"/>
      <c r="AB57" s="12"/>
      <c r="AC57" s="12" t="s">
        <v>29</v>
      </c>
      <c r="AD57" s="12"/>
      <c r="AE57" s="12"/>
      <c r="AF57" s="12"/>
      <c r="AG57" s="12" t="s">
        <v>29</v>
      </c>
      <c r="AH57" s="12"/>
      <c r="AI57" s="12"/>
      <c r="AJ57" s="12"/>
    </row>
    <row r="58" spans="1:37" ht="72" customHeight="1" x14ac:dyDescent="0.25">
      <c r="A58" s="42"/>
      <c r="B58" s="5" t="s">
        <v>77</v>
      </c>
      <c r="C58" s="12">
        <v>0</v>
      </c>
      <c r="D58" s="24"/>
      <c r="E58" s="24"/>
      <c r="F58" s="162"/>
      <c r="G58" s="92">
        <v>2016</v>
      </c>
      <c r="H58" s="93">
        <v>2018</v>
      </c>
      <c r="I58" s="95"/>
      <c r="J58" s="95"/>
      <c r="K58" s="97"/>
      <c r="L58" s="97"/>
      <c r="M58" s="97"/>
      <c r="N58" s="97"/>
      <c r="O58" s="95"/>
      <c r="P58" s="97"/>
      <c r="Q58" s="97"/>
      <c r="R58" s="97"/>
      <c r="S58" s="97"/>
      <c r="T58" s="95"/>
      <c r="U58" s="97"/>
      <c r="V58" s="97"/>
      <c r="W58" s="97"/>
      <c r="X58" s="97"/>
      <c r="Y58" s="12" t="s">
        <v>29</v>
      </c>
      <c r="Z58" s="12" t="s">
        <v>29</v>
      </c>
      <c r="AA58" s="12" t="s">
        <v>29</v>
      </c>
      <c r="AB58" s="12" t="s">
        <v>29</v>
      </c>
      <c r="AC58" s="12" t="s">
        <v>29</v>
      </c>
      <c r="AD58" s="12" t="s">
        <v>29</v>
      </c>
      <c r="AE58" s="12" t="s">
        <v>29</v>
      </c>
      <c r="AF58" s="12" t="s">
        <v>29</v>
      </c>
      <c r="AG58" s="12" t="s">
        <v>29</v>
      </c>
      <c r="AH58" s="12" t="s">
        <v>29</v>
      </c>
      <c r="AI58" s="12" t="s">
        <v>29</v>
      </c>
      <c r="AJ58" s="12" t="s">
        <v>29</v>
      </c>
    </row>
    <row r="59" spans="1:37" ht="78.75" x14ac:dyDescent="0.25">
      <c r="A59" s="75" t="s">
        <v>516</v>
      </c>
      <c r="B59" s="5" t="s">
        <v>257</v>
      </c>
      <c r="C59" s="12"/>
      <c r="D59" s="188" t="s">
        <v>317</v>
      </c>
      <c r="E59" s="188" t="s">
        <v>316</v>
      </c>
      <c r="F59" s="162"/>
      <c r="G59" s="92">
        <v>2016</v>
      </c>
      <c r="H59" s="93">
        <v>2018</v>
      </c>
      <c r="I59" s="95">
        <f>J59+O59+T59</f>
        <v>4500</v>
      </c>
      <c r="J59" s="95">
        <f t="shared" si="16"/>
        <v>1500</v>
      </c>
      <c r="K59" s="97">
        <v>0</v>
      </c>
      <c r="L59" s="97">
        <v>0</v>
      </c>
      <c r="M59" s="97">
        <v>1500</v>
      </c>
      <c r="N59" s="97">
        <v>0</v>
      </c>
      <c r="O59" s="95">
        <f t="shared" si="17"/>
        <v>1500</v>
      </c>
      <c r="P59" s="97"/>
      <c r="Q59" s="97"/>
      <c r="R59" s="97">
        <v>1500</v>
      </c>
      <c r="S59" s="97"/>
      <c r="T59" s="95">
        <f t="shared" ref="T59" si="19">U59+V59+W59+X59</f>
        <v>1500</v>
      </c>
      <c r="U59" s="97"/>
      <c r="V59" s="97"/>
      <c r="W59" s="97">
        <v>1500</v>
      </c>
      <c r="X59" s="97"/>
      <c r="Y59" s="12"/>
      <c r="Z59" s="12"/>
      <c r="AA59" s="12"/>
      <c r="AB59" s="12"/>
      <c r="AC59" s="12" t="s">
        <v>29</v>
      </c>
      <c r="AD59" s="12"/>
      <c r="AE59" s="12"/>
      <c r="AF59" s="12"/>
      <c r="AG59" s="12" t="s">
        <v>29</v>
      </c>
      <c r="AH59" s="12"/>
      <c r="AI59" s="12"/>
      <c r="AJ59" s="12"/>
    </row>
    <row r="60" spans="1:37" ht="71.25" customHeight="1" x14ac:dyDescent="0.25">
      <c r="A60" s="75"/>
      <c r="B60" s="5" t="s">
        <v>78</v>
      </c>
      <c r="C60" s="12">
        <v>0</v>
      </c>
      <c r="D60" s="188"/>
      <c r="E60" s="188"/>
      <c r="F60" s="162"/>
      <c r="G60" s="92">
        <v>2016</v>
      </c>
      <c r="H60" s="93">
        <v>2018</v>
      </c>
      <c r="I60" s="95"/>
      <c r="J60" s="95"/>
      <c r="K60" s="97"/>
      <c r="L60" s="97"/>
      <c r="M60" s="97"/>
      <c r="N60" s="97"/>
      <c r="O60" s="95"/>
      <c r="P60" s="97"/>
      <c r="Q60" s="97"/>
      <c r="R60" s="97"/>
      <c r="S60" s="97"/>
      <c r="T60" s="95"/>
      <c r="U60" s="97"/>
      <c r="V60" s="97"/>
      <c r="W60" s="97"/>
      <c r="X60" s="97"/>
      <c r="Y60" s="12" t="s">
        <v>29</v>
      </c>
      <c r="Z60" s="12" t="s">
        <v>29</v>
      </c>
      <c r="AA60" s="12" t="s">
        <v>29</v>
      </c>
      <c r="AB60" s="12" t="s">
        <v>29</v>
      </c>
      <c r="AC60" s="12" t="s">
        <v>29</v>
      </c>
      <c r="AD60" s="12" t="s">
        <v>29</v>
      </c>
      <c r="AE60" s="12" t="s">
        <v>29</v>
      </c>
      <c r="AF60" s="12" t="s">
        <v>29</v>
      </c>
      <c r="AG60" s="12" t="s">
        <v>29</v>
      </c>
      <c r="AH60" s="12" t="s">
        <v>29</v>
      </c>
      <c r="AI60" s="12" t="s">
        <v>29</v>
      </c>
      <c r="AJ60" s="12" t="s">
        <v>29</v>
      </c>
    </row>
    <row r="61" spans="1:37" ht="94.5" x14ac:dyDescent="0.25">
      <c r="A61" s="75" t="s">
        <v>517</v>
      </c>
      <c r="B61" s="5" t="s">
        <v>258</v>
      </c>
      <c r="C61" s="12"/>
      <c r="D61" s="188"/>
      <c r="E61" s="188"/>
      <c r="F61" s="162"/>
      <c r="G61" s="92">
        <v>2016</v>
      </c>
      <c r="H61" s="93">
        <v>2018</v>
      </c>
      <c r="I61" s="95">
        <f>J61+O61+T61</f>
        <v>0</v>
      </c>
      <c r="J61" s="95">
        <f t="shared" si="16"/>
        <v>0</v>
      </c>
      <c r="K61" s="97"/>
      <c r="L61" s="97"/>
      <c r="M61" s="97"/>
      <c r="N61" s="97"/>
      <c r="O61" s="95">
        <f t="shared" si="17"/>
        <v>0</v>
      </c>
      <c r="P61" s="97"/>
      <c r="Q61" s="97"/>
      <c r="R61" s="97"/>
      <c r="S61" s="97"/>
      <c r="T61" s="95">
        <f t="shared" ref="T61" si="20">U61+V61+W61+X61</f>
        <v>0</v>
      </c>
      <c r="U61" s="97"/>
      <c r="V61" s="97"/>
      <c r="W61" s="97"/>
      <c r="X61" s="97"/>
      <c r="Y61" s="12"/>
      <c r="Z61" s="12" t="s">
        <v>29</v>
      </c>
      <c r="AA61" s="12" t="s">
        <v>29</v>
      </c>
      <c r="AB61" s="12" t="s">
        <v>29</v>
      </c>
      <c r="AC61" s="12" t="s">
        <v>29</v>
      </c>
      <c r="AD61" s="12" t="s">
        <v>29</v>
      </c>
      <c r="AE61" s="12" t="s">
        <v>29</v>
      </c>
      <c r="AF61" s="12" t="s">
        <v>29</v>
      </c>
      <c r="AG61" s="12" t="s">
        <v>29</v>
      </c>
      <c r="AH61" s="12" t="s">
        <v>29</v>
      </c>
      <c r="AI61" s="12" t="s">
        <v>29</v>
      </c>
      <c r="AJ61" s="12" t="s">
        <v>29</v>
      </c>
    </row>
    <row r="62" spans="1:37" ht="84.75" customHeight="1" x14ac:dyDescent="0.25">
      <c r="A62" s="75"/>
      <c r="B62" s="5" t="s">
        <v>79</v>
      </c>
      <c r="C62" s="12">
        <v>0</v>
      </c>
      <c r="D62" s="24"/>
      <c r="E62" s="24"/>
      <c r="F62" s="162"/>
      <c r="G62" s="92">
        <v>2016</v>
      </c>
      <c r="H62" s="93">
        <v>2018</v>
      </c>
      <c r="I62" s="95"/>
      <c r="J62" s="95"/>
      <c r="K62" s="97"/>
      <c r="L62" s="97"/>
      <c r="M62" s="97"/>
      <c r="N62" s="97"/>
      <c r="O62" s="95"/>
      <c r="P62" s="97"/>
      <c r="Q62" s="97"/>
      <c r="R62" s="97"/>
      <c r="S62" s="97"/>
      <c r="T62" s="95"/>
      <c r="U62" s="97"/>
      <c r="V62" s="97"/>
      <c r="W62" s="97"/>
      <c r="X62" s="97"/>
      <c r="Y62" s="12"/>
      <c r="Z62" s="12"/>
      <c r="AA62" s="12"/>
      <c r="AB62" s="12" t="s">
        <v>29</v>
      </c>
      <c r="AC62" s="12"/>
      <c r="AD62" s="12"/>
      <c r="AE62" s="12"/>
      <c r="AF62" s="12" t="s">
        <v>29</v>
      </c>
      <c r="AG62" s="12"/>
      <c r="AH62" s="12"/>
      <c r="AI62" s="12"/>
      <c r="AJ62" s="12" t="s">
        <v>29</v>
      </c>
    </row>
    <row r="63" spans="1:37" ht="90.75" customHeight="1" x14ac:dyDescent="0.25">
      <c r="A63" s="75" t="s">
        <v>518</v>
      </c>
      <c r="B63" s="5" t="s">
        <v>259</v>
      </c>
      <c r="C63" s="12"/>
      <c r="D63" s="188" t="s">
        <v>317</v>
      </c>
      <c r="E63" s="188" t="s">
        <v>316</v>
      </c>
      <c r="F63" s="162"/>
      <c r="G63" s="92">
        <v>2016</v>
      </c>
      <c r="H63" s="93">
        <v>2018</v>
      </c>
      <c r="I63" s="95">
        <f>J63+O63+T63</f>
        <v>300</v>
      </c>
      <c r="J63" s="95">
        <f t="shared" si="16"/>
        <v>100</v>
      </c>
      <c r="K63" s="97">
        <v>0</v>
      </c>
      <c r="L63" s="97">
        <v>0</v>
      </c>
      <c r="M63" s="97">
        <v>100</v>
      </c>
      <c r="N63" s="97">
        <v>0</v>
      </c>
      <c r="O63" s="95">
        <f t="shared" si="17"/>
        <v>100</v>
      </c>
      <c r="P63" s="97">
        <v>0</v>
      </c>
      <c r="Q63" s="97">
        <v>0</v>
      </c>
      <c r="R63" s="97">
        <v>100</v>
      </c>
      <c r="S63" s="97">
        <v>0</v>
      </c>
      <c r="T63" s="95">
        <f t="shared" ref="T63" si="21">U63+V63+W63+X63</f>
        <v>100</v>
      </c>
      <c r="U63" s="97">
        <v>0</v>
      </c>
      <c r="V63" s="97">
        <v>0</v>
      </c>
      <c r="W63" s="97">
        <v>100</v>
      </c>
      <c r="X63" s="97">
        <v>0</v>
      </c>
      <c r="Y63" s="12"/>
      <c r="Z63" s="12"/>
      <c r="AA63" s="12"/>
      <c r="AB63" s="12"/>
      <c r="AC63" s="12" t="s">
        <v>29</v>
      </c>
      <c r="AD63" s="12"/>
      <c r="AE63" s="12"/>
      <c r="AF63" s="12"/>
      <c r="AG63" s="12" t="s">
        <v>29</v>
      </c>
      <c r="AH63" s="12"/>
      <c r="AI63" s="12"/>
      <c r="AJ63" s="12"/>
    </row>
    <row r="64" spans="1:37" ht="96.75" customHeight="1" x14ac:dyDescent="0.25">
      <c r="A64" s="75"/>
      <c r="B64" s="5" t="s">
        <v>30</v>
      </c>
      <c r="C64" s="12">
        <v>0</v>
      </c>
      <c r="D64" s="188"/>
      <c r="E64" s="188"/>
      <c r="F64" s="162"/>
      <c r="G64" s="92">
        <v>2016</v>
      </c>
      <c r="H64" s="93">
        <v>2018</v>
      </c>
      <c r="I64" s="95"/>
      <c r="J64" s="95"/>
      <c r="K64" s="97"/>
      <c r="L64" s="97"/>
      <c r="M64" s="97"/>
      <c r="N64" s="97"/>
      <c r="O64" s="95"/>
      <c r="P64" s="97"/>
      <c r="Q64" s="97"/>
      <c r="R64" s="97"/>
      <c r="S64" s="97"/>
      <c r="T64" s="95"/>
      <c r="U64" s="97"/>
      <c r="V64" s="97"/>
      <c r="W64" s="97"/>
      <c r="X64" s="97"/>
      <c r="Y64" s="12" t="s">
        <v>29</v>
      </c>
      <c r="Z64" s="12" t="s">
        <v>29</v>
      </c>
      <c r="AA64" s="12" t="s">
        <v>29</v>
      </c>
      <c r="AB64" s="12" t="s">
        <v>29</v>
      </c>
      <c r="AC64" s="12" t="s">
        <v>29</v>
      </c>
      <c r="AD64" s="12" t="s">
        <v>29</v>
      </c>
      <c r="AE64" s="12" t="s">
        <v>29</v>
      </c>
      <c r="AF64" s="12" t="s">
        <v>29</v>
      </c>
      <c r="AG64" s="12" t="s">
        <v>29</v>
      </c>
      <c r="AH64" s="12" t="s">
        <v>29</v>
      </c>
      <c r="AI64" s="12" t="s">
        <v>29</v>
      </c>
      <c r="AJ64" s="12" t="s">
        <v>29</v>
      </c>
    </row>
    <row r="65" spans="1:36" ht="99.75" customHeight="1" x14ac:dyDescent="0.25">
      <c r="A65" s="75" t="s">
        <v>519</v>
      </c>
      <c r="B65" s="5" t="s">
        <v>260</v>
      </c>
      <c r="C65" s="12"/>
      <c r="D65" s="188"/>
      <c r="E65" s="188"/>
      <c r="F65" s="162"/>
      <c r="G65" s="92">
        <v>2016</v>
      </c>
      <c r="H65" s="93">
        <v>2018</v>
      </c>
      <c r="I65" s="95">
        <f>J65+O65+T65</f>
        <v>0</v>
      </c>
      <c r="J65" s="95">
        <f t="shared" si="16"/>
        <v>0</v>
      </c>
      <c r="K65" s="97"/>
      <c r="L65" s="97"/>
      <c r="M65" s="97"/>
      <c r="N65" s="97"/>
      <c r="O65" s="95">
        <f t="shared" si="17"/>
        <v>0</v>
      </c>
      <c r="P65" s="97"/>
      <c r="Q65" s="97"/>
      <c r="R65" s="97"/>
      <c r="S65" s="97"/>
      <c r="T65" s="95">
        <f t="shared" ref="T65" si="22">U65+V65+W65+X65</f>
        <v>0</v>
      </c>
      <c r="U65" s="97"/>
      <c r="V65" s="97"/>
      <c r="W65" s="97"/>
      <c r="X65" s="97"/>
      <c r="Y65" s="12" t="s">
        <v>29</v>
      </c>
      <c r="Z65" s="12" t="s">
        <v>29</v>
      </c>
      <c r="AA65" s="12" t="s">
        <v>29</v>
      </c>
      <c r="AB65" s="12" t="s">
        <v>29</v>
      </c>
      <c r="AC65" s="12" t="s">
        <v>29</v>
      </c>
      <c r="AD65" s="12" t="s">
        <v>29</v>
      </c>
      <c r="AE65" s="12" t="s">
        <v>29</v>
      </c>
      <c r="AF65" s="12" t="s">
        <v>29</v>
      </c>
      <c r="AG65" s="12" t="s">
        <v>29</v>
      </c>
      <c r="AH65" s="12" t="s">
        <v>29</v>
      </c>
      <c r="AI65" s="12" t="s">
        <v>29</v>
      </c>
      <c r="AJ65" s="12" t="s">
        <v>29</v>
      </c>
    </row>
    <row r="66" spans="1:36" ht="81.75" customHeight="1" x14ac:dyDescent="0.25">
      <c r="A66" s="75"/>
      <c r="B66" s="5" t="s">
        <v>80</v>
      </c>
      <c r="C66" s="12">
        <v>0</v>
      </c>
      <c r="D66" s="24"/>
      <c r="E66" s="24"/>
      <c r="F66" s="162"/>
      <c r="G66" s="92">
        <v>2016</v>
      </c>
      <c r="H66" s="93">
        <v>2018</v>
      </c>
      <c r="I66" s="95"/>
      <c r="J66" s="95"/>
      <c r="K66" s="97"/>
      <c r="L66" s="97"/>
      <c r="M66" s="97"/>
      <c r="N66" s="97"/>
      <c r="O66" s="95"/>
      <c r="P66" s="97"/>
      <c r="Q66" s="97"/>
      <c r="R66" s="97"/>
      <c r="S66" s="97"/>
      <c r="T66" s="95"/>
      <c r="U66" s="97"/>
      <c r="V66" s="97"/>
      <c r="W66" s="97"/>
      <c r="X66" s="97"/>
      <c r="Y66" s="12" t="s">
        <v>29</v>
      </c>
      <c r="Z66" s="12" t="s">
        <v>29</v>
      </c>
      <c r="AA66" s="12" t="s">
        <v>29</v>
      </c>
      <c r="AB66" s="12" t="s">
        <v>29</v>
      </c>
      <c r="AC66" s="12" t="s">
        <v>29</v>
      </c>
      <c r="AD66" s="12" t="s">
        <v>29</v>
      </c>
      <c r="AE66" s="12" t="s">
        <v>29</v>
      </c>
      <c r="AF66" s="12" t="s">
        <v>29</v>
      </c>
      <c r="AG66" s="12" t="s">
        <v>29</v>
      </c>
      <c r="AH66" s="12" t="s">
        <v>29</v>
      </c>
      <c r="AI66" s="12" t="s">
        <v>29</v>
      </c>
      <c r="AJ66" s="12" t="s">
        <v>29</v>
      </c>
    </row>
    <row r="67" spans="1:36" ht="132" customHeight="1" x14ac:dyDescent="0.25">
      <c r="A67" s="75" t="s">
        <v>520</v>
      </c>
      <c r="B67" s="5" t="s">
        <v>261</v>
      </c>
      <c r="C67" s="12"/>
      <c r="D67" s="188" t="s">
        <v>317</v>
      </c>
      <c r="E67" s="188" t="s">
        <v>316</v>
      </c>
      <c r="F67" s="162"/>
      <c r="G67" s="92">
        <v>2016</v>
      </c>
      <c r="H67" s="93">
        <v>2018</v>
      </c>
      <c r="I67" s="95">
        <f>J67+O67+T67</f>
        <v>0</v>
      </c>
      <c r="J67" s="95">
        <f t="shared" si="16"/>
        <v>0</v>
      </c>
      <c r="K67" s="97"/>
      <c r="L67" s="97"/>
      <c r="M67" s="97"/>
      <c r="N67" s="97"/>
      <c r="O67" s="95">
        <f t="shared" si="17"/>
        <v>0</v>
      </c>
      <c r="P67" s="97"/>
      <c r="Q67" s="97"/>
      <c r="R67" s="97"/>
      <c r="S67" s="97"/>
      <c r="T67" s="95">
        <f t="shared" ref="T67" si="23">U67+V67+W67+X67</f>
        <v>0</v>
      </c>
      <c r="U67" s="97"/>
      <c r="V67" s="97"/>
      <c r="W67" s="97"/>
      <c r="X67" s="97"/>
      <c r="Y67" s="12" t="s">
        <v>29</v>
      </c>
      <c r="Z67" s="12" t="s">
        <v>29</v>
      </c>
      <c r="AA67" s="12"/>
      <c r="AB67" s="12"/>
      <c r="AC67" s="12"/>
      <c r="AD67" s="12"/>
      <c r="AE67" s="12"/>
      <c r="AF67" s="12"/>
      <c r="AG67" s="12"/>
      <c r="AH67" s="12"/>
      <c r="AI67" s="12"/>
      <c r="AJ67" s="28"/>
    </row>
    <row r="68" spans="1:36" ht="72" customHeight="1" x14ac:dyDescent="0.25">
      <c r="A68" s="75"/>
      <c r="B68" s="5" t="s">
        <v>81</v>
      </c>
      <c r="C68" s="12">
        <v>0</v>
      </c>
      <c r="D68" s="188"/>
      <c r="E68" s="188"/>
      <c r="F68" s="162"/>
      <c r="G68" s="102">
        <v>2016</v>
      </c>
      <c r="H68" s="103">
        <v>2018</v>
      </c>
      <c r="I68" s="95"/>
      <c r="J68" s="95"/>
      <c r="K68" s="97"/>
      <c r="L68" s="97"/>
      <c r="M68" s="97"/>
      <c r="N68" s="97"/>
      <c r="O68" s="95"/>
      <c r="P68" s="97"/>
      <c r="Q68" s="97"/>
      <c r="R68" s="97"/>
      <c r="S68" s="97"/>
      <c r="T68" s="95"/>
      <c r="U68" s="97"/>
      <c r="V68" s="97"/>
      <c r="W68" s="97"/>
      <c r="X68" s="97"/>
      <c r="Y68" s="12" t="s">
        <v>29</v>
      </c>
      <c r="Z68" s="12" t="s">
        <v>29</v>
      </c>
      <c r="AA68" s="12"/>
      <c r="AB68" s="12"/>
      <c r="AC68" s="12"/>
      <c r="AD68" s="12"/>
      <c r="AE68" s="12"/>
      <c r="AF68" s="12"/>
      <c r="AG68" s="12"/>
      <c r="AH68" s="12"/>
      <c r="AI68" s="12"/>
      <c r="AJ68" s="28"/>
    </row>
    <row r="69" spans="1:36" ht="97.5" customHeight="1" x14ac:dyDescent="0.25">
      <c r="A69" s="75" t="s">
        <v>521</v>
      </c>
      <c r="B69" s="5" t="s">
        <v>262</v>
      </c>
      <c r="C69" s="12"/>
      <c r="D69" s="188"/>
      <c r="E69" s="188"/>
      <c r="F69" s="162"/>
      <c r="G69" s="92">
        <v>2016</v>
      </c>
      <c r="H69" s="93">
        <v>2018</v>
      </c>
      <c r="I69" s="95">
        <f>J69+O69+T69</f>
        <v>2400</v>
      </c>
      <c r="J69" s="95">
        <f t="shared" si="16"/>
        <v>800</v>
      </c>
      <c r="K69" s="97">
        <v>0</v>
      </c>
      <c r="L69" s="97">
        <v>0</v>
      </c>
      <c r="M69" s="97">
        <v>800</v>
      </c>
      <c r="N69" s="97">
        <v>0</v>
      </c>
      <c r="O69" s="95">
        <f t="shared" si="17"/>
        <v>800</v>
      </c>
      <c r="P69" s="97">
        <v>0</v>
      </c>
      <c r="Q69" s="97">
        <v>0</v>
      </c>
      <c r="R69" s="97">
        <v>800</v>
      </c>
      <c r="S69" s="97">
        <v>0</v>
      </c>
      <c r="T69" s="95">
        <f t="shared" ref="T69" si="24">U69+V69+W69+X69</f>
        <v>800</v>
      </c>
      <c r="U69" s="97">
        <v>0</v>
      </c>
      <c r="V69" s="97">
        <v>0</v>
      </c>
      <c r="W69" s="97">
        <v>800</v>
      </c>
      <c r="X69" s="97">
        <v>0</v>
      </c>
      <c r="Y69" s="12" t="s">
        <v>29</v>
      </c>
      <c r="Z69" s="12" t="s">
        <v>29</v>
      </c>
      <c r="AA69" s="12" t="s">
        <v>29</v>
      </c>
      <c r="AB69" s="12" t="s">
        <v>29</v>
      </c>
      <c r="AC69" s="12" t="s">
        <v>29</v>
      </c>
      <c r="AD69" s="12" t="s">
        <v>29</v>
      </c>
      <c r="AE69" s="12" t="s">
        <v>29</v>
      </c>
      <c r="AF69" s="12" t="s">
        <v>29</v>
      </c>
      <c r="AG69" s="12" t="s">
        <v>29</v>
      </c>
      <c r="AH69" s="12" t="s">
        <v>29</v>
      </c>
      <c r="AI69" s="12" t="s">
        <v>29</v>
      </c>
      <c r="AJ69" s="12" t="s">
        <v>29</v>
      </c>
    </row>
    <row r="70" spans="1:36" ht="87.75" customHeight="1" x14ac:dyDescent="0.25">
      <c r="A70" s="75"/>
      <c r="B70" s="5" t="s">
        <v>82</v>
      </c>
      <c r="C70" s="12">
        <v>0</v>
      </c>
      <c r="D70" s="24"/>
      <c r="E70" s="24"/>
      <c r="F70" s="162"/>
      <c r="G70" s="92">
        <v>2016</v>
      </c>
      <c r="H70" s="93">
        <v>2018</v>
      </c>
      <c r="I70" s="95"/>
      <c r="J70" s="95"/>
      <c r="K70" s="97"/>
      <c r="L70" s="97"/>
      <c r="M70" s="97"/>
      <c r="N70" s="97"/>
      <c r="O70" s="95"/>
      <c r="P70" s="97"/>
      <c r="Q70" s="97"/>
      <c r="R70" s="97"/>
      <c r="S70" s="97"/>
      <c r="T70" s="95"/>
      <c r="U70" s="97"/>
      <c r="V70" s="97"/>
      <c r="W70" s="97"/>
      <c r="X70" s="97"/>
      <c r="Y70" s="12" t="s">
        <v>29</v>
      </c>
      <c r="Z70" s="12"/>
      <c r="AA70" s="12"/>
      <c r="AB70" s="12"/>
      <c r="AC70" s="12" t="s">
        <v>29</v>
      </c>
      <c r="AD70" s="12"/>
      <c r="AE70" s="12"/>
      <c r="AF70" s="12"/>
      <c r="AG70" s="12" t="s">
        <v>29</v>
      </c>
      <c r="AH70" s="12"/>
      <c r="AI70" s="12"/>
      <c r="AJ70" s="12"/>
    </row>
    <row r="71" spans="1:36" ht="110.25" x14ac:dyDescent="0.25">
      <c r="A71" s="75" t="s">
        <v>522</v>
      </c>
      <c r="B71" s="5" t="s">
        <v>263</v>
      </c>
      <c r="C71" s="12"/>
      <c r="D71" s="188" t="s">
        <v>317</v>
      </c>
      <c r="E71" s="188" t="s">
        <v>316</v>
      </c>
      <c r="F71" s="162"/>
      <c r="G71" s="92">
        <v>2016</v>
      </c>
      <c r="H71" s="93">
        <v>2018</v>
      </c>
      <c r="I71" s="95">
        <f>J71+O71+T71</f>
        <v>0</v>
      </c>
      <c r="J71" s="95">
        <f t="shared" si="16"/>
        <v>0</v>
      </c>
      <c r="K71" s="97"/>
      <c r="L71" s="97"/>
      <c r="M71" s="97"/>
      <c r="N71" s="97"/>
      <c r="O71" s="95">
        <f t="shared" si="17"/>
        <v>0</v>
      </c>
      <c r="P71" s="97"/>
      <c r="Q71" s="97"/>
      <c r="R71" s="97"/>
      <c r="S71" s="97"/>
      <c r="T71" s="95">
        <f t="shared" ref="T71" si="25">U71+V71+W71+X71</f>
        <v>0</v>
      </c>
      <c r="U71" s="97"/>
      <c r="V71" s="97"/>
      <c r="W71" s="97"/>
      <c r="X71" s="97"/>
      <c r="Y71" s="12" t="s">
        <v>29</v>
      </c>
      <c r="Z71" s="12" t="s">
        <v>29</v>
      </c>
      <c r="AA71" s="12" t="s">
        <v>29</v>
      </c>
      <c r="AB71" s="12" t="s">
        <v>29</v>
      </c>
      <c r="AC71" s="12" t="s">
        <v>29</v>
      </c>
      <c r="AD71" s="12" t="s">
        <v>29</v>
      </c>
      <c r="AE71" s="12" t="s">
        <v>29</v>
      </c>
      <c r="AF71" s="12" t="s">
        <v>29</v>
      </c>
      <c r="AG71" s="12" t="s">
        <v>29</v>
      </c>
      <c r="AH71" s="12" t="s">
        <v>29</v>
      </c>
      <c r="AI71" s="12" t="s">
        <v>29</v>
      </c>
      <c r="AJ71" s="12" t="s">
        <v>29</v>
      </c>
    </row>
    <row r="72" spans="1:36" ht="72.75" customHeight="1" x14ac:dyDescent="0.25">
      <c r="A72" s="76"/>
      <c r="B72" s="65" t="s">
        <v>83</v>
      </c>
      <c r="C72" s="29">
        <v>0</v>
      </c>
      <c r="D72" s="158"/>
      <c r="E72" s="158"/>
      <c r="F72" s="163"/>
      <c r="G72" s="104">
        <v>2016</v>
      </c>
      <c r="H72" s="105">
        <v>2018</v>
      </c>
      <c r="I72" s="106"/>
      <c r="J72" s="106"/>
      <c r="K72" s="107"/>
      <c r="L72" s="107"/>
      <c r="M72" s="107"/>
      <c r="N72" s="107"/>
      <c r="O72" s="106"/>
      <c r="P72" s="107"/>
      <c r="Q72" s="107"/>
      <c r="R72" s="107"/>
      <c r="S72" s="107"/>
      <c r="T72" s="106"/>
      <c r="U72" s="107"/>
      <c r="V72" s="107"/>
      <c r="W72" s="107"/>
      <c r="X72" s="107"/>
      <c r="Y72" s="29"/>
      <c r="Z72" s="29" t="s">
        <v>29</v>
      </c>
      <c r="AA72" s="29" t="s">
        <v>29</v>
      </c>
      <c r="AB72" s="29" t="s">
        <v>29</v>
      </c>
      <c r="AC72" s="29" t="s">
        <v>29</v>
      </c>
      <c r="AD72" s="29" t="s">
        <v>29</v>
      </c>
      <c r="AE72" s="29" t="s">
        <v>29</v>
      </c>
      <c r="AF72" s="29" t="s">
        <v>29</v>
      </c>
      <c r="AG72" s="29" t="s">
        <v>29</v>
      </c>
      <c r="AH72" s="29" t="s">
        <v>29</v>
      </c>
      <c r="AI72" s="29" t="s">
        <v>29</v>
      </c>
      <c r="AJ72" s="29" t="s">
        <v>29</v>
      </c>
    </row>
    <row r="73" spans="1:36" s="70" customFormat="1" ht="33" customHeight="1" x14ac:dyDescent="0.25">
      <c r="A73" s="183" t="s">
        <v>20</v>
      </c>
      <c r="B73" s="186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6"/>
      <c r="V73" s="186"/>
      <c r="W73" s="186"/>
      <c r="X73" s="186"/>
      <c r="Y73" s="186"/>
      <c r="Z73" s="186"/>
      <c r="AA73" s="186"/>
      <c r="AB73" s="186"/>
      <c r="AC73" s="186"/>
      <c r="AD73" s="186"/>
      <c r="AE73" s="186"/>
      <c r="AF73" s="186"/>
      <c r="AG73" s="186"/>
      <c r="AH73" s="186"/>
      <c r="AI73" s="186"/>
      <c r="AJ73" s="187"/>
    </row>
    <row r="74" spans="1:36" s="77" customFormat="1" ht="72.75" customHeight="1" x14ac:dyDescent="0.25">
      <c r="A74" s="41">
        <v>10</v>
      </c>
      <c r="B74" s="67" t="s">
        <v>85</v>
      </c>
      <c r="C74" s="7"/>
      <c r="D74" s="188" t="s">
        <v>317</v>
      </c>
      <c r="E74" s="188" t="s">
        <v>316</v>
      </c>
      <c r="F74" s="161" t="s">
        <v>22</v>
      </c>
      <c r="G74" s="88">
        <v>2016</v>
      </c>
      <c r="H74" s="89">
        <v>2018</v>
      </c>
      <c r="I74" s="95">
        <f>J74+O74+T74</f>
        <v>900</v>
      </c>
      <c r="J74" s="95">
        <f t="shared" ref="J74:S74" si="26">J75+J76</f>
        <v>300</v>
      </c>
      <c r="K74" s="95">
        <f t="shared" si="26"/>
        <v>0</v>
      </c>
      <c r="L74" s="95">
        <f t="shared" si="26"/>
        <v>0</v>
      </c>
      <c r="M74" s="95">
        <f t="shared" si="26"/>
        <v>300</v>
      </c>
      <c r="N74" s="95">
        <f t="shared" si="26"/>
        <v>0</v>
      </c>
      <c r="O74" s="95">
        <f t="shared" si="26"/>
        <v>300</v>
      </c>
      <c r="P74" s="95">
        <f t="shared" si="26"/>
        <v>0</v>
      </c>
      <c r="Q74" s="95">
        <f t="shared" si="26"/>
        <v>0</v>
      </c>
      <c r="R74" s="95">
        <f t="shared" si="26"/>
        <v>300</v>
      </c>
      <c r="S74" s="95">
        <f t="shared" si="26"/>
        <v>0</v>
      </c>
      <c r="T74" s="95">
        <f t="shared" ref="T74:X74" si="27">T75+T76</f>
        <v>300</v>
      </c>
      <c r="U74" s="95">
        <f t="shared" si="27"/>
        <v>0</v>
      </c>
      <c r="V74" s="95">
        <f t="shared" si="27"/>
        <v>0</v>
      </c>
      <c r="W74" s="95">
        <f t="shared" si="27"/>
        <v>300</v>
      </c>
      <c r="X74" s="95">
        <f t="shared" si="27"/>
        <v>0</v>
      </c>
      <c r="Y74" s="7" t="s">
        <v>29</v>
      </c>
      <c r="Z74" s="7" t="s">
        <v>29</v>
      </c>
      <c r="AA74" s="7" t="s">
        <v>29</v>
      </c>
      <c r="AB74" s="7" t="s">
        <v>29</v>
      </c>
      <c r="AC74" s="7" t="s">
        <v>29</v>
      </c>
      <c r="AD74" s="7" t="s">
        <v>29</v>
      </c>
      <c r="AE74" s="7" t="s">
        <v>29</v>
      </c>
      <c r="AF74" s="7" t="s">
        <v>29</v>
      </c>
      <c r="AG74" s="7" t="s">
        <v>29</v>
      </c>
      <c r="AH74" s="7" t="s">
        <v>29</v>
      </c>
      <c r="AI74" s="7" t="s">
        <v>29</v>
      </c>
      <c r="AJ74" s="7" t="s">
        <v>29</v>
      </c>
    </row>
    <row r="75" spans="1:36" ht="93.75" customHeight="1" x14ac:dyDescent="0.25">
      <c r="A75" s="59" t="s">
        <v>544</v>
      </c>
      <c r="B75" s="28" t="s">
        <v>86</v>
      </c>
      <c r="C75" s="12"/>
      <c r="D75" s="188"/>
      <c r="E75" s="188"/>
      <c r="F75" s="162"/>
      <c r="G75" s="92">
        <v>2016</v>
      </c>
      <c r="H75" s="93">
        <v>2018</v>
      </c>
      <c r="I75" s="95">
        <f>J75+O75+T75</f>
        <v>450</v>
      </c>
      <c r="J75" s="95">
        <f t="shared" ref="J75:J76" si="28">K75+L75+M75+N75</f>
        <v>150</v>
      </c>
      <c r="K75" s="97">
        <v>0</v>
      </c>
      <c r="L75" s="97">
        <v>0</v>
      </c>
      <c r="M75" s="97">
        <v>150</v>
      </c>
      <c r="N75" s="97">
        <v>0</v>
      </c>
      <c r="O75" s="95">
        <f t="shared" ref="O75:O76" si="29">P75+Q75+R75+S75</f>
        <v>150</v>
      </c>
      <c r="P75" s="97">
        <v>0</v>
      </c>
      <c r="Q75" s="97">
        <v>0</v>
      </c>
      <c r="R75" s="97">
        <v>150</v>
      </c>
      <c r="S75" s="97">
        <v>0</v>
      </c>
      <c r="T75" s="95">
        <f t="shared" ref="T75:T76" si="30">U75+V75+W75+X75</f>
        <v>150</v>
      </c>
      <c r="U75" s="97">
        <v>0</v>
      </c>
      <c r="V75" s="97">
        <v>0</v>
      </c>
      <c r="W75" s="97">
        <v>150</v>
      </c>
      <c r="X75" s="97">
        <v>0</v>
      </c>
      <c r="Y75" s="12" t="s">
        <v>29</v>
      </c>
      <c r="Z75" s="12" t="s">
        <v>29</v>
      </c>
      <c r="AA75" s="12" t="s">
        <v>29</v>
      </c>
      <c r="AB75" s="12" t="s">
        <v>29</v>
      </c>
      <c r="AC75" s="12" t="s">
        <v>29</v>
      </c>
      <c r="AD75" s="12" t="s">
        <v>29</v>
      </c>
      <c r="AE75" s="12" t="s">
        <v>29</v>
      </c>
      <c r="AF75" s="12" t="s">
        <v>29</v>
      </c>
      <c r="AG75" s="12" t="s">
        <v>29</v>
      </c>
      <c r="AH75" s="12" t="s">
        <v>29</v>
      </c>
      <c r="AI75" s="12" t="s">
        <v>29</v>
      </c>
      <c r="AJ75" s="12" t="s">
        <v>29</v>
      </c>
    </row>
    <row r="76" spans="1:36" ht="116.25" customHeight="1" x14ac:dyDescent="0.25">
      <c r="A76" s="42" t="s">
        <v>256</v>
      </c>
      <c r="B76" s="28" t="s">
        <v>265</v>
      </c>
      <c r="C76" s="12"/>
      <c r="D76" s="24" t="s">
        <v>317</v>
      </c>
      <c r="E76" s="24" t="s">
        <v>316</v>
      </c>
      <c r="F76" s="162"/>
      <c r="G76" s="92">
        <v>2016</v>
      </c>
      <c r="H76" s="93">
        <v>2018</v>
      </c>
      <c r="I76" s="95">
        <f>J76+O76+T76</f>
        <v>450</v>
      </c>
      <c r="J76" s="95">
        <f t="shared" si="28"/>
        <v>150</v>
      </c>
      <c r="K76" s="97">
        <v>0</v>
      </c>
      <c r="L76" s="97">
        <v>0</v>
      </c>
      <c r="M76" s="97">
        <v>150</v>
      </c>
      <c r="N76" s="97">
        <v>0</v>
      </c>
      <c r="O76" s="95">
        <f t="shared" si="29"/>
        <v>150</v>
      </c>
      <c r="P76" s="97">
        <v>0</v>
      </c>
      <c r="Q76" s="97">
        <v>0</v>
      </c>
      <c r="R76" s="97">
        <v>150</v>
      </c>
      <c r="S76" s="97">
        <v>0</v>
      </c>
      <c r="T76" s="95">
        <f t="shared" si="30"/>
        <v>150</v>
      </c>
      <c r="U76" s="97">
        <v>0</v>
      </c>
      <c r="V76" s="97">
        <v>0</v>
      </c>
      <c r="W76" s="97">
        <v>150</v>
      </c>
      <c r="X76" s="97">
        <v>0</v>
      </c>
      <c r="Y76" s="12" t="s">
        <v>29</v>
      </c>
      <c r="Z76" s="12" t="s">
        <v>29</v>
      </c>
      <c r="AA76" s="12" t="s">
        <v>29</v>
      </c>
      <c r="AB76" s="12" t="s">
        <v>29</v>
      </c>
      <c r="AC76" s="12" t="s">
        <v>29</v>
      </c>
      <c r="AD76" s="12" t="s">
        <v>29</v>
      </c>
      <c r="AE76" s="12" t="s">
        <v>29</v>
      </c>
      <c r="AF76" s="12" t="s">
        <v>29</v>
      </c>
      <c r="AG76" s="12" t="s">
        <v>29</v>
      </c>
      <c r="AH76" s="12" t="s">
        <v>29</v>
      </c>
      <c r="AI76" s="12" t="s">
        <v>29</v>
      </c>
      <c r="AJ76" s="12" t="s">
        <v>29</v>
      </c>
    </row>
    <row r="77" spans="1:36" ht="115.5" customHeight="1" x14ac:dyDescent="0.25">
      <c r="A77" s="78"/>
      <c r="B77" s="28" t="s">
        <v>17</v>
      </c>
      <c r="C77" s="12"/>
      <c r="D77" s="24" t="s">
        <v>317</v>
      </c>
      <c r="E77" s="24" t="s">
        <v>316</v>
      </c>
      <c r="F77" s="162"/>
      <c r="G77" s="92">
        <v>2016</v>
      </c>
      <c r="H77" s="93">
        <v>2018</v>
      </c>
      <c r="I77" s="95"/>
      <c r="J77" s="95"/>
      <c r="K77" s="97"/>
      <c r="L77" s="97"/>
      <c r="M77" s="97"/>
      <c r="N77" s="97"/>
      <c r="O77" s="95"/>
      <c r="P77" s="97"/>
      <c r="Q77" s="97"/>
      <c r="R77" s="97"/>
      <c r="S77" s="97"/>
      <c r="T77" s="95"/>
      <c r="U77" s="97"/>
      <c r="V77" s="97"/>
      <c r="W77" s="97"/>
      <c r="X77" s="97"/>
      <c r="Y77" s="12"/>
      <c r="Z77" s="12"/>
      <c r="AA77" s="12"/>
      <c r="AB77" s="12" t="s">
        <v>29</v>
      </c>
      <c r="AC77" s="12"/>
      <c r="AD77" s="12"/>
      <c r="AE77" s="12"/>
      <c r="AF77" s="12" t="s">
        <v>29</v>
      </c>
      <c r="AG77" s="12"/>
      <c r="AH77" s="12"/>
      <c r="AI77" s="12"/>
      <c r="AJ77" s="12" t="s">
        <v>29</v>
      </c>
    </row>
    <row r="78" spans="1:36" s="3" customFormat="1" ht="119.25" customHeight="1" x14ac:dyDescent="0.25">
      <c r="A78" s="79" t="s">
        <v>523</v>
      </c>
      <c r="B78" s="67" t="s">
        <v>288</v>
      </c>
      <c r="C78" s="7"/>
      <c r="D78" s="63" t="s">
        <v>317</v>
      </c>
      <c r="E78" s="63" t="s">
        <v>316</v>
      </c>
      <c r="F78" s="162"/>
      <c r="G78" s="88">
        <v>2016</v>
      </c>
      <c r="H78" s="89">
        <v>2018</v>
      </c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</row>
    <row r="79" spans="1:36" ht="126.75" customHeight="1" x14ac:dyDescent="0.25">
      <c r="A79" s="78" t="s">
        <v>264</v>
      </c>
      <c r="B79" s="28" t="s">
        <v>289</v>
      </c>
      <c r="C79" s="12"/>
      <c r="D79" s="24" t="s">
        <v>317</v>
      </c>
      <c r="E79" s="24" t="s">
        <v>316</v>
      </c>
      <c r="F79" s="162"/>
      <c r="G79" s="92">
        <v>2016</v>
      </c>
      <c r="H79" s="93">
        <v>2018</v>
      </c>
      <c r="I79" s="95"/>
      <c r="J79" s="95"/>
      <c r="K79" s="97"/>
      <c r="L79" s="97"/>
      <c r="M79" s="97"/>
      <c r="N79" s="97"/>
      <c r="O79" s="95"/>
      <c r="P79" s="97"/>
      <c r="Q79" s="97"/>
      <c r="R79" s="97"/>
      <c r="S79" s="97"/>
      <c r="T79" s="95"/>
      <c r="U79" s="97"/>
      <c r="V79" s="97"/>
      <c r="W79" s="97"/>
      <c r="X79" s="97"/>
      <c r="Y79" s="12"/>
      <c r="Z79" s="12"/>
      <c r="AA79" s="12" t="s">
        <v>29</v>
      </c>
      <c r="AB79" s="12"/>
      <c r="AC79" s="12"/>
      <c r="AD79" s="12"/>
      <c r="AE79" s="12" t="s">
        <v>29</v>
      </c>
      <c r="AF79" s="12"/>
      <c r="AG79" s="12"/>
      <c r="AH79" s="12"/>
      <c r="AI79" s="12" t="s">
        <v>29</v>
      </c>
      <c r="AJ79" s="12"/>
    </row>
    <row r="80" spans="1:36" ht="120" customHeight="1" x14ac:dyDescent="0.25">
      <c r="A80" s="78">
        <v>42411</v>
      </c>
      <c r="B80" s="28" t="s">
        <v>290</v>
      </c>
      <c r="C80" s="12"/>
      <c r="D80" s="24" t="s">
        <v>317</v>
      </c>
      <c r="E80" s="24" t="s">
        <v>316</v>
      </c>
      <c r="F80" s="162"/>
      <c r="G80" s="92">
        <v>2016</v>
      </c>
      <c r="H80" s="93">
        <v>2018</v>
      </c>
      <c r="I80" s="95"/>
      <c r="J80" s="95"/>
      <c r="K80" s="97"/>
      <c r="L80" s="97"/>
      <c r="M80" s="97"/>
      <c r="N80" s="97"/>
      <c r="O80" s="95"/>
      <c r="P80" s="97"/>
      <c r="Q80" s="97"/>
      <c r="R80" s="97"/>
      <c r="S80" s="97"/>
      <c r="T80" s="95"/>
      <c r="U80" s="97"/>
      <c r="V80" s="97"/>
      <c r="W80" s="97"/>
      <c r="X80" s="97"/>
      <c r="Y80" s="12" t="s">
        <v>29</v>
      </c>
      <c r="Z80" s="12" t="s">
        <v>29</v>
      </c>
      <c r="AA80" s="12" t="s">
        <v>29</v>
      </c>
      <c r="AB80" s="12" t="s">
        <v>29</v>
      </c>
      <c r="AC80" s="12" t="s">
        <v>29</v>
      </c>
      <c r="AD80" s="12" t="s">
        <v>29</v>
      </c>
      <c r="AE80" s="12" t="s">
        <v>29</v>
      </c>
      <c r="AF80" s="12" t="s">
        <v>29</v>
      </c>
      <c r="AG80" s="12" t="s">
        <v>29</v>
      </c>
      <c r="AH80" s="12" t="s">
        <v>29</v>
      </c>
      <c r="AI80" s="12" t="s">
        <v>29</v>
      </c>
      <c r="AJ80" s="12" t="s">
        <v>29</v>
      </c>
    </row>
    <row r="81" spans="1:36" ht="116.25" customHeight="1" x14ac:dyDescent="0.25">
      <c r="A81" s="78"/>
      <c r="B81" s="28" t="s">
        <v>294</v>
      </c>
      <c r="C81" s="12"/>
      <c r="D81" s="24" t="s">
        <v>317</v>
      </c>
      <c r="E81" s="66" t="s">
        <v>316</v>
      </c>
      <c r="F81" s="162"/>
      <c r="G81" s="92">
        <v>2016</v>
      </c>
      <c r="H81" s="93">
        <v>2018</v>
      </c>
      <c r="I81" s="95"/>
      <c r="J81" s="95"/>
      <c r="K81" s="97"/>
      <c r="L81" s="97"/>
      <c r="M81" s="97"/>
      <c r="N81" s="97"/>
      <c r="O81" s="95"/>
      <c r="P81" s="97"/>
      <c r="Q81" s="97"/>
      <c r="R81" s="97"/>
      <c r="S81" s="97"/>
      <c r="T81" s="95"/>
      <c r="U81" s="97"/>
      <c r="V81" s="97"/>
      <c r="W81" s="97"/>
      <c r="X81" s="97"/>
      <c r="Y81" s="12"/>
      <c r="Z81" s="12" t="s">
        <v>29</v>
      </c>
      <c r="AA81" s="12" t="s">
        <v>29</v>
      </c>
      <c r="AB81" s="12" t="s">
        <v>29</v>
      </c>
      <c r="AC81" s="12" t="s">
        <v>29</v>
      </c>
      <c r="AD81" s="12" t="s">
        <v>29</v>
      </c>
      <c r="AE81" s="12" t="s">
        <v>29</v>
      </c>
      <c r="AF81" s="12" t="s">
        <v>29</v>
      </c>
      <c r="AG81" s="12" t="s">
        <v>29</v>
      </c>
      <c r="AH81" s="12" t="s">
        <v>29</v>
      </c>
      <c r="AI81" s="12" t="s">
        <v>29</v>
      </c>
      <c r="AJ81" s="12" t="s">
        <v>29</v>
      </c>
    </row>
    <row r="82" spans="1:36" ht="115.9" customHeight="1" x14ac:dyDescent="0.25">
      <c r="A82" s="78" t="s">
        <v>524</v>
      </c>
      <c r="B82" s="28" t="s">
        <v>291</v>
      </c>
      <c r="C82" s="12"/>
      <c r="D82" s="24" t="s">
        <v>317</v>
      </c>
      <c r="E82" s="24" t="s">
        <v>316</v>
      </c>
      <c r="F82" s="162"/>
      <c r="G82" s="92">
        <v>2016</v>
      </c>
      <c r="H82" s="93">
        <v>2018</v>
      </c>
      <c r="I82" s="95"/>
      <c r="J82" s="95"/>
      <c r="K82" s="97"/>
      <c r="L82" s="97"/>
      <c r="M82" s="97"/>
      <c r="N82" s="97"/>
      <c r="O82" s="95"/>
      <c r="P82" s="97"/>
      <c r="Q82" s="97"/>
      <c r="R82" s="97"/>
      <c r="S82" s="97"/>
      <c r="T82" s="95"/>
      <c r="U82" s="97"/>
      <c r="V82" s="97"/>
      <c r="W82" s="97"/>
      <c r="X82" s="97"/>
      <c r="Y82" s="12"/>
      <c r="Z82" s="12"/>
      <c r="AA82" s="12"/>
      <c r="AB82" s="12" t="s">
        <v>29</v>
      </c>
      <c r="AC82" s="12"/>
      <c r="AD82" s="12"/>
      <c r="AE82" s="12"/>
      <c r="AF82" s="12" t="s">
        <v>29</v>
      </c>
      <c r="AG82" s="12"/>
      <c r="AH82" s="12"/>
      <c r="AI82" s="12"/>
      <c r="AJ82" s="12" t="s">
        <v>29</v>
      </c>
    </row>
    <row r="83" spans="1:36" ht="123.75" customHeight="1" x14ac:dyDescent="0.25">
      <c r="A83" s="78" t="s">
        <v>525</v>
      </c>
      <c r="B83" s="28" t="s">
        <v>293</v>
      </c>
      <c r="C83" s="12"/>
      <c r="D83" s="24" t="s">
        <v>317</v>
      </c>
      <c r="E83" s="66" t="s">
        <v>316</v>
      </c>
      <c r="F83" s="162"/>
      <c r="G83" s="92">
        <v>2016</v>
      </c>
      <c r="H83" s="93">
        <v>2018</v>
      </c>
      <c r="I83" s="95"/>
      <c r="J83" s="95"/>
      <c r="K83" s="97"/>
      <c r="L83" s="97"/>
      <c r="M83" s="97"/>
      <c r="N83" s="97"/>
      <c r="O83" s="95"/>
      <c r="P83" s="97"/>
      <c r="Q83" s="97"/>
      <c r="R83" s="97"/>
      <c r="S83" s="97"/>
      <c r="T83" s="95"/>
      <c r="U83" s="97"/>
      <c r="V83" s="97"/>
      <c r="W83" s="97"/>
      <c r="X83" s="97"/>
      <c r="Y83" s="12" t="s">
        <v>29</v>
      </c>
      <c r="Z83" s="12" t="s">
        <v>29</v>
      </c>
      <c r="AA83" s="12" t="s">
        <v>29</v>
      </c>
      <c r="AB83" s="12" t="s">
        <v>29</v>
      </c>
      <c r="AC83" s="12" t="s">
        <v>29</v>
      </c>
      <c r="AD83" s="12" t="s">
        <v>29</v>
      </c>
      <c r="AE83" s="12" t="s">
        <v>29</v>
      </c>
      <c r="AF83" s="12" t="s">
        <v>29</v>
      </c>
      <c r="AG83" s="12" t="s">
        <v>29</v>
      </c>
      <c r="AH83" s="12" t="s">
        <v>29</v>
      </c>
      <c r="AI83" s="12" t="s">
        <v>29</v>
      </c>
      <c r="AJ83" s="12" t="s">
        <v>29</v>
      </c>
    </row>
    <row r="84" spans="1:36" ht="125.25" customHeight="1" x14ac:dyDescent="0.25">
      <c r="A84" s="78"/>
      <c r="B84" s="28" t="s">
        <v>483</v>
      </c>
      <c r="C84" s="12"/>
      <c r="D84" s="24" t="s">
        <v>317</v>
      </c>
      <c r="E84" s="66" t="s">
        <v>316</v>
      </c>
      <c r="F84" s="163"/>
      <c r="G84" s="92">
        <v>2016</v>
      </c>
      <c r="H84" s="93">
        <v>2018</v>
      </c>
      <c r="I84" s="95"/>
      <c r="J84" s="95"/>
      <c r="K84" s="97"/>
      <c r="L84" s="97"/>
      <c r="M84" s="97"/>
      <c r="N84" s="97"/>
      <c r="O84" s="95"/>
      <c r="P84" s="97"/>
      <c r="Q84" s="97"/>
      <c r="R84" s="97"/>
      <c r="S84" s="97"/>
      <c r="T84" s="95"/>
      <c r="U84" s="97"/>
      <c r="V84" s="97"/>
      <c r="W84" s="97"/>
      <c r="X84" s="97"/>
      <c r="Y84" s="12"/>
      <c r="Z84" s="12"/>
      <c r="AA84" s="12" t="s">
        <v>29</v>
      </c>
      <c r="AB84" s="12"/>
      <c r="AC84" s="12"/>
      <c r="AD84" s="12"/>
      <c r="AE84" s="12" t="s">
        <v>29</v>
      </c>
      <c r="AF84" s="12"/>
      <c r="AG84" s="12"/>
      <c r="AH84" s="12"/>
      <c r="AI84" s="12" t="s">
        <v>29</v>
      </c>
      <c r="AJ84" s="12"/>
    </row>
    <row r="85" spans="1:36" ht="15.75" x14ac:dyDescent="0.25">
      <c r="A85" s="183" t="s">
        <v>21</v>
      </c>
      <c r="B85" s="184"/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5"/>
    </row>
    <row r="86" spans="1:36" s="3" customFormat="1" ht="70.5" customHeight="1" x14ac:dyDescent="0.25">
      <c r="A86" s="41" t="s">
        <v>287</v>
      </c>
      <c r="B86" s="67" t="s">
        <v>87</v>
      </c>
      <c r="C86" s="7"/>
      <c r="D86" s="63"/>
      <c r="E86" s="63"/>
      <c r="F86" s="158" t="s">
        <v>23</v>
      </c>
      <c r="G86" s="88">
        <v>2016</v>
      </c>
      <c r="H86" s="89">
        <v>2018</v>
      </c>
      <c r="I86" s="95">
        <f>J86+O86+T86</f>
        <v>43077.3</v>
      </c>
      <c r="J86" s="95">
        <f>K86+L86+M86+N86</f>
        <v>14359.1</v>
      </c>
      <c r="K86" s="95">
        <f t="shared" ref="K86:X86" si="31">K87+K88+K89+K90</f>
        <v>0</v>
      </c>
      <c r="L86" s="95">
        <f t="shared" si="31"/>
        <v>0</v>
      </c>
      <c r="M86" s="95">
        <f t="shared" si="31"/>
        <v>14359.1</v>
      </c>
      <c r="N86" s="95">
        <f t="shared" si="31"/>
        <v>0</v>
      </c>
      <c r="O86" s="95">
        <f t="shared" si="31"/>
        <v>14359.1</v>
      </c>
      <c r="P86" s="95">
        <f t="shared" si="31"/>
        <v>0</v>
      </c>
      <c r="Q86" s="95">
        <f t="shared" si="31"/>
        <v>0</v>
      </c>
      <c r="R86" s="95">
        <f t="shared" si="31"/>
        <v>14359.1</v>
      </c>
      <c r="S86" s="95">
        <f t="shared" si="31"/>
        <v>0</v>
      </c>
      <c r="T86" s="95">
        <f t="shared" si="31"/>
        <v>14359.1</v>
      </c>
      <c r="U86" s="95">
        <f t="shared" si="31"/>
        <v>0</v>
      </c>
      <c r="V86" s="95">
        <f t="shared" si="31"/>
        <v>0</v>
      </c>
      <c r="W86" s="95">
        <f t="shared" si="31"/>
        <v>14359.1</v>
      </c>
      <c r="X86" s="95">
        <f t="shared" si="31"/>
        <v>0</v>
      </c>
      <c r="Y86" s="7" t="s">
        <v>29</v>
      </c>
      <c r="Z86" s="7" t="s">
        <v>29</v>
      </c>
      <c r="AA86" s="7" t="s">
        <v>29</v>
      </c>
      <c r="AB86" s="7" t="s">
        <v>29</v>
      </c>
      <c r="AC86" s="7" t="s">
        <v>29</v>
      </c>
      <c r="AD86" s="7" t="s">
        <v>29</v>
      </c>
      <c r="AE86" s="7" t="s">
        <v>29</v>
      </c>
      <c r="AF86" s="7" t="s">
        <v>29</v>
      </c>
      <c r="AG86" s="7" t="s">
        <v>29</v>
      </c>
      <c r="AH86" s="7" t="s">
        <v>29</v>
      </c>
      <c r="AI86" s="7" t="s">
        <v>29</v>
      </c>
      <c r="AJ86" s="7" t="s">
        <v>29</v>
      </c>
    </row>
    <row r="87" spans="1:36" ht="98.25" customHeight="1" x14ac:dyDescent="0.25">
      <c r="A87" s="42" t="s">
        <v>266</v>
      </c>
      <c r="B87" s="28" t="s">
        <v>88</v>
      </c>
      <c r="C87" s="12"/>
      <c r="D87" s="188" t="s">
        <v>317</v>
      </c>
      <c r="E87" s="188" t="s">
        <v>316</v>
      </c>
      <c r="F87" s="159"/>
      <c r="G87" s="92">
        <v>2016</v>
      </c>
      <c r="H87" s="93">
        <v>2018</v>
      </c>
      <c r="I87" s="95">
        <f>J87+O87+T87</f>
        <v>36953.800000000003</v>
      </c>
      <c r="J87" s="97">
        <f>K87+L87+M87+N87</f>
        <v>12354.6</v>
      </c>
      <c r="K87" s="97">
        <f t="shared" ref="K87:X87" si="32">K88+K89+K90</f>
        <v>0</v>
      </c>
      <c r="L87" s="97">
        <f t="shared" si="32"/>
        <v>0</v>
      </c>
      <c r="M87" s="97">
        <v>12354.6</v>
      </c>
      <c r="N87" s="97">
        <f t="shared" si="32"/>
        <v>0</v>
      </c>
      <c r="O87" s="95">
        <v>12299.6</v>
      </c>
      <c r="P87" s="97">
        <f t="shared" si="32"/>
        <v>0</v>
      </c>
      <c r="Q87" s="97">
        <f t="shared" si="32"/>
        <v>0</v>
      </c>
      <c r="R87" s="97">
        <v>12299.6</v>
      </c>
      <c r="S87" s="97">
        <f t="shared" si="32"/>
        <v>0</v>
      </c>
      <c r="T87" s="95">
        <v>12299.6</v>
      </c>
      <c r="U87" s="97">
        <f t="shared" si="32"/>
        <v>0</v>
      </c>
      <c r="V87" s="97">
        <f t="shared" si="32"/>
        <v>0</v>
      </c>
      <c r="W87" s="97">
        <v>12299.6</v>
      </c>
      <c r="X87" s="97">
        <f t="shared" si="32"/>
        <v>0</v>
      </c>
      <c r="Y87" s="12" t="s">
        <v>29</v>
      </c>
      <c r="Z87" s="12" t="s">
        <v>29</v>
      </c>
      <c r="AA87" s="12" t="s">
        <v>29</v>
      </c>
      <c r="AB87" s="12" t="s">
        <v>29</v>
      </c>
      <c r="AC87" s="12" t="s">
        <v>29</v>
      </c>
      <c r="AD87" s="12" t="s">
        <v>29</v>
      </c>
      <c r="AE87" s="12" t="s">
        <v>29</v>
      </c>
      <c r="AF87" s="12" t="s">
        <v>29</v>
      </c>
      <c r="AG87" s="12" t="s">
        <v>29</v>
      </c>
      <c r="AH87" s="12" t="s">
        <v>29</v>
      </c>
      <c r="AI87" s="12" t="s">
        <v>29</v>
      </c>
      <c r="AJ87" s="12" t="s">
        <v>29</v>
      </c>
    </row>
    <row r="88" spans="1:36" ht="61.5" customHeight="1" x14ac:dyDescent="0.25">
      <c r="A88" s="42" t="s">
        <v>267</v>
      </c>
      <c r="B88" s="28" t="s">
        <v>89</v>
      </c>
      <c r="C88" s="12"/>
      <c r="D88" s="188"/>
      <c r="E88" s="188"/>
      <c r="F88" s="159"/>
      <c r="G88" s="92">
        <v>2016</v>
      </c>
      <c r="H88" s="93">
        <v>2018</v>
      </c>
      <c r="I88" s="95">
        <f>J88+O88+T88</f>
        <v>6068.5</v>
      </c>
      <c r="J88" s="97">
        <f>K88+L88+M88+N88</f>
        <v>1989.5</v>
      </c>
      <c r="K88" s="97">
        <v>0</v>
      </c>
      <c r="L88" s="97">
        <v>0</v>
      </c>
      <c r="M88" s="97">
        <v>1989.5</v>
      </c>
      <c r="N88" s="97">
        <v>0</v>
      </c>
      <c r="O88" s="95">
        <f t="shared" ref="O88:O95" si="33">P88+Q88+R88+S88</f>
        <v>2039.5</v>
      </c>
      <c r="P88" s="97">
        <v>0</v>
      </c>
      <c r="Q88" s="97">
        <v>0</v>
      </c>
      <c r="R88" s="97">
        <v>2039.5</v>
      </c>
      <c r="S88" s="97">
        <v>0</v>
      </c>
      <c r="T88" s="95">
        <f t="shared" ref="T88:T89" si="34">U88+V88+W88+X88</f>
        <v>2039.5</v>
      </c>
      <c r="U88" s="97">
        <v>0</v>
      </c>
      <c r="V88" s="97">
        <v>0</v>
      </c>
      <c r="W88" s="97">
        <v>2039.5</v>
      </c>
      <c r="X88" s="97">
        <v>0</v>
      </c>
      <c r="Y88" s="12" t="s">
        <v>29</v>
      </c>
      <c r="Z88" s="12" t="s">
        <v>29</v>
      </c>
      <c r="AA88" s="12" t="s">
        <v>29</v>
      </c>
      <c r="AB88" s="12" t="s">
        <v>29</v>
      </c>
      <c r="AC88" s="12" t="s">
        <v>29</v>
      </c>
      <c r="AD88" s="12" t="s">
        <v>29</v>
      </c>
      <c r="AE88" s="12" t="s">
        <v>29</v>
      </c>
      <c r="AF88" s="12" t="s">
        <v>29</v>
      </c>
      <c r="AG88" s="12" t="s">
        <v>29</v>
      </c>
      <c r="AH88" s="12" t="s">
        <v>29</v>
      </c>
      <c r="AI88" s="12" t="s">
        <v>29</v>
      </c>
      <c r="AJ88" s="12" t="s">
        <v>29</v>
      </c>
    </row>
    <row r="89" spans="1:36" ht="123" customHeight="1" x14ac:dyDescent="0.25">
      <c r="A89" s="42" t="s">
        <v>268</v>
      </c>
      <c r="B89" s="28" t="s">
        <v>90</v>
      </c>
      <c r="C89" s="12"/>
      <c r="D89" s="24" t="s">
        <v>317</v>
      </c>
      <c r="E89" s="24" t="s">
        <v>316</v>
      </c>
      <c r="F89" s="159"/>
      <c r="G89" s="92">
        <v>2016</v>
      </c>
      <c r="H89" s="93">
        <v>2018</v>
      </c>
      <c r="I89" s="95">
        <f>J89+O89+T89</f>
        <v>0</v>
      </c>
      <c r="J89" s="97">
        <f>K89+L89+M89+N89</f>
        <v>0</v>
      </c>
      <c r="K89" s="97">
        <v>0</v>
      </c>
      <c r="L89" s="97">
        <v>0</v>
      </c>
      <c r="M89" s="97">
        <v>0</v>
      </c>
      <c r="N89" s="97">
        <v>0</v>
      </c>
      <c r="O89" s="95">
        <f t="shared" si="33"/>
        <v>0</v>
      </c>
      <c r="P89" s="97">
        <v>0</v>
      </c>
      <c r="Q89" s="97">
        <v>0</v>
      </c>
      <c r="R89" s="97">
        <v>0</v>
      </c>
      <c r="S89" s="97">
        <v>0</v>
      </c>
      <c r="T89" s="95">
        <f t="shared" si="34"/>
        <v>0</v>
      </c>
      <c r="U89" s="97">
        <v>0</v>
      </c>
      <c r="V89" s="97">
        <v>0</v>
      </c>
      <c r="W89" s="97">
        <v>0</v>
      </c>
      <c r="X89" s="97">
        <v>0</v>
      </c>
      <c r="Y89" s="12" t="s">
        <v>29</v>
      </c>
      <c r="Z89" s="12" t="s">
        <v>29</v>
      </c>
      <c r="AA89" s="12" t="s">
        <v>29</v>
      </c>
      <c r="AB89" s="12" t="s">
        <v>29</v>
      </c>
      <c r="AC89" s="12" t="s">
        <v>29</v>
      </c>
      <c r="AD89" s="12" t="s">
        <v>29</v>
      </c>
      <c r="AE89" s="12" t="s">
        <v>29</v>
      </c>
      <c r="AF89" s="12" t="s">
        <v>29</v>
      </c>
      <c r="AG89" s="12" t="s">
        <v>29</v>
      </c>
      <c r="AH89" s="12" t="s">
        <v>29</v>
      </c>
      <c r="AI89" s="12" t="s">
        <v>29</v>
      </c>
      <c r="AJ89" s="12" t="s">
        <v>29</v>
      </c>
    </row>
    <row r="90" spans="1:36" ht="131.25" customHeight="1" x14ac:dyDescent="0.25">
      <c r="A90" s="42" t="s">
        <v>292</v>
      </c>
      <c r="B90" s="28" t="s">
        <v>465</v>
      </c>
      <c r="C90" s="12"/>
      <c r="D90" s="24" t="s">
        <v>317</v>
      </c>
      <c r="E90" s="24" t="s">
        <v>316</v>
      </c>
      <c r="F90" s="159"/>
      <c r="G90" s="92"/>
      <c r="H90" s="93"/>
      <c r="I90" s="95">
        <f>J90+O90+T90</f>
        <v>55</v>
      </c>
      <c r="J90" s="97">
        <f>K90+L90+M90+N90</f>
        <v>15</v>
      </c>
      <c r="K90" s="97">
        <v>0</v>
      </c>
      <c r="L90" s="97">
        <v>0</v>
      </c>
      <c r="M90" s="97">
        <v>15</v>
      </c>
      <c r="N90" s="97">
        <v>0</v>
      </c>
      <c r="O90" s="95">
        <v>20</v>
      </c>
      <c r="P90" s="97">
        <v>0</v>
      </c>
      <c r="Q90" s="97">
        <v>0</v>
      </c>
      <c r="R90" s="97">
        <v>20</v>
      </c>
      <c r="S90" s="97">
        <v>0</v>
      </c>
      <c r="T90" s="95">
        <v>20</v>
      </c>
      <c r="U90" s="97">
        <v>0</v>
      </c>
      <c r="V90" s="97">
        <v>0</v>
      </c>
      <c r="W90" s="97">
        <v>20</v>
      </c>
      <c r="X90" s="97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</row>
    <row r="91" spans="1:36" ht="123.75" customHeight="1" x14ac:dyDescent="0.25">
      <c r="A91" s="42"/>
      <c r="B91" s="28" t="s">
        <v>19</v>
      </c>
      <c r="C91" s="12"/>
      <c r="D91" s="24" t="s">
        <v>317</v>
      </c>
      <c r="E91" s="24" t="s">
        <v>316</v>
      </c>
      <c r="F91" s="160"/>
      <c r="G91" s="92">
        <v>2016</v>
      </c>
      <c r="H91" s="93">
        <v>2018</v>
      </c>
      <c r="I91" s="95"/>
      <c r="J91" s="97"/>
      <c r="K91" s="97"/>
      <c r="L91" s="97"/>
      <c r="M91" s="97"/>
      <c r="N91" s="97"/>
      <c r="O91" s="95"/>
      <c r="P91" s="97"/>
      <c r="Q91" s="97"/>
      <c r="R91" s="97"/>
      <c r="S91" s="97"/>
      <c r="T91" s="95"/>
      <c r="U91" s="97"/>
      <c r="V91" s="97"/>
      <c r="W91" s="97"/>
      <c r="X91" s="97"/>
      <c r="Y91" s="12"/>
      <c r="Z91" s="12"/>
      <c r="AA91" s="12"/>
      <c r="AB91" s="12"/>
      <c r="AC91" s="12" t="s">
        <v>29</v>
      </c>
      <c r="AD91" s="12"/>
      <c r="AE91" s="12"/>
      <c r="AF91" s="12"/>
      <c r="AG91" s="12" t="s">
        <v>29</v>
      </c>
      <c r="AH91" s="12"/>
      <c r="AI91" s="12"/>
      <c r="AJ91" s="28"/>
    </row>
    <row r="92" spans="1:36" s="3" customFormat="1" ht="71.25" customHeight="1" x14ac:dyDescent="0.25">
      <c r="A92" s="41" t="s">
        <v>295</v>
      </c>
      <c r="B92" s="67" t="s">
        <v>91</v>
      </c>
      <c r="C92" s="7"/>
      <c r="D92" s="188" t="s">
        <v>317</v>
      </c>
      <c r="E92" s="188" t="s">
        <v>316</v>
      </c>
      <c r="F92" s="161" t="s">
        <v>24</v>
      </c>
      <c r="G92" s="88">
        <v>2016</v>
      </c>
      <c r="H92" s="89">
        <v>2018</v>
      </c>
      <c r="I92" s="95">
        <f>J92+O92+T92</f>
        <v>13154.699999999999</v>
      </c>
      <c r="J92" s="95">
        <f>K92+L92+M92+N92</f>
        <v>4384.8999999999996</v>
      </c>
      <c r="K92" s="95">
        <v>0</v>
      </c>
      <c r="L92" s="95">
        <v>0</v>
      </c>
      <c r="M92" s="95">
        <f>M93+M94+M95</f>
        <v>4384.8999999999996</v>
      </c>
      <c r="N92" s="95">
        <v>0</v>
      </c>
      <c r="O92" s="95">
        <f>P92+Q92+R92+S92</f>
        <v>4384.8999999999996</v>
      </c>
      <c r="P92" s="95">
        <v>0</v>
      </c>
      <c r="Q92" s="95">
        <v>0</v>
      </c>
      <c r="R92" s="95">
        <f>R93+R94+R95</f>
        <v>4384.8999999999996</v>
      </c>
      <c r="S92" s="95">
        <v>0</v>
      </c>
      <c r="T92" s="95">
        <f>U92+V92+W92+X92</f>
        <v>4384.8999999999996</v>
      </c>
      <c r="U92" s="95">
        <v>0</v>
      </c>
      <c r="V92" s="95">
        <v>0</v>
      </c>
      <c r="W92" s="95">
        <f>W93+W94+W95</f>
        <v>4384.8999999999996</v>
      </c>
      <c r="X92" s="95">
        <v>0</v>
      </c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</row>
    <row r="93" spans="1:36" ht="59.25" customHeight="1" x14ac:dyDescent="0.25">
      <c r="A93" s="42" t="s">
        <v>269</v>
      </c>
      <c r="B93" s="28" t="s">
        <v>92</v>
      </c>
      <c r="C93" s="12"/>
      <c r="D93" s="188"/>
      <c r="E93" s="188"/>
      <c r="F93" s="162"/>
      <c r="G93" s="92">
        <v>2016</v>
      </c>
      <c r="H93" s="93">
        <v>2018</v>
      </c>
      <c r="I93" s="95">
        <f>J93+O93+T93</f>
        <v>363.1</v>
      </c>
      <c r="J93" s="97">
        <f>K93+L93+M93+N93</f>
        <v>363.1</v>
      </c>
      <c r="K93" s="97">
        <v>0</v>
      </c>
      <c r="L93" s="97">
        <v>0</v>
      </c>
      <c r="M93" s="97">
        <v>363.1</v>
      </c>
      <c r="N93" s="97">
        <v>0</v>
      </c>
      <c r="O93" s="95">
        <f t="shared" si="33"/>
        <v>0</v>
      </c>
      <c r="P93" s="97">
        <v>0</v>
      </c>
      <c r="Q93" s="97">
        <v>0</v>
      </c>
      <c r="R93" s="97">
        <v>0</v>
      </c>
      <c r="S93" s="97">
        <v>0</v>
      </c>
      <c r="T93" s="95">
        <f t="shared" ref="T93:T95" si="35">U93+V93+W93+X93</f>
        <v>0</v>
      </c>
      <c r="U93" s="97">
        <v>0</v>
      </c>
      <c r="V93" s="97">
        <v>0</v>
      </c>
      <c r="W93" s="97">
        <v>0</v>
      </c>
      <c r="X93" s="97">
        <v>0</v>
      </c>
      <c r="Y93" s="12" t="s">
        <v>29</v>
      </c>
      <c r="Z93" s="12" t="s">
        <v>29</v>
      </c>
      <c r="AA93" s="12" t="s">
        <v>29</v>
      </c>
      <c r="AB93" s="12" t="s">
        <v>29</v>
      </c>
      <c r="AC93" s="12" t="s">
        <v>29</v>
      </c>
      <c r="AD93" s="12" t="s">
        <v>29</v>
      </c>
      <c r="AE93" s="12" t="s">
        <v>29</v>
      </c>
      <c r="AF93" s="12" t="s">
        <v>29</v>
      </c>
      <c r="AG93" s="12" t="s">
        <v>29</v>
      </c>
      <c r="AH93" s="12" t="s">
        <v>29</v>
      </c>
      <c r="AI93" s="12" t="s">
        <v>29</v>
      </c>
      <c r="AJ93" s="12" t="s">
        <v>29</v>
      </c>
    </row>
    <row r="94" spans="1:36" ht="67.5" customHeight="1" x14ac:dyDescent="0.25">
      <c r="A94" s="42" t="s">
        <v>270</v>
      </c>
      <c r="B94" s="28" t="s">
        <v>93</v>
      </c>
      <c r="C94" s="12"/>
      <c r="D94" s="188" t="s">
        <v>317</v>
      </c>
      <c r="E94" s="188" t="s">
        <v>316</v>
      </c>
      <c r="F94" s="162"/>
      <c r="G94" s="92">
        <v>2016</v>
      </c>
      <c r="H94" s="93">
        <v>2018</v>
      </c>
      <c r="I94" s="95">
        <f>J94+O94+T94</f>
        <v>7412.2999999999993</v>
      </c>
      <c r="J94" s="97">
        <f>K94+L94+M94+N94</f>
        <v>2442.5</v>
      </c>
      <c r="K94" s="97">
        <v>0</v>
      </c>
      <c r="L94" s="97">
        <v>0</v>
      </c>
      <c r="M94" s="97">
        <v>2442.5</v>
      </c>
      <c r="N94" s="97">
        <v>0</v>
      </c>
      <c r="O94" s="95">
        <f t="shared" si="33"/>
        <v>2484.9</v>
      </c>
      <c r="P94" s="97">
        <v>0</v>
      </c>
      <c r="Q94" s="97">
        <v>0</v>
      </c>
      <c r="R94" s="97">
        <v>2484.9</v>
      </c>
      <c r="S94" s="97">
        <v>0</v>
      </c>
      <c r="T94" s="95">
        <f t="shared" si="35"/>
        <v>2484.9</v>
      </c>
      <c r="U94" s="97">
        <v>0</v>
      </c>
      <c r="V94" s="97">
        <v>0</v>
      </c>
      <c r="W94" s="97">
        <v>2484.9</v>
      </c>
      <c r="X94" s="97">
        <v>0</v>
      </c>
      <c r="Y94" s="12" t="s">
        <v>29</v>
      </c>
      <c r="Z94" s="12" t="s">
        <v>29</v>
      </c>
      <c r="AA94" s="12" t="s">
        <v>29</v>
      </c>
      <c r="AB94" s="12" t="s">
        <v>29</v>
      </c>
      <c r="AC94" s="12" t="s">
        <v>29</v>
      </c>
      <c r="AD94" s="12" t="s">
        <v>29</v>
      </c>
      <c r="AE94" s="12" t="s">
        <v>29</v>
      </c>
      <c r="AF94" s="12" t="s">
        <v>29</v>
      </c>
      <c r="AG94" s="12" t="s">
        <v>29</v>
      </c>
      <c r="AH94" s="12" t="s">
        <v>29</v>
      </c>
      <c r="AI94" s="12" t="s">
        <v>29</v>
      </c>
      <c r="AJ94" s="12" t="s">
        <v>29</v>
      </c>
    </row>
    <row r="95" spans="1:36" ht="58.5" customHeight="1" x14ac:dyDescent="0.25">
      <c r="A95" s="42" t="s">
        <v>271</v>
      </c>
      <c r="B95" s="28" t="s">
        <v>94</v>
      </c>
      <c r="C95" s="12"/>
      <c r="D95" s="188"/>
      <c r="E95" s="188"/>
      <c r="F95" s="162"/>
      <c r="G95" s="92">
        <v>2016</v>
      </c>
      <c r="H95" s="93">
        <v>2018</v>
      </c>
      <c r="I95" s="95">
        <f>J95+O95+T95</f>
        <v>5379.3</v>
      </c>
      <c r="J95" s="97">
        <f>K95+L95+M95+N95</f>
        <v>1579.3</v>
      </c>
      <c r="K95" s="97">
        <v>0</v>
      </c>
      <c r="L95" s="97">
        <v>0</v>
      </c>
      <c r="M95" s="97">
        <v>1579.3</v>
      </c>
      <c r="N95" s="97">
        <v>0</v>
      </c>
      <c r="O95" s="95">
        <f t="shared" si="33"/>
        <v>1900</v>
      </c>
      <c r="P95" s="97">
        <v>0</v>
      </c>
      <c r="Q95" s="97">
        <v>0</v>
      </c>
      <c r="R95" s="97">
        <v>1900</v>
      </c>
      <c r="S95" s="97">
        <v>0</v>
      </c>
      <c r="T95" s="95">
        <f t="shared" si="35"/>
        <v>1900</v>
      </c>
      <c r="U95" s="97">
        <v>0</v>
      </c>
      <c r="V95" s="97">
        <v>0</v>
      </c>
      <c r="W95" s="97">
        <v>1900</v>
      </c>
      <c r="X95" s="97">
        <v>0</v>
      </c>
      <c r="Y95" s="12" t="s">
        <v>29</v>
      </c>
      <c r="Z95" s="12" t="s">
        <v>29</v>
      </c>
      <c r="AA95" s="12" t="s">
        <v>29</v>
      </c>
      <c r="AB95" s="12" t="s">
        <v>29</v>
      </c>
      <c r="AC95" s="12" t="s">
        <v>29</v>
      </c>
      <c r="AD95" s="12" t="s">
        <v>29</v>
      </c>
      <c r="AE95" s="12" t="s">
        <v>29</v>
      </c>
      <c r="AF95" s="12" t="s">
        <v>29</v>
      </c>
      <c r="AG95" s="12" t="s">
        <v>29</v>
      </c>
      <c r="AH95" s="12" t="s">
        <v>29</v>
      </c>
      <c r="AI95" s="12" t="s">
        <v>29</v>
      </c>
      <c r="AJ95" s="12" t="s">
        <v>29</v>
      </c>
    </row>
    <row r="96" spans="1:36" ht="72.75" customHeight="1" x14ac:dyDescent="0.25">
      <c r="A96" s="42"/>
      <c r="B96" s="28" t="s">
        <v>19</v>
      </c>
      <c r="C96" s="12"/>
      <c r="D96" s="24"/>
      <c r="E96" s="24"/>
      <c r="F96" s="163"/>
      <c r="G96" s="92">
        <v>2016</v>
      </c>
      <c r="H96" s="93">
        <v>2018</v>
      </c>
      <c r="I96" s="95"/>
      <c r="J96" s="97"/>
      <c r="K96" s="97"/>
      <c r="L96" s="97"/>
      <c r="M96" s="97"/>
      <c r="N96" s="97"/>
      <c r="O96" s="95"/>
      <c r="P96" s="97"/>
      <c r="Q96" s="97"/>
      <c r="R96" s="97"/>
      <c r="S96" s="97"/>
      <c r="T96" s="95"/>
      <c r="U96" s="97"/>
      <c r="V96" s="97"/>
      <c r="W96" s="97"/>
      <c r="X96" s="97"/>
      <c r="Y96" s="12"/>
      <c r="Z96" s="12"/>
      <c r="AA96" s="12"/>
      <c r="AB96" s="12"/>
      <c r="AC96" s="12" t="s">
        <v>29</v>
      </c>
      <c r="AD96" s="12"/>
      <c r="AE96" s="12"/>
      <c r="AF96" s="12"/>
      <c r="AG96" s="12" t="s">
        <v>29</v>
      </c>
      <c r="AH96" s="12"/>
      <c r="AI96" s="12"/>
      <c r="AJ96" s="28"/>
    </row>
    <row r="97" spans="1:36" s="8" customFormat="1" ht="27.75" customHeight="1" x14ac:dyDescent="0.25">
      <c r="A97" s="179" t="s">
        <v>113</v>
      </c>
      <c r="B97" s="180"/>
      <c r="C97" s="180"/>
      <c r="D97" s="180"/>
      <c r="E97" s="181"/>
      <c r="F97" s="31"/>
      <c r="G97" s="108"/>
      <c r="H97" s="109"/>
      <c r="I97" s="101">
        <f>J97+O97+T97</f>
        <v>67332</v>
      </c>
      <c r="J97" s="101">
        <f t="shared" ref="J97:X97" si="36">J56+J74+J78+J86+J92</f>
        <v>22444</v>
      </c>
      <c r="K97" s="101">
        <f t="shared" si="36"/>
        <v>0</v>
      </c>
      <c r="L97" s="101">
        <f t="shared" si="36"/>
        <v>0</v>
      </c>
      <c r="M97" s="101">
        <f t="shared" si="36"/>
        <v>22444</v>
      </c>
      <c r="N97" s="101">
        <f t="shared" si="36"/>
        <v>0</v>
      </c>
      <c r="O97" s="101">
        <f t="shared" si="36"/>
        <v>22444</v>
      </c>
      <c r="P97" s="101">
        <f t="shared" si="36"/>
        <v>0</v>
      </c>
      <c r="Q97" s="101">
        <f t="shared" si="36"/>
        <v>0</v>
      </c>
      <c r="R97" s="101">
        <f t="shared" si="36"/>
        <v>22444</v>
      </c>
      <c r="S97" s="101">
        <f t="shared" si="36"/>
        <v>0</v>
      </c>
      <c r="T97" s="101">
        <f t="shared" si="36"/>
        <v>22444</v>
      </c>
      <c r="U97" s="101">
        <f t="shared" si="36"/>
        <v>0</v>
      </c>
      <c r="V97" s="101">
        <f t="shared" si="36"/>
        <v>0</v>
      </c>
      <c r="W97" s="101">
        <f t="shared" si="36"/>
        <v>22444</v>
      </c>
      <c r="X97" s="101">
        <f t="shared" si="36"/>
        <v>0</v>
      </c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31"/>
    </row>
    <row r="98" spans="1:36" ht="18.75" customHeight="1" x14ac:dyDescent="0.25">
      <c r="A98" s="183" t="s">
        <v>27</v>
      </c>
      <c r="B98" s="186"/>
      <c r="C98" s="186"/>
      <c r="D98" s="186"/>
      <c r="E98" s="186"/>
      <c r="F98" s="186"/>
      <c r="G98" s="186"/>
      <c r="H98" s="186"/>
      <c r="I98" s="186"/>
      <c r="J98" s="186"/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186"/>
      <c r="AH98" s="186"/>
      <c r="AI98" s="186"/>
      <c r="AJ98" s="187"/>
    </row>
    <row r="99" spans="1:36" ht="20.25" customHeight="1" x14ac:dyDescent="0.25">
      <c r="A99" s="183" t="s">
        <v>114</v>
      </c>
      <c r="B99" s="186"/>
      <c r="C99" s="186"/>
      <c r="D99" s="186"/>
      <c r="E99" s="186"/>
      <c r="F99" s="186"/>
      <c r="G99" s="186"/>
      <c r="H99" s="186"/>
      <c r="I99" s="186"/>
      <c r="J99" s="186"/>
      <c r="K99" s="186"/>
      <c r="L99" s="186"/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  <c r="Z99" s="186"/>
      <c r="AA99" s="186"/>
      <c r="AB99" s="186"/>
      <c r="AC99" s="186"/>
      <c r="AD99" s="186"/>
      <c r="AE99" s="186"/>
      <c r="AF99" s="186"/>
      <c r="AG99" s="186"/>
      <c r="AH99" s="186"/>
      <c r="AI99" s="186"/>
      <c r="AJ99" s="187"/>
    </row>
    <row r="100" spans="1:36" s="3" customFormat="1" ht="408.75" customHeight="1" x14ac:dyDescent="0.25">
      <c r="A100" s="37">
        <v>14</v>
      </c>
      <c r="B100" s="23" t="s">
        <v>95</v>
      </c>
      <c r="C100" s="23"/>
      <c r="D100" s="37" t="s">
        <v>493</v>
      </c>
      <c r="E100" s="37" t="s">
        <v>318</v>
      </c>
      <c r="F100" s="38" t="s">
        <v>101</v>
      </c>
      <c r="G100" s="88">
        <v>2016</v>
      </c>
      <c r="H100" s="89">
        <v>2018</v>
      </c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7" t="s">
        <v>29</v>
      </c>
      <c r="Z100" s="7" t="s">
        <v>29</v>
      </c>
      <c r="AA100" s="7" t="s">
        <v>29</v>
      </c>
      <c r="AB100" s="7" t="s">
        <v>29</v>
      </c>
      <c r="AC100" s="7" t="s">
        <v>29</v>
      </c>
      <c r="AD100" s="7" t="s">
        <v>29</v>
      </c>
      <c r="AE100" s="7" t="s">
        <v>29</v>
      </c>
      <c r="AF100" s="7" t="s">
        <v>29</v>
      </c>
      <c r="AG100" s="7" t="s">
        <v>29</v>
      </c>
      <c r="AH100" s="7" t="s">
        <v>29</v>
      </c>
      <c r="AI100" s="7" t="s">
        <v>29</v>
      </c>
      <c r="AJ100" s="7" t="s">
        <v>29</v>
      </c>
    </row>
    <row r="101" spans="1:36" ht="35.25" customHeight="1" x14ac:dyDescent="0.25">
      <c r="A101" s="183" t="s">
        <v>115</v>
      </c>
      <c r="B101" s="184"/>
      <c r="C101" s="184"/>
      <c r="D101" s="184"/>
      <c r="E101" s="184"/>
      <c r="F101" s="184"/>
      <c r="G101" s="184"/>
      <c r="H101" s="184"/>
      <c r="I101" s="184"/>
      <c r="J101" s="184"/>
      <c r="K101" s="184"/>
      <c r="L101" s="184"/>
      <c r="M101" s="184"/>
      <c r="N101" s="184"/>
      <c r="O101" s="184"/>
      <c r="P101" s="184"/>
      <c r="Q101" s="184"/>
      <c r="R101" s="184"/>
      <c r="S101" s="184"/>
      <c r="T101" s="184"/>
      <c r="U101" s="184"/>
      <c r="V101" s="184"/>
      <c r="W101" s="184"/>
      <c r="X101" s="184"/>
      <c r="Y101" s="184"/>
      <c r="Z101" s="184"/>
      <c r="AA101" s="184"/>
      <c r="AB101" s="184"/>
      <c r="AC101" s="184"/>
      <c r="AD101" s="184"/>
      <c r="AE101" s="184"/>
      <c r="AF101" s="184"/>
      <c r="AG101" s="184"/>
      <c r="AH101" s="184"/>
      <c r="AI101" s="184"/>
      <c r="AJ101" s="185"/>
    </row>
    <row r="102" spans="1:36" s="3" customFormat="1" ht="56.25" customHeight="1" x14ac:dyDescent="0.25">
      <c r="A102" s="41">
        <v>15</v>
      </c>
      <c r="B102" s="67" t="s">
        <v>31</v>
      </c>
      <c r="C102" s="7"/>
      <c r="D102" s="161" t="s">
        <v>493</v>
      </c>
      <c r="E102" s="161" t="s">
        <v>318</v>
      </c>
      <c r="F102" s="161" t="s">
        <v>102</v>
      </c>
      <c r="G102" s="88">
        <v>2016</v>
      </c>
      <c r="H102" s="89">
        <v>2018</v>
      </c>
      <c r="I102" s="91">
        <f>I103</f>
        <v>400</v>
      </c>
      <c r="J102" s="91">
        <f t="shared" ref="J102:X102" si="37">J103</f>
        <v>200</v>
      </c>
      <c r="K102" s="91">
        <f t="shared" si="37"/>
        <v>0</v>
      </c>
      <c r="L102" s="91">
        <f t="shared" si="37"/>
        <v>0</v>
      </c>
      <c r="M102" s="91">
        <f t="shared" si="37"/>
        <v>200</v>
      </c>
      <c r="N102" s="91">
        <f t="shared" si="37"/>
        <v>0</v>
      </c>
      <c r="O102" s="91">
        <f t="shared" si="37"/>
        <v>100</v>
      </c>
      <c r="P102" s="91">
        <f t="shared" si="37"/>
        <v>0</v>
      </c>
      <c r="Q102" s="91">
        <f t="shared" si="37"/>
        <v>0</v>
      </c>
      <c r="R102" s="91">
        <f t="shared" si="37"/>
        <v>100</v>
      </c>
      <c r="S102" s="91">
        <f t="shared" si="37"/>
        <v>0</v>
      </c>
      <c r="T102" s="91">
        <f t="shared" si="37"/>
        <v>100</v>
      </c>
      <c r="U102" s="91">
        <f t="shared" si="37"/>
        <v>0</v>
      </c>
      <c r="V102" s="91">
        <f t="shared" si="37"/>
        <v>0</v>
      </c>
      <c r="W102" s="91">
        <f t="shared" si="37"/>
        <v>100</v>
      </c>
      <c r="X102" s="91">
        <f t="shared" si="37"/>
        <v>0</v>
      </c>
      <c r="Y102" s="7" t="s">
        <v>29</v>
      </c>
      <c r="Z102" s="7" t="s">
        <v>29</v>
      </c>
      <c r="AA102" s="7" t="s">
        <v>29</v>
      </c>
      <c r="AB102" s="7" t="s">
        <v>29</v>
      </c>
      <c r="AC102" s="7" t="s">
        <v>29</v>
      </c>
      <c r="AD102" s="7" t="s">
        <v>29</v>
      </c>
      <c r="AE102" s="7" t="s">
        <v>29</v>
      </c>
      <c r="AF102" s="7" t="s">
        <v>29</v>
      </c>
      <c r="AG102" s="7" t="s">
        <v>29</v>
      </c>
      <c r="AH102" s="7" t="s">
        <v>29</v>
      </c>
      <c r="AI102" s="7" t="s">
        <v>29</v>
      </c>
      <c r="AJ102" s="7" t="s">
        <v>29</v>
      </c>
    </row>
    <row r="103" spans="1:36" ht="54.75" customHeight="1" x14ac:dyDescent="0.25">
      <c r="A103" s="59" t="s">
        <v>526</v>
      </c>
      <c r="B103" s="28" t="s">
        <v>111</v>
      </c>
      <c r="C103" s="12"/>
      <c r="D103" s="162"/>
      <c r="E103" s="162"/>
      <c r="F103" s="162"/>
      <c r="G103" s="92">
        <v>2016</v>
      </c>
      <c r="H103" s="93">
        <v>2018</v>
      </c>
      <c r="I103" s="91">
        <f>J103+O103+T103</f>
        <v>400</v>
      </c>
      <c r="J103" s="94">
        <f>K103+L103+M103+N103</f>
        <v>200</v>
      </c>
      <c r="K103" s="94">
        <v>0</v>
      </c>
      <c r="L103" s="94">
        <v>0</v>
      </c>
      <c r="M103" s="94">
        <v>200</v>
      </c>
      <c r="N103" s="94">
        <v>0</v>
      </c>
      <c r="O103" s="91">
        <f>P103+Q103+R103</f>
        <v>100</v>
      </c>
      <c r="P103" s="94">
        <v>0</v>
      </c>
      <c r="Q103" s="94">
        <v>0</v>
      </c>
      <c r="R103" s="94">
        <v>100</v>
      </c>
      <c r="S103" s="94">
        <v>0</v>
      </c>
      <c r="T103" s="91">
        <f>U103+V103+W103</f>
        <v>100</v>
      </c>
      <c r="U103" s="94">
        <v>0</v>
      </c>
      <c r="V103" s="94">
        <v>0</v>
      </c>
      <c r="W103" s="94">
        <v>100</v>
      </c>
      <c r="X103" s="94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</row>
    <row r="104" spans="1:36" ht="369" customHeight="1" x14ac:dyDescent="0.25">
      <c r="A104" s="42"/>
      <c r="B104" s="5" t="s">
        <v>103</v>
      </c>
      <c r="C104" s="12">
        <v>0</v>
      </c>
      <c r="D104" s="163"/>
      <c r="E104" s="163"/>
      <c r="F104" s="163"/>
      <c r="G104" s="92">
        <v>2016</v>
      </c>
      <c r="H104" s="93">
        <v>2018</v>
      </c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12" t="s">
        <v>29</v>
      </c>
      <c r="Z104" s="12" t="s">
        <v>29</v>
      </c>
      <c r="AA104" s="12" t="s">
        <v>29</v>
      </c>
      <c r="AB104" s="12" t="s">
        <v>29</v>
      </c>
      <c r="AC104" s="12" t="s">
        <v>29</v>
      </c>
      <c r="AD104" s="12" t="s">
        <v>29</v>
      </c>
      <c r="AE104" s="12" t="s">
        <v>29</v>
      </c>
      <c r="AF104" s="12" t="s">
        <v>29</v>
      </c>
      <c r="AG104" s="12" t="s">
        <v>29</v>
      </c>
      <c r="AH104" s="12" t="s">
        <v>29</v>
      </c>
      <c r="AI104" s="12" t="s">
        <v>29</v>
      </c>
      <c r="AJ104" s="12" t="s">
        <v>29</v>
      </c>
    </row>
    <row r="105" spans="1:36" ht="24.75" customHeight="1" x14ac:dyDescent="0.25">
      <c r="A105" s="198" t="s">
        <v>347</v>
      </c>
      <c r="B105" s="184"/>
      <c r="C105" s="184"/>
      <c r="D105" s="184"/>
      <c r="E105" s="184"/>
      <c r="F105" s="184"/>
      <c r="G105" s="184"/>
      <c r="H105" s="184"/>
      <c r="I105" s="184"/>
      <c r="J105" s="184"/>
      <c r="K105" s="184"/>
      <c r="L105" s="184"/>
      <c r="M105" s="184"/>
      <c r="N105" s="184"/>
      <c r="O105" s="184"/>
      <c r="P105" s="184"/>
      <c r="Q105" s="184"/>
      <c r="R105" s="184"/>
      <c r="S105" s="184"/>
      <c r="T105" s="184"/>
      <c r="U105" s="184"/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5"/>
    </row>
    <row r="106" spans="1:36" s="3" customFormat="1" ht="409.6" customHeight="1" x14ac:dyDescent="0.25">
      <c r="A106" s="41">
        <v>16</v>
      </c>
      <c r="B106" s="23" t="s">
        <v>96</v>
      </c>
      <c r="C106" s="1"/>
      <c r="D106" s="37" t="s">
        <v>493</v>
      </c>
      <c r="E106" s="37" t="s">
        <v>318</v>
      </c>
      <c r="F106" s="38" t="s">
        <v>333</v>
      </c>
      <c r="G106" s="111">
        <v>2016</v>
      </c>
      <c r="H106" s="112">
        <v>2018</v>
      </c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7" t="s">
        <v>29</v>
      </c>
      <c r="Z106" s="7" t="s">
        <v>29</v>
      </c>
      <c r="AA106" s="7" t="s">
        <v>29</v>
      </c>
      <c r="AB106" s="7" t="s">
        <v>29</v>
      </c>
      <c r="AC106" s="7" t="s">
        <v>29</v>
      </c>
      <c r="AD106" s="7" t="s">
        <v>29</v>
      </c>
      <c r="AE106" s="7" t="s">
        <v>29</v>
      </c>
      <c r="AF106" s="7" t="s">
        <v>29</v>
      </c>
      <c r="AG106" s="7" t="s">
        <v>29</v>
      </c>
      <c r="AH106" s="7" t="s">
        <v>29</v>
      </c>
      <c r="AI106" s="7" t="s">
        <v>29</v>
      </c>
      <c r="AJ106" s="7" t="s">
        <v>29</v>
      </c>
    </row>
    <row r="107" spans="1:36" ht="62.25" customHeight="1" x14ac:dyDescent="0.25">
      <c r="A107" s="6"/>
      <c r="B107" s="28" t="s">
        <v>104</v>
      </c>
      <c r="C107" s="12">
        <v>0</v>
      </c>
      <c r="D107" s="28"/>
      <c r="E107" s="28"/>
      <c r="F107" s="28"/>
      <c r="G107" s="114">
        <v>2016</v>
      </c>
      <c r="H107" s="115">
        <v>2018</v>
      </c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2" t="s">
        <v>29</v>
      </c>
      <c r="Z107" s="12" t="s">
        <v>29</v>
      </c>
      <c r="AA107" s="12" t="s">
        <v>29</v>
      </c>
      <c r="AB107" s="12" t="s">
        <v>29</v>
      </c>
      <c r="AC107" s="12" t="s">
        <v>29</v>
      </c>
      <c r="AD107" s="12" t="s">
        <v>29</v>
      </c>
      <c r="AE107" s="12" t="s">
        <v>29</v>
      </c>
      <c r="AF107" s="12" t="s">
        <v>29</v>
      </c>
      <c r="AG107" s="12" t="s">
        <v>29</v>
      </c>
      <c r="AH107" s="12" t="s">
        <v>29</v>
      </c>
      <c r="AI107" s="12" t="s">
        <v>29</v>
      </c>
      <c r="AJ107" s="12" t="s">
        <v>29</v>
      </c>
    </row>
    <row r="108" spans="1:36" ht="15.75" x14ac:dyDescent="0.25">
      <c r="A108" s="183" t="s">
        <v>116</v>
      </c>
      <c r="B108" s="184"/>
      <c r="C108" s="184"/>
      <c r="D108" s="184"/>
      <c r="E108" s="184"/>
      <c r="F108" s="184"/>
      <c r="G108" s="184"/>
      <c r="H108" s="184"/>
      <c r="I108" s="184"/>
      <c r="J108" s="184"/>
      <c r="K108" s="184"/>
      <c r="L108" s="184"/>
      <c r="M108" s="184"/>
      <c r="N108" s="184"/>
      <c r="O108" s="184"/>
      <c r="P108" s="184"/>
      <c r="Q108" s="184"/>
      <c r="R108" s="184"/>
      <c r="S108" s="184"/>
      <c r="T108" s="184"/>
      <c r="U108" s="184"/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84"/>
      <c r="AI108" s="184"/>
      <c r="AJ108" s="185"/>
    </row>
    <row r="109" spans="1:36" s="3" customFormat="1" ht="264.75" customHeight="1" x14ac:dyDescent="0.25">
      <c r="A109" s="41">
        <v>17</v>
      </c>
      <c r="B109" s="23" t="s">
        <v>97</v>
      </c>
      <c r="C109" s="7"/>
      <c r="D109" s="37" t="s">
        <v>493</v>
      </c>
      <c r="E109" s="37" t="s">
        <v>318</v>
      </c>
      <c r="F109" s="37" t="s">
        <v>105</v>
      </c>
      <c r="G109" s="88">
        <v>2016</v>
      </c>
      <c r="H109" s="89">
        <v>2018</v>
      </c>
      <c r="I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7" t="s">
        <v>29</v>
      </c>
      <c r="Z109" s="7" t="s">
        <v>29</v>
      </c>
      <c r="AA109" s="7" t="s">
        <v>29</v>
      </c>
      <c r="AB109" s="7" t="s">
        <v>29</v>
      </c>
      <c r="AC109" s="7" t="s">
        <v>29</v>
      </c>
      <c r="AD109" s="7" t="s">
        <v>29</v>
      </c>
      <c r="AE109" s="7" t="s">
        <v>29</v>
      </c>
      <c r="AF109" s="7" t="s">
        <v>29</v>
      </c>
      <c r="AG109" s="7" t="s">
        <v>29</v>
      </c>
      <c r="AH109" s="7" t="s">
        <v>29</v>
      </c>
      <c r="AI109" s="7" t="s">
        <v>29</v>
      </c>
      <c r="AJ109" s="7" t="s">
        <v>29</v>
      </c>
    </row>
    <row r="110" spans="1:36" ht="18.75" customHeight="1" x14ac:dyDescent="0.25">
      <c r="A110" s="183" t="s">
        <v>117</v>
      </c>
      <c r="B110" s="184"/>
      <c r="C110" s="184"/>
      <c r="D110" s="184"/>
      <c r="E110" s="184"/>
      <c r="F110" s="184"/>
      <c r="G110" s="184"/>
      <c r="H110" s="184"/>
      <c r="I110" s="184"/>
      <c r="J110" s="184"/>
      <c r="K110" s="184"/>
      <c r="L110" s="184"/>
      <c r="M110" s="184"/>
      <c r="N110" s="184"/>
      <c r="O110" s="184"/>
      <c r="P110" s="184"/>
      <c r="Q110" s="184"/>
      <c r="R110" s="184"/>
      <c r="S110" s="184"/>
      <c r="T110" s="184"/>
      <c r="U110" s="184"/>
      <c r="V110" s="184"/>
      <c r="W110" s="184"/>
      <c r="X110" s="184"/>
      <c r="Y110" s="184"/>
      <c r="Z110" s="184"/>
      <c r="AA110" s="184"/>
      <c r="AB110" s="184"/>
      <c r="AC110" s="184"/>
      <c r="AD110" s="184"/>
      <c r="AE110" s="184"/>
      <c r="AF110" s="184"/>
      <c r="AG110" s="184"/>
      <c r="AH110" s="184"/>
      <c r="AI110" s="184"/>
      <c r="AJ110" s="185"/>
    </row>
    <row r="111" spans="1:36" s="3" customFormat="1" ht="134.25" customHeight="1" x14ac:dyDescent="0.25">
      <c r="A111" s="41">
        <v>18</v>
      </c>
      <c r="B111" s="23" t="s">
        <v>98</v>
      </c>
      <c r="C111" s="7"/>
      <c r="D111" s="63" t="s">
        <v>493</v>
      </c>
      <c r="E111" s="63" t="s">
        <v>318</v>
      </c>
      <c r="F111" s="63" t="s">
        <v>106</v>
      </c>
      <c r="G111" s="117">
        <v>2016</v>
      </c>
      <c r="H111" s="118">
        <v>2018</v>
      </c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7" t="s">
        <v>29</v>
      </c>
      <c r="Z111" s="7" t="s">
        <v>29</v>
      </c>
      <c r="AA111" s="7" t="s">
        <v>29</v>
      </c>
      <c r="AB111" s="7" t="s">
        <v>29</v>
      </c>
      <c r="AC111" s="7"/>
      <c r="AD111" s="7"/>
      <c r="AE111" s="7"/>
      <c r="AF111" s="7"/>
      <c r="AG111" s="7"/>
      <c r="AH111" s="7"/>
      <c r="AI111" s="7"/>
      <c r="AJ111" s="7"/>
    </row>
    <row r="112" spans="1:36" ht="15.75" x14ac:dyDescent="0.25">
      <c r="A112" s="195" t="s">
        <v>118</v>
      </c>
      <c r="B112" s="196"/>
      <c r="C112" s="196"/>
      <c r="D112" s="196"/>
      <c r="E112" s="196"/>
      <c r="F112" s="196"/>
      <c r="G112" s="196"/>
      <c r="H112" s="196"/>
      <c r="I112" s="196"/>
      <c r="J112" s="196"/>
      <c r="K112" s="196"/>
      <c r="L112" s="196"/>
      <c r="M112" s="196"/>
      <c r="N112" s="196"/>
      <c r="O112" s="196"/>
      <c r="P112" s="196"/>
      <c r="Q112" s="196"/>
      <c r="R112" s="196"/>
      <c r="S112" s="196"/>
      <c r="T112" s="196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196"/>
      <c r="AF112" s="196"/>
      <c r="AG112" s="196"/>
      <c r="AH112" s="196"/>
      <c r="AI112" s="196"/>
      <c r="AJ112" s="197"/>
    </row>
    <row r="113" spans="1:36" ht="408.75" customHeight="1" x14ac:dyDescent="0.25">
      <c r="A113" s="42">
        <v>19</v>
      </c>
      <c r="B113" s="23" t="s">
        <v>99</v>
      </c>
      <c r="C113" s="6"/>
      <c r="D113" s="38" t="s">
        <v>493</v>
      </c>
      <c r="E113" s="38" t="s">
        <v>318</v>
      </c>
      <c r="F113" s="38" t="s">
        <v>107</v>
      </c>
      <c r="G113" s="102">
        <v>2016</v>
      </c>
      <c r="H113" s="103">
        <v>2018</v>
      </c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12" t="s">
        <v>29</v>
      </c>
      <c r="Z113" s="12" t="s">
        <v>29</v>
      </c>
      <c r="AA113" s="12" t="s">
        <v>29</v>
      </c>
      <c r="AB113" s="12" t="s">
        <v>29</v>
      </c>
      <c r="AC113" s="12"/>
      <c r="AD113" s="12"/>
      <c r="AE113" s="12"/>
      <c r="AF113" s="12"/>
      <c r="AG113" s="12"/>
      <c r="AH113" s="12"/>
      <c r="AI113" s="12"/>
      <c r="AJ113" s="28"/>
    </row>
    <row r="114" spans="1:36" ht="80.25" customHeight="1" x14ac:dyDescent="0.25">
      <c r="A114" s="12"/>
      <c r="B114" s="28" t="s">
        <v>110</v>
      </c>
      <c r="C114" s="12"/>
      <c r="D114" s="22"/>
      <c r="E114" s="22"/>
      <c r="F114" s="22"/>
      <c r="G114" s="102"/>
      <c r="H114" s="103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12"/>
      <c r="Z114" s="12"/>
      <c r="AA114" s="12"/>
      <c r="AB114" s="12" t="s">
        <v>29</v>
      </c>
      <c r="AC114" s="12"/>
      <c r="AD114" s="12"/>
      <c r="AE114" s="12"/>
      <c r="AF114" s="12"/>
      <c r="AG114" s="12"/>
      <c r="AH114" s="12"/>
      <c r="AI114" s="12"/>
      <c r="AJ114" s="28"/>
    </row>
    <row r="115" spans="1:36" ht="15.75" x14ac:dyDescent="0.25">
      <c r="A115" s="183" t="s">
        <v>119</v>
      </c>
      <c r="B115" s="184"/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  <c r="AF115" s="184"/>
      <c r="AG115" s="184"/>
      <c r="AH115" s="184"/>
      <c r="AI115" s="184"/>
      <c r="AJ115" s="185"/>
    </row>
    <row r="116" spans="1:36" s="3" customFormat="1" ht="72.75" customHeight="1" x14ac:dyDescent="0.25">
      <c r="A116" s="41">
        <v>20</v>
      </c>
      <c r="B116" s="23" t="s">
        <v>32</v>
      </c>
      <c r="C116" s="7"/>
      <c r="D116" s="161" t="s">
        <v>492</v>
      </c>
      <c r="E116" s="161" t="s">
        <v>109</v>
      </c>
      <c r="F116" s="161" t="s">
        <v>108</v>
      </c>
      <c r="G116" s="88">
        <v>2016</v>
      </c>
      <c r="H116" s="89">
        <v>2018</v>
      </c>
      <c r="I116" s="91">
        <f t="shared" ref="I116:I128" si="38">J116+O116+T116</f>
        <v>291307.3</v>
      </c>
      <c r="J116" s="91">
        <f>K116+L116+M116+N116</f>
        <v>96859.9</v>
      </c>
      <c r="K116" s="91">
        <f>K117+K118+K119+K120</f>
        <v>0</v>
      </c>
      <c r="L116" s="91">
        <f t="shared" ref="L116:N116" si="39">L117+L118+L119+L120</f>
        <v>0</v>
      </c>
      <c r="M116" s="91">
        <f t="shared" si="39"/>
        <v>96859.9</v>
      </c>
      <c r="N116" s="91">
        <f t="shared" si="39"/>
        <v>0</v>
      </c>
      <c r="O116" s="91">
        <f>P116+Q116+R116+S116</f>
        <v>97008.4</v>
      </c>
      <c r="P116" s="91">
        <f>P117+P118+P119+P120</f>
        <v>0</v>
      </c>
      <c r="Q116" s="91">
        <f t="shared" ref="Q116" si="40">Q117+Q118+Q119+Q120</f>
        <v>0</v>
      </c>
      <c r="R116" s="91">
        <f t="shared" ref="R116" si="41">R117+R118+R119+R120</f>
        <v>97008.4</v>
      </c>
      <c r="S116" s="91">
        <f t="shared" ref="S116" si="42">S117+S118+S119+S120</f>
        <v>0</v>
      </c>
      <c r="T116" s="91">
        <f>U116+V116+W116+X116</f>
        <v>97439</v>
      </c>
      <c r="U116" s="91">
        <f>U117+U118+U119+U120</f>
        <v>0</v>
      </c>
      <c r="V116" s="91">
        <f t="shared" ref="V116" si="43">V117+V118+V119+V120</f>
        <v>0</v>
      </c>
      <c r="W116" s="91">
        <f t="shared" ref="W116" si="44">W117+W118+W119+W120</f>
        <v>97439</v>
      </c>
      <c r="X116" s="91">
        <f t="shared" ref="X116" si="45">X117+X118+X119+X120</f>
        <v>0</v>
      </c>
      <c r="Y116" s="7" t="s">
        <v>29</v>
      </c>
      <c r="Z116" s="7" t="s">
        <v>29</v>
      </c>
      <c r="AA116" s="7" t="s">
        <v>29</v>
      </c>
      <c r="AB116" s="7" t="s">
        <v>29</v>
      </c>
      <c r="AC116" s="7" t="s">
        <v>29</v>
      </c>
      <c r="AD116" s="7" t="s">
        <v>29</v>
      </c>
      <c r="AE116" s="7" t="s">
        <v>29</v>
      </c>
      <c r="AF116" s="7" t="s">
        <v>29</v>
      </c>
      <c r="AG116" s="7" t="s">
        <v>29</v>
      </c>
      <c r="AH116" s="7" t="s">
        <v>29</v>
      </c>
      <c r="AI116" s="7" t="s">
        <v>29</v>
      </c>
      <c r="AJ116" s="7" t="s">
        <v>29</v>
      </c>
    </row>
    <row r="117" spans="1:36" ht="132" customHeight="1" x14ac:dyDescent="0.25">
      <c r="A117" s="42" t="s">
        <v>527</v>
      </c>
      <c r="B117" s="28" t="s">
        <v>356</v>
      </c>
      <c r="C117" s="12"/>
      <c r="D117" s="162"/>
      <c r="E117" s="162"/>
      <c r="F117" s="162"/>
      <c r="G117" s="92">
        <v>2016</v>
      </c>
      <c r="H117" s="93">
        <v>2018</v>
      </c>
      <c r="I117" s="94">
        <f t="shared" si="38"/>
        <v>236796.00000000003</v>
      </c>
      <c r="J117" s="94">
        <f>K117+L117+M117+N117</f>
        <v>78268.800000000003</v>
      </c>
      <c r="K117" s="94">
        <v>0</v>
      </c>
      <c r="L117" s="94">
        <v>0</v>
      </c>
      <c r="M117" s="94">
        <v>78268.800000000003</v>
      </c>
      <c r="N117" s="94">
        <v>0</v>
      </c>
      <c r="O117" s="94">
        <f>P117+Q117+R117+S117</f>
        <v>79263.600000000006</v>
      </c>
      <c r="P117" s="94">
        <v>0</v>
      </c>
      <c r="Q117" s="94">
        <v>0</v>
      </c>
      <c r="R117" s="94">
        <v>79263.600000000006</v>
      </c>
      <c r="S117" s="94">
        <v>0</v>
      </c>
      <c r="T117" s="94">
        <f>U117+V117+W117+X117</f>
        <v>79263.600000000006</v>
      </c>
      <c r="U117" s="94">
        <v>0</v>
      </c>
      <c r="V117" s="94">
        <v>0</v>
      </c>
      <c r="W117" s="94">
        <v>79263.600000000006</v>
      </c>
      <c r="X117" s="94">
        <v>0</v>
      </c>
      <c r="Y117" s="12" t="s">
        <v>29</v>
      </c>
      <c r="Z117" s="12" t="s">
        <v>29</v>
      </c>
      <c r="AA117" s="12" t="s">
        <v>29</v>
      </c>
      <c r="AB117" s="12" t="s">
        <v>29</v>
      </c>
      <c r="AC117" s="12" t="s">
        <v>29</v>
      </c>
      <c r="AD117" s="12" t="s">
        <v>29</v>
      </c>
      <c r="AE117" s="12" t="s">
        <v>29</v>
      </c>
      <c r="AF117" s="12" t="s">
        <v>29</v>
      </c>
      <c r="AG117" s="12" t="s">
        <v>29</v>
      </c>
      <c r="AH117" s="12" t="s">
        <v>29</v>
      </c>
      <c r="AI117" s="12" t="s">
        <v>29</v>
      </c>
      <c r="AJ117" s="12" t="s">
        <v>29</v>
      </c>
    </row>
    <row r="118" spans="1:36" ht="75.75" customHeight="1" x14ac:dyDescent="0.25">
      <c r="A118" s="42" t="s">
        <v>528</v>
      </c>
      <c r="B118" s="28" t="s">
        <v>351</v>
      </c>
      <c r="C118" s="12"/>
      <c r="D118" s="162"/>
      <c r="E118" s="162"/>
      <c r="F118" s="162"/>
      <c r="G118" s="92">
        <v>2016</v>
      </c>
      <c r="H118" s="93">
        <v>2018</v>
      </c>
      <c r="I118" s="94">
        <f t="shared" si="38"/>
        <v>29208.9</v>
      </c>
      <c r="J118" s="94">
        <f>K118+L118+M118+N118</f>
        <v>9815.5</v>
      </c>
      <c r="K118" s="94">
        <v>0</v>
      </c>
      <c r="L118" s="94">
        <v>0</v>
      </c>
      <c r="M118" s="94">
        <v>9815.5</v>
      </c>
      <c r="N118" s="94">
        <v>0</v>
      </c>
      <c r="O118" s="94">
        <f>P118+Q118+R118+S118</f>
        <v>9481.4</v>
      </c>
      <c r="P118" s="94">
        <v>0</v>
      </c>
      <c r="Q118" s="94">
        <v>0</v>
      </c>
      <c r="R118" s="94">
        <v>9481.4</v>
      </c>
      <c r="S118" s="94">
        <v>0</v>
      </c>
      <c r="T118" s="94">
        <f>U118+V118+W118+X118</f>
        <v>9912</v>
      </c>
      <c r="U118" s="94">
        <v>0</v>
      </c>
      <c r="V118" s="94">
        <v>0</v>
      </c>
      <c r="W118" s="94">
        <v>9912</v>
      </c>
      <c r="X118" s="94">
        <v>0</v>
      </c>
      <c r="Y118" s="12" t="s">
        <v>29</v>
      </c>
      <c r="Z118" s="12" t="s">
        <v>29</v>
      </c>
      <c r="AA118" s="12" t="s">
        <v>29</v>
      </c>
      <c r="AB118" s="12" t="s">
        <v>29</v>
      </c>
      <c r="AC118" s="12" t="s">
        <v>29</v>
      </c>
      <c r="AD118" s="12" t="s">
        <v>29</v>
      </c>
      <c r="AE118" s="12" t="s">
        <v>29</v>
      </c>
      <c r="AF118" s="12" t="s">
        <v>29</v>
      </c>
      <c r="AG118" s="12" t="s">
        <v>29</v>
      </c>
      <c r="AH118" s="12" t="s">
        <v>29</v>
      </c>
      <c r="AI118" s="12" t="s">
        <v>29</v>
      </c>
      <c r="AJ118" s="12" t="s">
        <v>29</v>
      </c>
    </row>
    <row r="119" spans="1:36" ht="86.25" customHeight="1" x14ac:dyDescent="0.25">
      <c r="A119" s="42" t="s">
        <v>529</v>
      </c>
      <c r="B119" s="28" t="s">
        <v>352</v>
      </c>
      <c r="C119" s="12"/>
      <c r="D119" s="162"/>
      <c r="E119" s="162"/>
      <c r="F119" s="162"/>
      <c r="G119" s="92">
        <v>2016</v>
      </c>
      <c r="H119" s="93">
        <v>2018</v>
      </c>
      <c r="I119" s="94">
        <f t="shared" si="38"/>
        <v>23638.9</v>
      </c>
      <c r="J119" s="94">
        <f>K119+L119+M119+N119</f>
        <v>8504.9</v>
      </c>
      <c r="K119" s="94">
        <v>0</v>
      </c>
      <c r="L119" s="94">
        <v>0</v>
      </c>
      <c r="M119" s="94">
        <v>8504.9</v>
      </c>
      <c r="N119" s="94">
        <v>0</v>
      </c>
      <c r="O119" s="94">
        <f>P119+Q119+R119+S119</f>
        <v>7567</v>
      </c>
      <c r="P119" s="94">
        <v>0</v>
      </c>
      <c r="Q119" s="94">
        <v>0</v>
      </c>
      <c r="R119" s="94">
        <v>7567</v>
      </c>
      <c r="S119" s="94">
        <v>0</v>
      </c>
      <c r="T119" s="94">
        <f>U119+V119+W119+X119</f>
        <v>7567</v>
      </c>
      <c r="U119" s="94">
        <v>0</v>
      </c>
      <c r="V119" s="94">
        <v>0</v>
      </c>
      <c r="W119" s="94">
        <v>7567</v>
      </c>
      <c r="X119" s="94">
        <v>0</v>
      </c>
      <c r="Y119" s="12" t="s">
        <v>29</v>
      </c>
      <c r="Z119" s="12" t="s">
        <v>29</v>
      </c>
      <c r="AA119" s="12" t="s">
        <v>29</v>
      </c>
      <c r="AB119" s="12" t="s">
        <v>29</v>
      </c>
      <c r="AC119" s="12" t="s">
        <v>29</v>
      </c>
      <c r="AD119" s="12" t="s">
        <v>29</v>
      </c>
      <c r="AE119" s="12" t="s">
        <v>29</v>
      </c>
      <c r="AF119" s="12" t="s">
        <v>29</v>
      </c>
      <c r="AG119" s="12" t="s">
        <v>29</v>
      </c>
      <c r="AH119" s="12" t="s">
        <v>29</v>
      </c>
      <c r="AI119" s="12" t="s">
        <v>29</v>
      </c>
      <c r="AJ119" s="12" t="s">
        <v>29</v>
      </c>
    </row>
    <row r="120" spans="1:36" ht="68.25" customHeight="1" x14ac:dyDescent="0.25">
      <c r="A120" s="42" t="s">
        <v>530</v>
      </c>
      <c r="B120" s="28" t="s">
        <v>353</v>
      </c>
      <c r="C120" s="12"/>
      <c r="D120" s="162"/>
      <c r="E120" s="162"/>
      <c r="F120" s="162"/>
      <c r="G120" s="92">
        <v>2016</v>
      </c>
      <c r="H120" s="93">
        <v>2018</v>
      </c>
      <c r="I120" s="94">
        <f t="shared" si="38"/>
        <v>1663.5</v>
      </c>
      <c r="J120" s="94">
        <f>K120+L120+M120+N120</f>
        <v>270.7</v>
      </c>
      <c r="K120" s="94">
        <v>0</v>
      </c>
      <c r="L120" s="94">
        <v>0</v>
      </c>
      <c r="M120" s="94">
        <v>270.7</v>
      </c>
      <c r="N120" s="94">
        <v>0</v>
      </c>
      <c r="O120" s="94">
        <f>P120+Q120+R120+S120</f>
        <v>696.4</v>
      </c>
      <c r="P120" s="94">
        <v>0</v>
      </c>
      <c r="Q120" s="94">
        <v>0</v>
      </c>
      <c r="R120" s="94">
        <v>696.4</v>
      </c>
      <c r="S120" s="94">
        <v>0</v>
      </c>
      <c r="T120" s="94">
        <f>U120+V120+W120+X120</f>
        <v>696.4</v>
      </c>
      <c r="U120" s="94">
        <v>0</v>
      </c>
      <c r="V120" s="94">
        <v>0</v>
      </c>
      <c r="W120" s="94">
        <v>696.4</v>
      </c>
      <c r="X120" s="94">
        <v>0</v>
      </c>
      <c r="Y120" s="12" t="s">
        <v>29</v>
      </c>
      <c r="Z120" s="12" t="s">
        <v>29</v>
      </c>
      <c r="AA120" s="12" t="s">
        <v>29</v>
      </c>
      <c r="AB120" s="12" t="s">
        <v>29</v>
      </c>
      <c r="AC120" s="12" t="s">
        <v>29</v>
      </c>
      <c r="AD120" s="12" t="s">
        <v>29</v>
      </c>
      <c r="AE120" s="12" t="s">
        <v>29</v>
      </c>
      <c r="AF120" s="12" t="s">
        <v>29</v>
      </c>
      <c r="AG120" s="12" t="s">
        <v>29</v>
      </c>
      <c r="AH120" s="12" t="s">
        <v>29</v>
      </c>
      <c r="AI120" s="12" t="s">
        <v>29</v>
      </c>
      <c r="AJ120" s="12" t="s">
        <v>29</v>
      </c>
    </row>
    <row r="121" spans="1:36" s="3" customFormat="1" ht="74.25" customHeight="1" x14ac:dyDescent="0.25">
      <c r="A121" s="41" t="s">
        <v>296</v>
      </c>
      <c r="B121" s="67" t="s">
        <v>100</v>
      </c>
      <c r="C121" s="7"/>
      <c r="D121" s="162"/>
      <c r="E121" s="162"/>
      <c r="F121" s="162"/>
      <c r="G121" s="88">
        <v>2016</v>
      </c>
      <c r="H121" s="89">
        <v>2018</v>
      </c>
      <c r="I121" s="91">
        <f t="shared" si="38"/>
        <v>30931.8</v>
      </c>
      <c r="J121" s="91">
        <f t="shared" ref="J121:J139" si="46">K121+L121+M121+N121</f>
        <v>10331.799999999999</v>
      </c>
      <c r="K121" s="91">
        <f>K122+K123+K124</f>
        <v>0</v>
      </c>
      <c r="L121" s="91">
        <f t="shared" ref="L121:N121" si="47">L122+L123+L124</f>
        <v>0</v>
      </c>
      <c r="M121" s="91">
        <f t="shared" si="47"/>
        <v>10331.799999999999</v>
      </c>
      <c r="N121" s="91">
        <f t="shared" si="47"/>
        <v>0</v>
      </c>
      <c r="O121" s="91">
        <f t="shared" ref="O121:O139" si="48">P121+Q121+R121+S121</f>
        <v>10300</v>
      </c>
      <c r="P121" s="91">
        <f>P122+P123+P124</f>
        <v>0</v>
      </c>
      <c r="Q121" s="91">
        <f t="shared" ref="Q121" si="49">Q122+Q123+Q124</f>
        <v>0</v>
      </c>
      <c r="R121" s="91">
        <f t="shared" ref="R121" si="50">R122+R123+R124</f>
        <v>10300</v>
      </c>
      <c r="S121" s="91">
        <f t="shared" ref="S121" si="51">S122+S123+S124</f>
        <v>0</v>
      </c>
      <c r="T121" s="91">
        <f t="shared" ref="T121:T139" si="52">U121+V121+W121+X121</f>
        <v>10300</v>
      </c>
      <c r="U121" s="91">
        <f>U122+U123+U124</f>
        <v>0</v>
      </c>
      <c r="V121" s="91">
        <f t="shared" ref="V121" si="53">V122+V123+V124</f>
        <v>0</v>
      </c>
      <c r="W121" s="91">
        <f t="shared" ref="W121" si="54">W122+W123+W124</f>
        <v>10300</v>
      </c>
      <c r="X121" s="91">
        <f t="shared" ref="X121" si="55">X122+X123+X124</f>
        <v>0</v>
      </c>
      <c r="Y121" s="7" t="s">
        <v>29</v>
      </c>
      <c r="Z121" s="7" t="s">
        <v>29</v>
      </c>
      <c r="AA121" s="7" t="s">
        <v>29</v>
      </c>
      <c r="AB121" s="7" t="s">
        <v>29</v>
      </c>
      <c r="AC121" s="7" t="s">
        <v>29</v>
      </c>
      <c r="AD121" s="7" t="s">
        <v>29</v>
      </c>
      <c r="AE121" s="7" t="s">
        <v>29</v>
      </c>
      <c r="AF121" s="7" t="s">
        <v>29</v>
      </c>
      <c r="AG121" s="7" t="s">
        <v>29</v>
      </c>
      <c r="AH121" s="7" t="s">
        <v>29</v>
      </c>
      <c r="AI121" s="7" t="s">
        <v>29</v>
      </c>
      <c r="AJ121" s="7" t="s">
        <v>29</v>
      </c>
    </row>
    <row r="122" spans="1:36" ht="154.5" customHeight="1" x14ac:dyDescent="0.25">
      <c r="A122" s="42" t="s">
        <v>348</v>
      </c>
      <c r="B122" s="28" t="s">
        <v>466</v>
      </c>
      <c r="C122" s="12"/>
      <c r="D122" s="162"/>
      <c r="E122" s="162"/>
      <c r="F122" s="162"/>
      <c r="G122" s="92">
        <v>2016</v>
      </c>
      <c r="H122" s="93">
        <v>2018</v>
      </c>
      <c r="I122" s="94">
        <f t="shared" si="38"/>
        <v>24495.3</v>
      </c>
      <c r="J122" s="94">
        <f t="shared" si="46"/>
        <v>8295.2999999999993</v>
      </c>
      <c r="K122" s="94">
        <v>0</v>
      </c>
      <c r="L122" s="94">
        <v>0</v>
      </c>
      <c r="M122" s="94">
        <v>8295.2999999999993</v>
      </c>
      <c r="N122" s="94">
        <v>0</v>
      </c>
      <c r="O122" s="94">
        <f t="shared" si="48"/>
        <v>8100</v>
      </c>
      <c r="P122" s="94">
        <v>0</v>
      </c>
      <c r="Q122" s="94">
        <v>0</v>
      </c>
      <c r="R122" s="94">
        <v>8100</v>
      </c>
      <c r="S122" s="94">
        <v>0</v>
      </c>
      <c r="T122" s="94">
        <f t="shared" si="52"/>
        <v>8100</v>
      </c>
      <c r="U122" s="94">
        <v>0</v>
      </c>
      <c r="V122" s="94">
        <v>0</v>
      </c>
      <c r="W122" s="94">
        <v>8100</v>
      </c>
      <c r="X122" s="94">
        <v>0</v>
      </c>
      <c r="Y122" s="12" t="s">
        <v>29</v>
      </c>
      <c r="Z122" s="12" t="s">
        <v>29</v>
      </c>
      <c r="AA122" s="12" t="s">
        <v>29</v>
      </c>
      <c r="AB122" s="12" t="s">
        <v>29</v>
      </c>
      <c r="AC122" s="12" t="s">
        <v>29</v>
      </c>
      <c r="AD122" s="12" t="s">
        <v>29</v>
      </c>
      <c r="AE122" s="12" t="s">
        <v>29</v>
      </c>
      <c r="AF122" s="12" t="s">
        <v>29</v>
      </c>
      <c r="AG122" s="12" t="s">
        <v>29</v>
      </c>
      <c r="AH122" s="12" t="s">
        <v>29</v>
      </c>
      <c r="AI122" s="12" t="s">
        <v>29</v>
      </c>
      <c r="AJ122" s="12" t="s">
        <v>29</v>
      </c>
    </row>
    <row r="123" spans="1:36" ht="99" customHeight="1" x14ac:dyDescent="0.25">
      <c r="A123" s="42" t="s">
        <v>349</v>
      </c>
      <c r="B123" s="28" t="s">
        <v>357</v>
      </c>
      <c r="C123" s="12"/>
      <c r="D123" s="162"/>
      <c r="E123" s="162"/>
      <c r="F123" s="162"/>
      <c r="G123" s="92">
        <v>2016</v>
      </c>
      <c r="H123" s="93">
        <v>2018</v>
      </c>
      <c r="I123" s="94">
        <f t="shared" si="38"/>
        <v>6224.6</v>
      </c>
      <c r="J123" s="94">
        <f t="shared" si="46"/>
        <v>1824.6</v>
      </c>
      <c r="K123" s="94">
        <v>0</v>
      </c>
      <c r="L123" s="94">
        <v>0</v>
      </c>
      <c r="M123" s="94">
        <v>1824.6</v>
      </c>
      <c r="N123" s="94">
        <v>0</v>
      </c>
      <c r="O123" s="94">
        <f t="shared" si="48"/>
        <v>2200</v>
      </c>
      <c r="P123" s="94">
        <v>0</v>
      </c>
      <c r="Q123" s="94">
        <v>0</v>
      </c>
      <c r="R123" s="94">
        <v>2200</v>
      </c>
      <c r="S123" s="94">
        <v>0</v>
      </c>
      <c r="T123" s="94">
        <f t="shared" si="52"/>
        <v>2200</v>
      </c>
      <c r="U123" s="94">
        <v>0</v>
      </c>
      <c r="V123" s="94">
        <v>0</v>
      </c>
      <c r="W123" s="94">
        <v>2200</v>
      </c>
      <c r="X123" s="94">
        <v>0</v>
      </c>
      <c r="Y123" s="12" t="s">
        <v>29</v>
      </c>
      <c r="Z123" s="12" t="s">
        <v>29</v>
      </c>
      <c r="AA123" s="12" t="s">
        <v>29</v>
      </c>
      <c r="AB123" s="12" t="s">
        <v>29</v>
      </c>
      <c r="AC123" s="12" t="s">
        <v>29</v>
      </c>
      <c r="AD123" s="12" t="s">
        <v>29</v>
      </c>
      <c r="AE123" s="12" t="s">
        <v>29</v>
      </c>
      <c r="AF123" s="12" t="s">
        <v>29</v>
      </c>
      <c r="AG123" s="12" t="s">
        <v>29</v>
      </c>
      <c r="AH123" s="12" t="s">
        <v>29</v>
      </c>
      <c r="AI123" s="12" t="s">
        <v>29</v>
      </c>
      <c r="AJ123" s="12" t="s">
        <v>29</v>
      </c>
    </row>
    <row r="124" spans="1:36" ht="43.5" customHeight="1" x14ac:dyDescent="0.25">
      <c r="A124" s="42" t="s">
        <v>350</v>
      </c>
      <c r="B124" s="5" t="s">
        <v>487</v>
      </c>
      <c r="C124" s="12"/>
      <c r="D124" s="162"/>
      <c r="E124" s="162"/>
      <c r="F124" s="162"/>
      <c r="G124" s="146">
        <v>2016</v>
      </c>
      <c r="H124" s="147">
        <v>2018</v>
      </c>
      <c r="I124" s="94">
        <f>J124+O124+T124</f>
        <v>211.9</v>
      </c>
      <c r="J124" s="94">
        <f>K124+L124+M124+N124</f>
        <v>211.9</v>
      </c>
      <c r="K124" s="94"/>
      <c r="L124" s="94"/>
      <c r="M124" s="94">
        <v>211.9</v>
      </c>
      <c r="N124" s="94">
        <v>0</v>
      </c>
      <c r="O124" s="94">
        <v>0</v>
      </c>
      <c r="P124" s="94">
        <v>0</v>
      </c>
      <c r="Q124" s="94">
        <v>0</v>
      </c>
      <c r="R124" s="94">
        <v>0</v>
      </c>
      <c r="S124" s="94">
        <v>0</v>
      </c>
      <c r="T124" s="94">
        <v>0</v>
      </c>
      <c r="U124" s="94">
        <v>0</v>
      </c>
      <c r="V124" s="94">
        <v>0</v>
      </c>
      <c r="W124" s="94">
        <v>0</v>
      </c>
      <c r="X124" s="94">
        <v>0</v>
      </c>
      <c r="Y124" s="12" t="s">
        <v>29</v>
      </c>
      <c r="Z124" s="12" t="s">
        <v>29</v>
      </c>
      <c r="AA124" s="12" t="s">
        <v>29</v>
      </c>
      <c r="AB124" s="12" t="s">
        <v>29</v>
      </c>
      <c r="AC124" s="12" t="s">
        <v>29</v>
      </c>
      <c r="AD124" s="12" t="s">
        <v>29</v>
      </c>
      <c r="AE124" s="12" t="s">
        <v>29</v>
      </c>
      <c r="AF124" s="12" t="s">
        <v>29</v>
      </c>
      <c r="AG124" s="12" t="s">
        <v>29</v>
      </c>
      <c r="AH124" s="12" t="s">
        <v>29</v>
      </c>
      <c r="AI124" s="12" t="s">
        <v>29</v>
      </c>
      <c r="AJ124" s="12" t="s">
        <v>29</v>
      </c>
    </row>
    <row r="125" spans="1:36" ht="214.5" customHeight="1" x14ac:dyDescent="0.25">
      <c r="A125" s="41" t="s">
        <v>297</v>
      </c>
      <c r="B125" s="23" t="s">
        <v>467</v>
      </c>
      <c r="C125" s="12"/>
      <c r="D125" s="162"/>
      <c r="E125" s="162"/>
      <c r="F125" s="162"/>
      <c r="G125" s="110">
        <v>2016</v>
      </c>
      <c r="H125" s="110">
        <v>2018</v>
      </c>
      <c r="I125" s="91">
        <f t="shared" si="38"/>
        <v>117</v>
      </c>
      <c r="J125" s="91">
        <f t="shared" si="46"/>
        <v>39</v>
      </c>
      <c r="K125" s="91">
        <f>K128+K129</f>
        <v>0</v>
      </c>
      <c r="L125" s="91">
        <v>39</v>
      </c>
      <c r="M125" s="91">
        <f t="shared" ref="M125:N125" si="56">M128+M129</f>
        <v>0</v>
      </c>
      <c r="N125" s="91">
        <f t="shared" si="56"/>
        <v>0</v>
      </c>
      <c r="O125" s="91">
        <f t="shared" si="48"/>
        <v>39</v>
      </c>
      <c r="P125" s="91">
        <f>P128+P129</f>
        <v>0</v>
      </c>
      <c r="Q125" s="91">
        <v>39</v>
      </c>
      <c r="R125" s="91">
        <f t="shared" ref="R125:S125" si="57">R128+R129</f>
        <v>0</v>
      </c>
      <c r="S125" s="91">
        <f t="shared" si="57"/>
        <v>0</v>
      </c>
      <c r="T125" s="91">
        <f t="shared" si="52"/>
        <v>39</v>
      </c>
      <c r="U125" s="91">
        <f>U128+U129</f>
        <v>0</v>
      </c>
      <c r="V125" s="91">
        <v>39</v>
      </c>
      <c r="W125" s="91">
        <f t="shared" ref="W125:X125" si="58">W128+W129</f>
        <v>0</v>
      </c>
      <c r="X125" s="91">
        <f t="shared" si="58"/>
        <v>0</v>
      </c>
      <c r="Y125" s="7" t="s">
        <v>29</v>
      </c>
      <c r="Z125" s="7" t="s">
        <v>29</v>
      </c>
      <c r="AA125" s="7" t="s">
        <v>29</v>
      </c>
      <c r="AB125" s="7" t="s">
        <v>29</v>
      </c>
      <c r="AC125" s="7" t="s">
        <v>29</v>
      </c>
      <c r="AD125" s="7" t="s">
        <v>29</v>
      </c>
      <c r="AE125" s="7" t="s">
        <v>29</v>
      </c>
      <c r="AF125" s="7" t="s">
        <v>29</v>
      </c>
      <c r="AG125" s="7" t="s">
        <v>29</v>
      </c>
      <c r="AH125" s="7" t="s">
        <v>29</v>
      </c>
      <c r="AI125" s="7" t="s">
        <v>29</v>
      </c>
      <c r="AJ125" s="7" t="s">
        <v>29</v>
      </c>
    </row>
    <row r="126" spans="1:36" ht="112.5" customHeight="1" x14ac:dyDescent="0.25">
      <c r="A126" s="42" t="s">
        <v>354</v>
      </c>
      <c r="B126" s="5" t="s">
        <v>470</v>
      </c>
      <c r="C126" s="12"/>
      <c r="D126" s="162"/>
      <c r="E126" s="162"/>
      <c r="F126" s="162"/>
      <c r="G126" s="99">
        <v>2016</v>
      </c>
      <c r="H126" s="99">
        <v>2018</v>
      </c>
      <c r="I126" s="94">
        <f t="shared" si="38"/>
        <v>84</v>
      </c>
      <c r="J126" s="94">
        <f t="shared" si="46"/>
        <v>28</v>
      </c>
      <c r="K126" s="94">
        <v>0</v>
      </c>
      <c r="L126" s="94">
        <v>28</v>
      </c>
      <c r="M126" s="94">
        <v>0</v>
      </c>
      <c r="N126" s="94">
        <v>0</v>
      </c>
      <c r="O126" s="94">
        <f t="shared" si="48"/>
        <v>28</v>
      </c>
      <c r="P126" s="94">
        <v>0</v>
      </c>
      <c r="Q126" s="94">
        <v>28</v>
      </c>
      <c r="R126" s="94">
        <v>0</v>
      </c>
      <c r="S126" s="94">
        <v>0</v>
      </c>
      <c r="T126" s="94">
        <f t="shared" si="52"/>
        <v>28</v>
      </c>
      <c r="U126" s="94">
        <v>0</v>
      </c>
      <c r="V126" s="94">
        <v>28</v>
      </c>
      <c r="W126" s="94">
        <v>0</v>
      </c>
      <c r="X126" s="94">
        <v>0</v>
      </c>
      <c r="Y126" s="12" t="s">
        <v>29</v>
      </c>
      <c r="Z126" s="47" t="s">
        <v>29</v>
      </c>
      <c r="AA126" s="47" t="s">
        <v>29</v>
      </c>
      <c r="AB126" s="47" t="s">
        <v>29</v>
      </c>
      <c r="AC126" s="47" t="s">
        <v>29</v>
      </c>
      <c r="AD126" s="47" t="s">
        <v>29</v>
      </c>
      <c r="AE126" s="47" t="s">
        <v>29</v>
      </c>
      <c r="AF126" s="47" t="s">
        <v>29</v>
      </c>
      <c r="AG126" s="47" t="s">
        <v>29</v>
      </c>
      <c r="AH126" s="47" t="s">
        <v>29</v>
      </c>
      <c r="AI126" s="47" t="s">
        <v>29</v>
      </c>
      <c r="AJ126" s="47" t="s">
        <v>29</v>
      </c>
    </row>
    <row r="127" spans="1:36" ht="81.75" customHeight="1" x14ac:dyDescent="0.25">
      <c r="A127" s="42" t="s">
        <v>355</v>
      </c>
      <c r="B127" s="5" t="s">
        <v>469</v>
      </c>
      <c r="C127" s="12"/>
      <c r="D127" s="162"/>
      <c r="E127" s="162"/>
      <c r="F127" s="162"/>
      <c r="G127" s="99">
        <v>2016</v>
      </c>
      <c r="H127" s="99">
        <v>2018</v>
      </c>
      <c r="I127" s="94">
        <f t="shared" si="38"/>
        <v>33</v>
      </c>
      <c r="J127" s="94">
        <f t="shared" si="46"/>
        <v>11</v>
      </c>
      <c r="K127" s="94">
        <v>0</v>
      </c>
      <c r="L127" s="94">
        <v>11</v>
      </c>
      <c r="M127" s="94">
        <v>0</v>
      </c>
      <c r="N127" s="94">
        <v>0</v>
      </c>
      <c r="O127" s="94">
        <f t="shared" si="48"/>
        <v>11</v>
      </c>
      <c r="P127" s="94">
        <v>0</v>
      </c>
      <c r="Q127" s="94">
        <v>11</v>
      </c>
      <c r="R127" s="94">
        <v>0</v>
      </c>
      <c r="S127" s="94">
        <v>0</v>
      </c>
      <c r="T127" s="94">
        <f t="shared" si="52"/>
        <v>11</v>
      </c>
      <c r="U127" s="94">
        <v>0</v>
      </c>
      <c r="V127" s="94">
        <v>11</v>
      </c>
      <c r="W127" s="94">
        <v>0</v>
      </c>
      <c r="X127" s="94">
        <v>0</v>
      </c>
      <c r="Y127" s="12" t="s">
        <v>29</v>
      </c>
      <c r="Z127" s="47" t="s">
        <v>29</v>
      </c>
      <c r="AA127" s="47" t="s">
        <v>29</v>
      </c>
      <c r="AB127" s="47" t="s">
        <v>29</v>
      </c>
      <c r="AC127" s="47" t="s">
        <v>29</v>
      </c>
      <c r="AD127" s="47" t="s">
        <v>29</v>
      </c>
      <c r="AE127" s="47" t="s">
        <v>29</v>
      </c>
      <c r="AF127" s="47" t="s">
        <v>29</v>
      </c>
      <c r="AG127" s="47" t="s">
        <v>29</v>
      </c>
      <c r="AH127" s="47" t="s">
        <v>29</v>
      </c>
      <c r="AI127" s="47" t="s">
        <v>29</v>
      </c>
      <c r="AJ127" s="47" t="s">
        <v>29</v>
      </c>
    </row>
    <row r="128" spans="1:36" ht="312" customHeight="1" x14ac:dyDescent="0.25">
      <c r="A128" s="41" t="s">
        <v>405</v>
      </c>
      <c r="B128" s="23" t="s">
        <v>472</v>
      </c>
      <c r="C128" s="12"/>
      <c r="D128" s="162"/>
      <c r="E128" s="162"/>
      <c r="F128" s="162"/>
      <c r="G128" s="88">
        <v>2016</v>
      </c>
      <c r="H128" s="89">
        <v>2018</v>
      </c>
      <c r="I128" s="91">
        <f t="shared" si="38"/>
        <v>258.29999999999995</v>
      </c>
      <c r="J128" s="91">
        <f t="shared" si="46"/>
        <v>86.1</v>
      </c>
      <c r="K128" s="91">
        <f>K129+K130</f>
        <v>0</v>
      </c>
      <c r="L128" s="91">
        <v>86.1</v>
      </c>
      <c r="M128" s="91">
        <f t="shared" ref="M128:N128" si="59">M129+M130</f>
        <v>0</v>
      </c>
      <c r="N128" s="91">
        <f t="shared" si="59"/>
        <v>0</v>
      </c>
      <c r="O128" s="91">
        <f t="shared" si="48"/>
        <v>86.1</v>
      </c>
      <c r="P128" s="91">
        <f>P129+P130</f>
        <v>0</v>
      </c>
      <c r="Q128" s="91">
        <v>86.1</v>
      </c>
      <c r="R128" s="91">
        <f t="shared" ref="R128" si="60">R129+R130</f>
        <v>0</v>
      </c>
      <c r="S128" s="91">
        <f t="shared" ref="S128" si="61">S129+S130</f>
        <v>0</v>
      </c>
      <c r="T128" s="91">
        <f t="shared" si="52"/>
        <v>86.1</v>
      </c>
      <c r="U128" s="91">
        <f>U129+U130</f>
        <v>0</v>
      </c>
      <c r="V128" s="91">
        <v>86.1</v>
      </c>
      <c r="W128" s="91">
        <f t="shared" ref="W128" si="62">W129+W130</f>
        <v>0</v>
      </c>
      <c r="X128" s="91">
        <f t="shared" ref="X128" si="63">X129+X130</f>
        <v>0</v>
      </c>
      <c r="Y128" s="12" t="s">
        <v>29</v>
      </c>
      <c r="Z128" s="12" t="s">
        <v>29</v>
      </c>
      <c r="AA128" s="12" t="s">
        <v>29</v>
      </c>
      <c r="AB128" s="12" t="s">
        <v>29</v>
      </c>
      <c r="AC128" s="12" t="s">
        <v>29</v>
      </c>
      <c r="AD128" s="12" t="s">
        <v>29</v>
      </c>
      <c r="AE128" s="12" t="s">
        <v>29</v>
      </c>
      <c r="AF128" s="12" t="s">
        <v>29</v>
      </c>
      <c r="AG128" s="12" t="s">
        <v>29</v>
      </c>
      <c r="AH128" s="12" t="s">
        <v>29</v>
      </c>
      <c r="AI128" s="12" t="s">
        <v>29</v>
      </c>
      <c r="AJ128" s="12" t="s">
        <v>29</v>
      </c>
    </row>
    <row r="129" spans="1:38" ht="120.75" customHeight="1" x14ac:dyDescent="0.25">
      <c r="A129" s="42" t="s">
        <v>406</v>
      </c>
      <c r="B129" s="5" t="s">
        <v>360</v>
      </c>
      <c r="C129" s="12"/>
      <c r="D129" s="162"/>
      <c r="E129" s="162"/>
      <c r="F129" s="162"/>
      <c r="G129" s="92">
        <v>2016</v>
      </c>
      <c r="H129" s="93">
        <v>2018</v>
      </c>
      <c r="I129" s="94">
        <f t="shared" ref="I129:I130" si="64">J129+O129+T129</f>
        <v>251.39999999999998</v>
      </c>
      <c r="J129" s="94">
        <f t="shared" si="46"/>
        <v>83.8</v>
      </c>
      <c r="K129" s="94">
        <v>0</v>
      </c>
      <c r="L129" s="94">
        <v>83.8</v>
      </c>
      <c r="M129" s="94">
        <v>0</v>
      </c>
      <c r="N129" s="94">
        <v>0</v>
      </c>
      <c r="O129" s="94">
        <f t="shared" si="48"/>
        <v>83.8</v>
      </c>
      <c r="P129" s="94">
        <v>0</v>
      </c>
      <c r="Q129" s="94">
        <v>83.8</v>
      </c>
      <c r="R129" s="94">
        <v>0</v>
      </c>
      <c r="S129" s="94">
        <v>0</v>
      </c>
      <c r="T129" s="94">
        <f t="shared" si="52"/>
        <v>83.8</v>
      </c>
      <c r="U129" s="94">
        <v>0</v>
      </c>
      <c r="V129" s="94">
        <v>83.8</v>
      </c>
      <c r="W129" s="94">
        <v>0</v>
      </c>
      <c r="X129" s="94">
        <v>0</v>
      </c>
      <c r="Y129" s="12" t="s">
        <v>29</v>
      </c>
      <c r="Z129" s="12" t="s">
        <v>29</v>
      </c>
      <c r="AA129" s="12" t="s">
        <v>29</v>
      </c>
      <c r="AB129" s="12" t="s">
        <v>29</v>
      </c>
      <c r="AC129" s="12" t="s">
        <v>29</v>
      </c>
      <c r="AD129" s="12" t="s">
        <v>29</v>
      </c>
      <c r="AE129" s="12" t="s">
        <v>29</v>
      </c>
      <c r="AF129" s="12" t="s">
        <v>29</v>
      </c>
      <c r="AG129" s="12" t="s">
        <v>29</v>
      </c>
      <c r="AH129" s="12" t="s">
        <v>29</v>
      </c>
      <c r="AI129" s="12" t="s">
        <v>29</v>
      </c>
      <c r="AJ129" s="12" t="s">
        <v>29</v>
      </c>
    </row>
    <row r="130" spans="1:38" ht="69" customHeight="1" x14ac:dyDescent="0.25">
      <c r="A130" s="42" t="s">
        <v>407</v>
      </c>
      <c r="B130" s="5" t="s">
        <v>363</v>
      </c>
      <c r="C130" s="12"/>
      <c r="D130" s="162"/>
      <c r="E130" s="162"/>
      <c r="F130" s="162"/>
      <c r="G130" s="92">
        <v>2016</v>
      </c>
      <c r="H130" s="93">
        <v>2018</v>
      </c>
      <c r="I130" s="94">
        <f t="shared" si="64"/>
        <v>6.8999999999999995</v>
      </c>
      <c r="J130" s="94">
        <f t="shared" si="46"/>
        <v>2.2999999999999998</v>
      </c>
      <c r="K130" s="94">
        <v>0</v>
      </c>
      <c r="L130" s="94">
        <v>2.2999999999999998</v>
      </c>
      <c r="M130" s="94">
        <v>0</v>
      </c>
      <c r="N130" s="94">
        <v>0</v>
      </c>
      <c r="O130" s="94">
        <f t="shared" si="48"/>
        <v>2.2999999999999998</v>
      </c>
      <c r="P130" s="94">
        <v>0</v>
      </c>
      <c r="Q130" s="94">
        <v>2.2999999999999998</v>
      </c>
      <c r="R130" s="94">
        <v>0</v>
      </c>
      <c r="S130" s="94">
        <v>0</v>
      </c>
      <c r="T130" s="94">
        <f t="shared" si="52"/>
        <v>2.2999999999999998</v>
      </c>
      <c r="U130" s="94">
        <v>0</v>
      </c>
      <c r="V130" s="94">
        <v>2.2999999999999998</v>
      </c>
      <c r="W130" s="94">
        <v>0</v>
      </c>
      <c r="X130" s="94">
        <v>0</v>
      </c>
      <c r="Y130" s="12" t="s">
        <v>29</v>
      </c>
      <c r="Z130" s="12" t="s">
        <v>29</v>
      </c>
      <c r="AA130" s="12" t="s">
        <v>29</v>
      </c>
      <c r="AB130" s="12" t="s">
        <v>29</v>
      </c>
      <c r="AC130" s="12" t="s">
        <v>29</v>
      </c>
      <c r="AD130" s="12" t="s">
        <v>29</v>
      </c>
      <c r="AE130" s="12" t="s">
        <v>29</v>
      </c>
      <c r="AF130" s="12" t="s">
        <v>29</v>
      </c>
      <c r="AG130" s="12" t="s">
        <v>29</v>
      </c>
      <c r="AH130" s="12" t="s">
        <v>29</v>
      </c>
      <c r="AI130" s="12" t="s">
        <v>29</v>
      </c>
      <c r="AJ130" s="12" t="s">
        <v>29</v>
      </c>
    </row>
    <row r="131" spans="1:38" s="3" customFormat="1" ht="156.75" customHeight="1" x14ac:dyDescent="0.25">
      <c r="A131" s="41" t="s">
        <v>298</v>
      </c>
      <c r="B131" s="23" t="s">
        <v>471</v>
      </c>
      <c r="C131" s="7"/>
      <c r="D131" s="162"/>
      <c r="E131" s="162"/>
      <c r="F131" s="162"/>
      <c r="G131" s="88">
        <v>2016</v>
      </c>
      <c r="H131" s="89">
        <v>2018</v>
      </c>
      <c r="I131" s="91">
        <f t="shared" ref="I131:I143" si="65">J131+O131+T131</f>
        <v>176.7</v>
      </c>
      <c r="J131" s="91">
        <f t="shared" si="46"/>
        <v>58.9</v>
      </c>
      <c r="K131" s="91">
        <f>K132+K133</f>
        <v>0</v>
      </c>
      <c r="L131" s="91">
        <f t="shared" ref="L131:N131" si="66">L132+L133</f>
        <v>58.9</v>
      </c>
      <c r="M131" s="91">
        <f t="shared" si="66"/>
        <v>0</v>
      </c>
      <c r="N131" s="91">
        <f t="shared" si="66"/>
        <v>0</v>
      </c>
      <c r="O131" s="91">
        <f t="shared" si="48"/>
        <v>58.9</v>
      </c>
      <c r="P131" s="91">
        <f>P132+P133</f>
        <v>0</v>
      </c>
      <c r="Q131" s="91">
        <f t="shared" ref="Q131" si="67">Q132+Q133</f>
        <v>58.9</v>
      </c>
      <c r="R131" s="91">
        <f t="shared" ref="R131" si="68">R132+R133</f>
        <v>0</v>
      </c>
      <c r="S131" s="91">
        <f t="shared" ref="S131" si="69">S132+S133</f>
        <v>0</v>
      </c>
      <c r="T131" s="91">
        <f t="shared" si="52"/>
        <v>58.9</v>
      </c>
      <c r="U131" s="91">
        <f>U132+U133</f>
        <v>0</v>
      </c>
      <c r="V131" s="91">
        <f t="shared" ref="V131" si="70">V132+V133</f>
        <v>58.9</v>
      </c>
      <c r="W131" s="91">
        <f t="shared" ref="W131" si="71">W132+W133</f>
        <v>0</v>
      </c>
      <c r="X131" s="91">
        <f t="shared" ref="X131" si="72">X132+X133</f>
        <v>0</v>
      </c>
      <c r="Y131" s="7" t="s">
        <v>29</v>
      </c>
      <c r="Z131" s="7" t="s">
        <v>29</v>
      </c>
      <c r="AA131" s="7" t="s">
        <v>29</v>
      </c>
      <c r="AB131" s="7" t="s">
        <v>29</v>
      </c>
      <c r="AC131" s="7" t="s">
        <v>29</v>
      </c>
      <c r="AD131" s="7" t="s">
        <v>29</v>
      </c>
      <c r="AE131" s="7" t="s">
        <v>29</v>
      </c>
      <c r="AF131" s="7" t="s">
        <v>29</v>
      </c>
      <c r="AG131" s="7" t="s">
        <v>29</v>
      </c>
      <c r="AH131" s="7" t="s">
        <v>29</v>
      </c>
      <c r="AI131" s="7" t="s">
        <v>29</v>
      </c>
      <c r="AJ131" s="7" t="s">
        <v>29</v>
      </c>
    </row>
    <row r="132" spans="1:38" ht="130.5" customHeight="1" x14ac:dyDescent="0.25">
      <c r="A132" s="59" t="s">
        <v>358</v>
      </c>
      <c r="B132" s="5" t="s">
        <v>473</v>
      </c>
      <c r="C132" s="12"/>
      <c r="D132" s="162"/>
      <c r="E132" s="162"/>
      <c r="F132" s="162"/>
      <c r="G132" s="92">
        <v>2016</v>
      </c>
      <c r="H132" s="93">
        <v>2018</v>
      </c>
      <c r="I132" s="94">
        <f t="shared" si="65"/>
        <v>167.7</v>
      </c>
      <c r="J132" s="94">
        <f t="shared" si="46"/>
        <v>55.9</v>
      </c>
      <c r="K132" s="94">
        <v>0</v>
      </c>
      <c r="L132" s="94">
        <v>55.9</v>
      </c>
      <c r="M132" s="94">
        <v>0</v>
      </c>
      <c r="N132" s="94">
        <v>0</v>
      </c>
      <c r="O132" s="94">
        <f t="shared" si="48"/>
        <v>55.9</v>
      </c>
      <c r="P132" s="94">
        <v>0</v>
      </c>
      <c r="Q132" s="94">
        <v>55.9</v>
      </c>
      <c r="R132" s="94">
        <v>0</v>
      </c>
      <c r="S132" s="94">
        <v>0</v>
      </c>
      <c r="T132" s="94">
        <f t="shared" si="52"/>
        <v>55.9</v>
      </c>
      <c r="U132" s="94">
        <v>0</v>
      </c>
      <c r="V132" s="94">
        <v>55.9</v>
      </c>
      <c r="W132" s="94">
        <v>0</v>
      </c>
      <c r="X132" s="94">
        <v>0</v>
      </c>
      <c r="Y132" s="12" t="s">
        <v>29</v>
      </c>
      <c r="Z132" s="12" t="s">
        <v>29</v>
      </c>
      <c r="AA132" s="12" t="s">
        <v>29</v>
      </c>
      <c r="AB132" s="12" t="s">
        <v>29</v>
      </c>
      <c r="AC132" s="12" t="s">
        <v>29</v>
      </c>
      <c r="AD132" s="12" t="s">
        <v>29</v>
      </c>
      <c r="AE132" s="12" t="s">
        <v>29</v>
      </c>
      <c r="AF132" s="12" t="s">
        <v>29</v>
      </c>
      <c r="AG132" s="12" t="s">
        <v>29</v>
      </c>
      <c r="AH132" s="12" t="s">
        <v>29</v>
      </c>
      <c r="AI132" s="12" t="s">
        <v>29</v>
      </c>
      <c r="AJ132" s="12" t="s">
        <v>29</v>
      </c>
    </row>
    <row r="133" spans="1:38" ht="55.5" customHeight="1" x14ac:dyDescent="0.25">
      <c r="A133" s="42" t="s">
        <v>359</v>
      </c>
      <c r="B133" s="5" t="s">
        <v>474</v>
      </c>
      <c r="C133" s="12"/>
      <c r="D133" s="162"/>
      <c r="E133" s="162"/>
      <c r="F133" s="162"/>
      <c r="G133" s="92">
        <v>2016</v>
      </c>
      <c r="H133" s="93">
        <v>2018</v>
      </c>
      <c r="I133" s="94">
        <f t="shared" si="65"/>
        <v>9</v>
      </c>
      <c r="J133" s="94">
        <f t="shared" si="46"/>
        <v>3</v>
      </c>
      <c r="K133" s="94">
        <v>0</v>
      </c>
      <c r="L133" s="94">
        <v>3</v>
      </c>
      <c r="M133" s="94">
        <v>0</v>
      </c>
      <c r="N133" s="94">
        <v>0</v>
      </c>
      <c r="O133" s="94">
        <f t="shared" si="48"/>
        <v>3</v>
      </c>
      <c r="P133" s="94">
        <v>0</v>
      </c>
      <c r="Q133" s="94">
        <v>3</v>
      </c>
      <c r="R133" s="94">
        <v>0</v>
      </c>
      <c r="S133" s="94">
        <v>0</v>
      </c>
      <c r="T133" s="94">
        <f t="shared" si="52"/>
        <v>3</v>
      </c>
      <c r="U133" s="94">
        <v>0</v>
      </c>
      <c r="V133" s="94">
        <v>3</v>
      </c>
      <c r="W133" s="94">
        <v>0</v>
      </c>
      <c r="X133" s="94">
        <v>0</v>
      </c>
      <c r="Y133" s="12" t="s">
        <v>29</v>
      </c>
      <c r="Z133" s="12" t="s">
        <v>29</v>
      </c>
      <c r="AA133" s="12" t="s">
        <v>29</v>
      </c>
      <c r="AB133" s="12" t="s">
        <v>29</v>
      </c>
      <c r="AC133" s="12" t="s">
        <v>29</v>
      </c>
      <c r="AD133" s="12" t="s">
        <v>29</v>
      </c>
      <c r="AE133" s="12" t="s">
        <v>29</v>
      </c>
      <c r="AF133" s="12" t="s">
        <v>29</v>
      </c>
      <c r="AG133" s="12" t="s">
        <v>29</v>
      </c>
      <c r="AH133" s="12" t="s">
        <v>29</v>
      </c>
      <c r="AI133" s="12" t="s">
        <v>29</v>
      </c>
      <c r="AJ133" s="12" t="s">
        <v>29</v>
      </c>
    </row>
    <row r="134" spans="1:38" ht="312.75" customHeight="1" x14ac:dyDescent="0.25">
      <c r="A134" s="41" t="s">
        <v>408</v>
      </c>
      <c r="B134" s="23" t="s">
        <v>475</v>
      </c>
      <c r="C134" s="12"/>
      <c r="D134" s="162"/>
      <c r="E134" s="162"/>
      <c r="F134" s="162"/>
      <c r="G134" s="92">
        <v>2016</v>
      </c>
      <c r="H134" s="93">
        <v>2018</v>
      </c>
      <c r="I134" s="91">
        <f t="shared" si="65"/>
        <v>1716.8999999999999</v>
      </c>
      <c r="J134" s="91">
        <f t="shared" si="46"/>
        <v>572.29999999999995</v>
      </c>
      <c r="K134" s="91">
        <v>0</v>
      </c>
      <c r="L134" s="91">
        <v>572.29999999999995</v>
      </c>
      <c r="M134" s="91">
        <v>0</v>
      </c>
      <c r="N134" s="91">
        <v>0</v>
      </c>
      <c r="O134" s="91">
        <f t="shared" si="48"/>
        <v>572.29999999999995</v>
      </c>
      <c r="P134" s="91">
        <v>0</v>
      </c>
      <c r="Q134" s="91">
        <v>572.29999999999995</v>
      </c>
      <c r="R134" s="91">
        <v>0</v>
      </c>
      <c r="S134" s="91">
        <v>0</v>
      </c>
      <c r="T134" s="91">
        <f t="shared" si="52"/>
        <v>572.29999999999995</v>
      </c>
      <c r="U134" s="91">
        <v>0</v>
      </c>
      <c r="V134" s="91">
        <v>572.29999999999995</v>
      </c>
      <c r="W134" s="91">
        <v>0</v>
      </c>
      <c r="X134" s="91">
        <v>0</v>
      </c>
      <c r="Y134" s="12" t="s">
        <v>29</v>
      </c>
      <c r="Z134" s="12" t="s">
        <v>29</v>
      </c>
      <c r="AA134" s="12" t="s">
        <v>29</v>
      </c>
      <c r="AB134" s="12" t="s">
        <v>29</v>
      </c>
      <c r="AC134" s="12" t="s">
        <v>29</v>
      </c>
      <c r="AD134" s="12" t="s">
        <v>29</v>
      </c>
      <c r="AE134" s="12" t="s">
        <v>29</v>
      </c>
      <c r="AF134" s="12" t="s">
        <v>29</v>
      </c>
      <c r="AG134" s="12" t="s">
        <v>29</v>
      </c>
      <c r="AH134" s="12" t="s">
        <v>29</v>
      </c>
      <c r="AI134" s="12" t="s">
        <v>29</v>
      </c>
      <c r="AJ134" s="12" t="s">
        <v>29</v>
      </c>
    </row>
    <row r="135" spans="1:38" ht="117.75" customHeight="1" x14ac:dyDescent="0.25">
      <c r="A135" s="42" t="s">
        <v>409</v>
      </c>
      <c r="B135" s="5" t="s">
        <v>476</v>
      </c>
      <c r="C135" s="12"/>
      <c r="D135" s="162"/>
      <c r="E135" s="162"/>
      <c r="F135" s="162"/>
      <c r="G135" s="92">
        <v>2016</v>
      </c>
      <c r="H135" s="93">
        <v>2018</v>
      </c>
      <c r="I135" s="94">
        <f t="shared" si="65"/>
        <v>1677.8999999999999</v>
      </c>
      <c r="J135" s="94">
        <f t="shared" si="46"/>
        <v>559.29999999999995</v>
      </c>
      <c r="K135" s="94">
        <v>0</v>
      </c>
      <c r="L135" s="94">
        <v>559.29999999999995</v>
      </c>
      <c r="M135" s="94">
        <v>0</v>
      </c>
      <c r="N135" s="94">
        <v>0</v>
      </c>
      <c r="O135" s="94">
        <f t="shared" si="48"/>
        <v>559.29999999999995</v>
      </c>
      <c r="P135" s="94">
        <v>0</v>
      </c>
      <c r="Q135" s="94">
        <v>559.29999999999995</v>
      </c>
      <c r="R135" s="94">
        <v>0</v>
      </c>
      <c r="S135" s="94">
        <v>0</v>
      </c>
      <c r="T135" s="94">
        <f t="shared" si="52"/>
        <v>559.29999999999995</v>
      </c>
      <c r="U135" s="94">
        <v>0</v>
      </c>
      <c r="V135" s="94">
        <v>559.29999999999995</v>
      </c>
      <c r="W135" s="94">
        <v>0</v>
      </c>
      <c r="X135" s="94">
        <v>0</v>
      </c>
      <c r="Y135" s="12" t="s">
        <v>29</v>
      </c>
      <c r="Z135" s="47" t="s">
        <v>29</v>
      </c>
      <c r="AA135" s="47" t="s">
        <v>29</v>
      </c>
      <c r="AB135" s="47" t="s">
        <v>29</v>
      </c>
      <c r="AC135" s="47" t="s">
        <v>29</v>
      </c>
      <c r="AD135" s="47" t="s">
        <v>29</v>
      </c>
      <c r="AE135" s="47" t="s">
        <v>29</v>
      </c>
      <c r="AF135" s="47" t="s">
        <v>29</v>
      </c>
      <c r="AG135" s="47" t="s">
        <v>29</v>
      </c>
      <c r="AH135" s="47" t="s">
        <v>29</v>
      </c>
      <c r="AI135" s="47" t="s">
        <v>29</v>
      </c>
      <c r="AJ135" s="47" t="s">
        <v>29</v>
      </c>
    </row>
    <row r="136" spans="1:38" ht="67.5" customHeight="1" x14ac:dyDescent="0.25">
      <c r="A136" s="59" t="s">
        <v>410</v>
      </c>
      <c r="B136" s="5" t="s">
        <v>477</v>
      </c>
      <c r="C136" s="12"/>
      <c r="D136" s="162"/>
      <c r="E136" s="162"/>
      <c r="F136" s="162"/>
      <c r="G136" s="92">
        <v>2016</v>
      </c>
      <c r="H136" s="93">
        <v>2018</v>
      </c>
      <c r="I136" s="94">
        <f t="shared" si="65"/>
        <v>39</v>
      </c>
      <c r="J136" s="94">
        <f t="shared" si="46"/>
        <v>13</v>
      </c>
      <c r="K136" s="94">
        <v>0</v>
      </c>
      <c r="L136" s="94">
        <v>13</v>
      </c>
      <c r="M136" s="94">
        <v>0</v>
      </c>
      <c r="N136" s="94">
        <v>0</v>
      </c>
      <c r="O136" s="94">
        <f t="shared" si="48"/>
        <v>13</v>
      </c>
      <c r="P136" s="94">
        <v>0</v>
      </c>
      <c r="Q136" s="94">
        <v>13</v>
      </c>
      <c r="R136" s="94">
        <v>0</v>
      </c>
      <c r="S136" s="94">
        <v>0</v>
      </c>
      <c r="T136" s="94">
        <f t="shared" si="52"/>
        <v>13</v>
      </c>
      <c r="U136" s="94">
        <v>0</v>
      </c>
      <c r="V136" s="94">
        <v>13</v>
      </c>
      <c r="W136" s="94">
        <v>0</v>
      </c>
      <c r="X136" s="94">
        <v>0</v>
      </c>
      <c r="Y136" s="12" t="s">
        <v>29</v>
      </c>
      <c r="Z136" s="47" t="s">
        <v>29</v>
      </c>
      <c r="AA136" s="47" t="s">
        <v>29</v>
      </c>
      <c r="AB136" s="47" t="s">
        <v>29</v>
      </c>
      <c r="AC136" s="47" t="s">
        <v>29</v>
      </c>
      <c r="AD136" s="47" t="s">
        <v>29</v>
      </c>
      <c r="AE136" s="47" t="s">
        <v>29</v>
      </c>
      <c r="AF136" s="47" t="s">
        <v>29</v>
      </c>
      <c r="AG136" s="47" t="s">
        <v>29</v>
      </c>
      <c r="AH136" s="47" t="s">
        <v>29</v>
      </c>
      <c r="AI136" s="47" t="s">
        <v>29</v>
      </c>
      <c r="AJ136" s="47" t="s">
        <v>29</v>
      </c>
    </row>
    <row r="137" spans="1:38" s="3" customFormat="1" ht="90" customHeight="1" x14ac:dyDescent="0.25">
      <c r="A137" s="41" t="s">
        <v>299</v>
      </c>
      <c r="B137" s="23" t="s">
        <v>478</v>
      </c>
      <c r="C137" s="7"/>
      <c r="D137" s="162"/>
      <c r="E137" s="162"/>
      <c r="F137" s="162"/>
      <c r="G137" s="88">
        <v>2016</v>
      </c>
      <c r="H137" s="89">
        <v>2018</v>
      </c>
      <c r="I137" s="91">
        <f t="shared" si="65"/>
        <v>176.7</v>
      </c>
      <c r="J137" s="91">
        <f t="shared" si="46"/>
        <v>58.9</v>
      </c>
      <c r="K137" s="91">
        <f>K138+K139</f>
        <v>0</v>
      </c>
      <c r="L137" s="91">
        <f t="shared" ref="L137:N137" si="73">L138+L139</f>
        <v>58.9</v>
      </c>
      <c r="M137" s="91">
        <f t="shared" si="73"/>
        <v>0</v>
      </c>
      <c r="N137" s="91">
        <f t="shared" si="73"/>
        <v>0</v>
      </c>
      <c r="O137" s="91">
        <f t="shared" si="48"/>
        <v>58.9</v>
      </c>
      <c r="P137" s="91">
        <f>P138+P139</f>
        <v>0</v>
      </c>
      <c r="Q137" s="91">
        <f t="shared" ref="Q137" si="74">Q138+Q139</f>
        <v>58.9</v>
      </c>
      <c r="R137" s="91">
        <f t="shared" ref="R137" si="75">R138+R139</f>
        <v>0</v>
      </c>
      <c r="S137" s="91">
        <f t="shared" ref="S137" si="76">S138+S139</f>
        <v>0</v>
      </c>
      <c r="T137" s="91">
        <f t="shared" si="52"/>
        <v>58.9</v>
      </c>
      <c r="U137" s="91">
        <f>U138+U139</f>
        <v>0</v>
      </c>
      <c r="V137" s="91">
        <f t="shared" ref="V137" si="77">V138+V139</f>
        <v>58.9</v>
      </c>
      <c r="W137" s="91">
        <f t="shared" ref="W137" si="78">W138+W139</f>
        <v>0</v>
      </c>
      <c r="X137" s="91">
        <f t="shared" ref="X137" si="79">X138+X139</f>
        <v>0</v>
      </c>
      <c r="Y137" s="7" t="s">
        <v>29</v>
      </c>
      <c r="Z137" s="7" t="s">
        <v>29</v>
      </c>
      <c r="AA137" s="7" t="s">
        <v>29</v>
      </c>
      <c r="AB137" s="7" t="s">
        <v>29</v>
      </c>
      <c r="AC137" s="7" t="s">
        <v>29</v>
      </c>
      <c r="AD137" s="7" t="s">
        <v>29</v>
      </c>
      <c r="AE137" s="7" t="s">
        <v>29</v>
      </c>
      <c r="AF137" s="7" t="s">
        <v>29</v>
      </c>
      <c r="AG137" s="7" t="s">
        <v>29</v>
      </c>
      <c r="AH137" s="7" t="s">
        <v>29</v>
      </c>
      <c r="AI137" s="7" t="s">
        <v>29</v>
      </c>
      <c r="AJ137" s="7" t="s">
        <v>29</v>
      </c>
    </row>
    <row r="138" spans="1:38" ht="126" customHeight="1" x14ac:dyDescent="0.25">
      <c r="A138" s="42" t="s">
        <v>361</v>
      </c>
      <c r="B138" s="5" t="s">
        <v>400</v>
      </c>
      <c r="C138" s="12"/>
      <c r="D138" s="162"/>
      <c r="E138" s="162"/>
      <c r="F138" s="162"/>
      <c r="G138" s="92">
        <v>2016</v>
      </c>
      <c r="H138" s="93">
        <v>2018</v>
      </c>
      <c r="I138" s="94">
        <f t="shared" si="65"/>
        <v>167.7</v>
      </c>
      <c r="J138" s="94">
        <f t="shared" si="46"/>
        <v>55.9</v>
      </c>
      <c r="K138" s="94">
        <v>0</v>
      </c>
      <c r="L138" s="94">
        <v>55.9</v>
      </c>
      <c r="M138" s="94">
        <v>0</v>
      </c>
      <c r="N138" s="94">
        <v>0</v>
      </c>
      <c r="O138" s="94">
        <f t="shared" si="48"/>
        <v>55.9</v>
      </c>
      <c r="P138" s="94">
        <v>0</v>
      </c>
      <c r="Q138" s="94">
        <v>55.9</v>
      </c>
      <c r="R138" s="94">
        <v>0</v>
      </c>
      <c r="S138" s="94">
        <v>0</v>
      </c>
      <c r="T138" s="94">
        <f t="shared" si="52"/>
        <v>55.9</v>
      </c>
      <c r="U138" s="94">
        <v>0</v>
      </c>
      <c r="V138" s="94">
        <v>55.9</v>
      </c>
      <c r="W138" s="94">
        <v>0</v>
      </c>
      <c r="X138" s="94">
        <v>0</v>
      </c>
      <c r="Y138" s="12" t="s">
        <v>29</v>
      </c>
      <c r="Z138" s="47" t="s">
        <v>29</v>
      </c>
      <c r="AA138" s="47" t="s">
        <v>29</v>
      </c>
      <c r="AB138" s="47" t="s">
        <v>29</v>
      </c>
      <c r="AC138" s="47" t="s">
        <v>29</v>
      </c>
      <c r="AD138" s="47" t="s">
        <v>29</v>
      </c>
      <c r="AE138" s="47" t="s">
        <v>29</v>
      </c>
      <c r="AF138" s="47" t="s">
        <v>29</v>
      </c>
      <c r="AG138" s="47" t="s">
        <v>29</v>
      </c>
      <c r="AH138" s="47" t="s">
        <v>29</v>
      </c>
      <c r="AI138" s="47" t="s">
        <v>29</v>
      </c>
      <c r="AJ138" s="47" t="s">
        <v>29</v>
      </c>
    </row>
    <row r="139" spans="1:38" ht="67.5" customHeight="1" x14ac:dyDescent="0.25">
      <c r="A139" s="42" t="s">
        <v>362</v>
      </c>
      <c r="B139" s="5" t="s">
        <v>468</v>
      </c>
      <c r="C139" s="12"/>
      <c r="D139" s="162"/>
      <c r="E139" s="162"/>
      <c r="F139" s="162"/>
      <c r="G139" s="92">
        <v>2016</v>
      </c>
      <c r="H139" s="93">
        <v>2018</v>
      </c>
      <c r="I139" s="94">
        <f t="shared" si="65"/>
        <v>9</v>
      </c>
      <c r="J139" s="94">
        <f t="shared" si="46"/>
        <v>3</v>
      </c>
      <c r="K139" s="94">
        <v>0</v>
      </c>
      <c r="L139" s="94">
        <v>3</v>
      </c>
      <c r="M139" s="94">
        <v>0</v>
      </c>
      <c r="N139" s="94">
        <v>0</v>
      </c>
      <c r="O139" s="94">
        <f t="shared" si="48"/>
        <v>3</v>
      </c>
      <c r="P139" s="94">
        <v>0</v>
      </c>
      <c r="Q139" s="94">
        <v>3</v>
      </c>
      <c r="R139" s="94">
        <v>0</v>
      </c>
      <c r="S139" s="94">
        <v>0</v>
      </c>
      <c r="T139" s="94">
        <f t="shared" si="52"/>
        <v>3</v>
      </c>
      <c r="U139" s="94">
        <v>0</v>
      </c>
      <c r="V139" s="94">
        <v>3</v>
      </c>
      <c r="W139" s="94">
        <v>0</v>
      </c>
      <c r="X139" s="94">
        <v>0</v>
      </c>
      <c r="Y139" s="12" t="s">
        <v>29</v>
      </c>
      <c r="Z139" s="47" t="s">
        <v>29</v>
      </c>
      <c r="AA139" s="47" t="s">
        <v>29</v>
      </c>
      <c r="AB139" s="47" t="s">
        <v>29</v>
      </c>
      <c r="AC139" s="47" t="s">
        <v>29</v>
      </c>
      <c r="AD139" s="47" t="s">
        <v>29</v>
      </c>
      <c r="AE139" s="47" t="s">
        <v>29</v>
      </c>
      <c r="AF139" s="47" t="s">
        <v>29</v>
      </c>
      <c r="AG139" s="47" t="s">
        <v>29</v>
      </c>
      <c r="AH139" s="47" t="s">
        <v>29</v>
      </c>
      <c r="AI139" s="47" t="s">
        <v>29</v>
      </c>
      <c r="AJ139" s="47" t="s">
        <v>29</v>
      </c>
    </row>
    <row r="140" spans="1:38" s="3" customFormat="1" ht="68.25" customHeight="1" x14ac:dyDescent="0.25">
      <c r="A140" s="41" t="s">
        <v>300</v>
      </c>
      <c r="B140" s="23" t="s">
        <v>479</v>
      </c>
      <c r="C140" s="7"/>
      <c r="D140" s="162"/>
      <c r="E140" s="162"/>
      <c r="F140" s="162"/>
      <c r="G140" s="88">
        <v>2016</v>
      </c>
      <c r="H140" s="89">
        <v>2018</v>
      </c>
      <c r="I140" s="91">
        <f t="shared" si="65"/>
        <v>1410</v>
      </c>
      <c r="J140" s="91">
        <f t="shared" ref="J140:J143" si="80">K140+L140+M140+N140</f>
        <v>1410</v>
      </c>
      <c r="K140" s="91">
        <f>K141+K142+K143</f>
        <v>0</v>
      </c>
      <c r="L140" s="91">
        <f t="shared" ref="L140:N140" si="81">L141+L142+L143</f>
        <v>0</v>
      </c>
      <c r="M140" s="91">
        <f t="shared" si="81"/>
        <v>1410</v>
      </c>
      <c r="N140" s="91">
        <f t="shared" si="81"/>
        <v>0</v>
      </c>
      <c r="O140" s="91">
        <f t="shared" ref="O140:O143" si="82">P140+Q140+R140+S140</f>
        <v>0</v>
      </c>
      <c r="P140" s="91">
        <f>P141+P142+P143</f>
        <v>0</v>
      </c>
      <c r="Q140" s="91">
        <f t="shared" ref="Q140" si="83">Q141+Q142+Q143</f>
        <v>0</v>
      </c>
      <c r="R140" s="91">
        <f t="shared" ref="R140" si="84">R141+R142+R143</f>
        <v>0</v>
      </c>
      <c r="S140" s="91">
        <f t="shared" ref="S140" si="85">S141+S142+S143</f>
        <v>0</v>
      </c>
      <c r="T140" s="91">
        <f t="shared" ref="T140:T143" si="86">U140+V140+W140+X140</f>
        <v>0</v>
      </c>
      <c r="U140" s="91">
        <f>U141+U142+U143</f>
        <v>0</v>
      </c>
      <c r="V140" s="91">
        <f t="shared" ref="V140" si="87">V141+V142+V143</f>
        <v>0</v>
      </c>
      <c r="W140" s="91">
        <f t="shared" ref="W140" si="88">W141+W142+W143</f>
        <v>0</v>
      </c>
      <c r="X140" s="91">
        <f t="shared" ref="X140" si="89">X141+X142+X143</f>
        <v>0</v>
      </c>
      <c r="Y140" s="7" t="s">
        <v>29</v>
      </c>
      <c r="Z140" s="21" t="s">
        <v>29</v>
      </c>
      <c r="AA140" s="21" t="s">
        <v>29</v>
      </c>
      <c r="AB140" s="21" t="s">
        <v>29</v>
      </c>
      <c r="AC140" s="21" t="s">
        <v>29</v>
      </c>
      <c r="AD140" s="21" t="s">
        <v>29</v>
      </c>
      <c r="AE140" s="21" t="s">
        <v>29</v>
      </c>
      <c r="AF140" s="21" t="s">
        <v>29</v>
      </c>
      <c r="AG140" s="21" t="s">
        <v>29</v>
      </c>
      <c r="AH140" s="21" t="s">
        <v>29</v>
      </c>
      <c r="AI140" s="21" t="s">
        <v>29</v>
      </c>
      <c r="AJ140" s="21" t="s">
        <v>29</v>
      </c>
    </row>
    <row r="141" spans="1:38" ht="71.25" customHeight="1" x14ac:dyDescent="0.25">
      <c r="A141" s="42" t="s">
        <v>364</v>
      </c>
      <c r="B141" s="52" t="s">
        <v>480</v>
      </c>
      <c r="C141" s="12"/>
      <c r="D141" s="162"/>
      <c r="E141" s="162"/>
      <c r="F141" s="162"/>
      <c r="G141" s="92">
        <v>2016</v>
      </c>
      <c r="H141" s="93">
        <v>2018</v>
      </c>
      <c r="I141" s="94">
        <f t="shared" si="65"/>
        <v>1184.5</v>
      </c>
      <c r="J141" s="94">
        <f t="shared" si="80"/>
        <v>1184.5</v>
      </c>
      <c r="K141" s="94">
        <v>0</v>
      </c>
      <c r="L141" s="94">
        <v>0</v>
      </c>
      <c r="M141" s="94">
        <v>1184.5</v>
      </c>
      <c r="N141" s="94">
        <v>0</v>
      </c>
      <c r="O141" s="94">
        <f t="shared" si="82"/>
        <v>0</v>
      </c>
      <c r="P141" s="94">
        <v>0</v>
      </c>
      <c r="Q141" s="94">
        <v>0</v>
      </c>
      <c r="R141" s="94">
        <v>0</v>
      </c>
      <c r="S141" s="94">
        <v>0</v>
      </c>
      <c r="T141" s="94">
        <f t="shared" si="86"/>
        <v>0</v>
      </c>
      <c r="U141" s="94">
        <v>0</v>
      </c>
      <c r="V141" s="94">
        <v>0</v>
      </c>
      <c r="W141" s="94">
        <v>0</v>
      </c>
      <c r="X141" s="94">
        <v>0</v>
      </c>
      <c r="Y141" s="12" t="s">
        <v>29</v>
      </c>
      <c r="Z141" s="47" t="s">
        <v>29</v>
      </c>
      <c r="AA141" s="47" t="s">
        <v>29</v>
      </c>
      <c r="AB141" s="47" t="s">
        <v>29</v>
      </c>
      <c r="AC141" s="47" t="s">
        <v>29</v>
      </c>
      <c r="AD141" s="47" t="s">
        <v>29</v>
      </c>
      <c r="AE141" s="47" t="s">
        <v>29</v>
      </c>
      <c r="AF141" s="47" t="s">
        <v>29</v>
      </c>
      <c r="AG141" s="47" t="s">
        <v>29</v>
      </c>
      <c r="AH141" s="47" t="s">
        <v>29</v>
      </c>
      <c r="AI141" s="47" t="s">
        <v>29</v>
      </c>
      <c r="AJ141" s="47" t="s">
        <v>29</v>
      </c>
    </row>
    <row r="142" spans="1:38" ht="66.75" customHeight="1" x14ac:dyDescent="0.25">
      <c r="A142" s="42" t="s">
        <v>365</v>
      </c>
      <c r="B142" s="5" t="s">
        <v>481</v>
      </c>
      <c r="C142" s="12"/>
      <c r="D142" s="162"/>
      <c r="E142" s="162"/>
      <c r="F142" s="162"/>
      <c r="G142" s="92">
        <v>2016</v>
      </c>
      <c r="H142" s="93">
        <v>2018</v>
      </c>
      <c r="I142" s="94">
        <f t="shared" si="65"/>
        <v>60</v>
      </c>
      <c r="J142" s="94">
        <f t="shared" si="80"/>
        <v>60</v>
      </c>
      <c r="K142" s="94">
        <v>0</v>
      </c>
      <c r="L142" s="94">
        <v>0</v>
      </c>
      <c r="M142" s="94">
        <v>60</v>
      </c>
      <c r="N142" s="94">
        <v>0</v>
      </c>
      <c r="O142" s="94">
        <f t="shared" si="82"/>
        <v>0</v>
      </c>
      <c r="P142" s="94">
        <v>0</v>
      </c>
      <c r="Q142" s="94">
        <v>0</v>
      </c>
      <c r="R142" s="94">
        <v>0</v>
      </c>
      <c r="S142" s="94">
        <v>0</v>
      </c>
      <c r="T142" s="94">
        <f t="shared" si="86"/>
        <v>0</v>
      </c>
      <c r="U142" s="94">
        <v>0</v>
      </c>
      <c r="V142" s="94">
        <v>0</v>
      </c>
      <c r="W142" s="94">
        <v>0</v>
      </c>
      <c r="X142" s="94">
        <v>0</v>
      </c>
      <c r="Y142" s="12" t="s">
        <v>29</v>
      </c>
      <c r="Z142" s="47" t="s">
        <v>29</v>
      </c>
      <c r="AA142" s="47" t="s">
        <v>29</v>
      </c>
      <c r="AB142" s="47" t="s">
        <v>29</v>
      </c>
      <c r="AC142" s="47" t="s">
        <v>29</v>
      </c>
      <c r="AD142" s="47" t="s">
        <v>29</v>
      </c>
      <c r="AE142" s="47" t="s">
        <v>29</v>
      </c>
      <c r="AF142" s="47" t="s">
        <v>29</v>
      </c>
      <c r="AG142" s="47" t="s">
        <v>29</v>
      </c>
      <c r="AH142" s="47" t="s">
        <v>29</v>
      </c>
      <c r="AI142" s="47" t="s">
        <v>29</v>
      </c>
      <c r="AJ142" s="47" t="s">
        <v>29</v>
      </c>
    </row>
    <row r="143" spans="1:38" ht="46.5" customHeight="1" x14ac:dyDescent="0.25">
      <c r="A143" s="60" t="s">
        <v>531</v>
      </c>
      <c r="B143" s="5" t="s">
        <v>482</v>
      </c>
      <c r="C143" s="29"/>
      <c r="D143" s="162"/>
      <c r="E143" s="162"/>
      <c r="F143" s="162"/>
      <c r="G143" s="92">
        <v>2016</v>
      </c>
      <c r="H143" s="93">
        <v>2018</v>
      </c>
      <c r="I143" s="94">
        <f t="shared" si="65"/>
        <v>165.5</v>
      </c>
      <c r="J143" s="94">
        <f t="shared" si="80"/>
        <v>165.5</v>
      </c>
      <c r="K143" s="94">
        <v>0</v>
      </c>
      <c r="L143" s="94">
        <v>0</v>
      </c>
      <c r="M143" s="94">
        <v>165.5</v>
      </c>
      <c r="N143" s="94">
        <v>0</v>
      </c>
      <c r="O143" s="94">
        <f t="shared" si="82"/>
        <v>0</v>
      </c>
      <c r="P143" s="94">
        <v>0</v>
      </c>
      <c r="Q143" s="94">
        <v>0</v>
      </c>
      <c r="R143" s="94">
        <v>0</v>
      </c>
      <c r="S143" s="94">
        <v>0</v>
      </c>
      <c r="T143" s="94">
        <f t="shared" si="86"/>
        <v>0</v>
      </c>
      <c r="U143" s="94">
        <v>0</v>
      </c>
      <c r="V143" s="94">
        <v>0</v>
      </c>
      <c r="W143" s="94">
        <v>0</v>
      </c>
      <c r="X143" s="94">
        <v>0</v>
      </c>
      <c r="Y143" s="12" t="s">
        <v>29</v>
      </c>
      <c r="Z143" s="47" t="s">
        <v>29</v>
      </c>
      <c r="AA143" s="47" t="s">
        <v>29</v>
      </c>
      <c r="AB143" s="47" t="s">
        <v>29</v>
      </c>
      <c r="AC143" s="47" t="s">
        <v>29</v>
      </c>
      <c r="AD143" s="47" t="s">
        <v>29</v>
      </c>
      <c r="AE143" s="47" t="s">
        <v>29</v>
      </c>
      <c r="AF143" s="47" t="s">
        <v>29</v>
      </c>
      <c r="AG143" s="47" t="s">
        <v>29</v>
      </c>
      <c r="AH143" s="47" t="s">
        <v>29</v>
      </c>
      <c r="AI143" s="47" t="s">
        <v>29</v>
      </c>
      <c r="AJ143" s="47" t="s">
        <v>29</v>
      </c>
    </row>
    <row r="144" spans="1:38" s="8" customFormat="1" ht="24.75" customHeight="1" x14ac:dyDescent="0.25">
      <c r="A144" s="179" t="s">
        <v>112</v>
      </c>
      <c r="B144" s="193"/>
      <c r="C144" s="193"/>
      <c r="D144" s="193"/>
      <c r="E144" s="194"/>
      <c r="F144" s="31"/>
      <c r="G144" s="108"/>
      <c r="H144" s="109"/>
      <c r="I144" s="119">
        <f>I100+I102+I116+I121+I125+I128+I131+I134+I137+I140</f>
        <v>326494.7</v>
      </c>
      <c r="J144" s="119">
        <f t="shared" ref="J144:X144" si="90">J100+J102+J116+J121+J125+J128+J131+J134+J137+J140</f>
        <v>109616.9</v>
      </c>
      <c r="K144" s="119">
        <f t="shared" si="90"/>
        <v>0</v>
      </c>
      <c r="L144" s="119">
        <f t="shared" si="90"/>
        <v>815.19999999999993</v>
      </c>
      <c r="M144" s="119">
        <f t="shared" si="90"/>
        <v>108801.7</v>
      </c>
      <c r="N144" s="119">
        <f t="shared" si="90"/>
        <v>0</v>
      </c>
      <c r="O144" s="119">
        <f t="shared" si="90"/>
        <v>108223.59999999999</v>
      </c>
      <c r="P144" s="119">
        <f t="shared" si="90"/>
        <v>0</v>
      </c>
      <c r="Q144" s="119">
        <f t="shared" si="90"/>
        <v>815.19999999999993</v>
      </c>
      <c r="R144" s="119">
        <f t="shared" si="90"/>
        <v>107408.4</v>
      </c>
      <c r="S144" s="119">
        <f t="shared" si="90"/>
        <v>0</v>
      </c>
      <c r="T144" s="119">
        <f t="shared" si="90"/>
        <v>108654.2</v>
      </c>
      <c r="U144" s="119">
        <f t="shared" si="90"/>
        <v>0</v>
      </c>
      <c r="V144" s="119">
        <f t="shared" si="90"/>
        <v>815.19999999999993</v>
      </c>
      <c r="W144" s="119">
        <f t="shared" si="90"/>
        <v>107839</v>
      </c>
      <c r="X144" s="119">
        <f t="shared" si="90"/>
        <v>0</v>
      </c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L144" s="148"/>
    </row>
    <row r="145" spans="1:36" ht="28.5" customHeight="1" x14ac:dyDescent="0.25">
      <c r="A145" s="183" t="s">
        <v>28</v>
      </c>
      <c r="B145" s="186"/>
      <c r="C145" s="186"/>
      <c r="D145" s="186"/>
      <c r="E145" s="186"/>
      <c r="F145" s="186"/>
      <c r="G145" s="186"/>
      <c r="H145" s="186"/>
      <c r="I145" s="186"/>
      <c r="J145" s="186"/>
      <c r="K145" s="186"/>
      <c r="L145" s="186"/>
      <c r="M145" s="186"/>
      <c r="N145" s="186"/>
      <c r="O145" s="186"/>
      <c r="P145" s="186"/>
      <c r="Q145" s="186"/>
      <c r="R145" s="186"/>
      <c r="S145" s="186"/>
      <c r="T145" s="186"/>
      <c r="U145" s="186"/>
      <c r="V145" s="186"/>
      <c r="W145" s="186"/>
      <c r="X145" s="186"/>
      <c r="Y145" s="186"/>
      <c r="Z145" s="186"/>
      <c r="AA145" s="186"/>
      <c r="AB145" s="186"/>
      <c r="AC145" s="186"/>
      <c r="AD145" s="186"/>
      <c r="AE145" s="186"/>
      <c r="AF145" s="186"/>
      <c r="AG145" s="186"/>
      <c r="AH145" s="186"/>
      <c r="AI145" s="186"/>
      <c r="AJ145" s="187"/>
    </row>
    <row r="146" spans="1:36" ht="24.75" customHeight="1" x14ac:dyDescent="0.25">
      <c r="A146" s="183" t="s">
        <v>120</v>
      </c>
      <c r="B146" s="184"/>
      <c r="C146" s="184"/>
      <c r="D146" s="184"/>
      <c r="E146" s="184"/>
      <c r="F146" s="184"/>
      <c r="G146" s="184"/>
      <c r="H146" s="184"/>
      <c r="I146" s="184"/>
      <c r="J146" s="184"/>
      <c r="K146" s="184"/>
      <c r="L146" s="184"/>
      <c r="M146" s="184"/>
      <c r="N146" s="184"/>
      <c r="O146" s="184"/>
      <c r="P146" s="184"/>
      <c r="Q146" s="184"/>
      <c r="R146" s="184"/>
      <c r="S146" s="184"/>
      <c r="T146" s="184"/>
      <c r="U146" s="184"/>
      <c r="V146" s="184"/>
      <c r="W146" s="184"/>
      <c r="X146" s="184"/>
      <c r="Y146" s="184"/>
      <c r="Z146" s="184"/>
      <c r="AA146" s="184"/>
      <c r="AB146" s="184"/>
      <c r="AC146" s="184"/>
      <c r="AD146" s="184"/>
      <c r="AE146" s="184"/>
      <c r="AF146" s="184"/>
      <c r="AG146" s="184"/>
      <c r="AH146" s="184"/>
      <c r="AI146" s="184"/>
      <c r="AJ146" s="185"/>
    </row>
    <row r="147" spans="1:36" s="3" customFormat="1" ht="168.75" customHeight="1" x14ac:dyDescent="0.25">
      <c r="A147" s="41" t="s">
        <v>301</v>
      </c>
      <c r="B147" s="67" t="s">
        <v>121</v>
      </c>
      <c r="C147" s="7"/>
      <c r="D147" s="158" t="s">
        <v>368</v>
      </c>
      <c r="E147" s="158" t="s">
        <v>161</v>
      </c>
      <c r="F147" s="158" t="s">
        <v>123</v>
      </c>
      <c r="G147" s="120">
        <v>2016</v>
      </c>
      <c r="H147" s="120">
        <v>2018</v>
      </c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3"/>
      <c r="Y147" s="7" t="s">
        <v>29</v>
      </c>
      <c r="Z147" s="7" t="s">
        <v>29</v>
      </c>
      <c r="AA147" s="7" t="s">
        <v>29</v>
      </c>
      <c r="AB147" s="7" t="s">
        <v>29</v>
      </c>
      <c r="AC147" s="7" t="s">
        <v>29</v>
      </c>
      <c r="AD147" s="7" t="s">
        <v>29</v>
      </c>
      <c r="AE147" s="7" t="s">
        <v>29</v>
      </c>
      <c r="AF147" s="7" t="s">
        <v>29</v>
      </c>
      <c r="AG147" s="7" t="s">
        <v>29</v>
      </c>
      <c r="AH147" s="7" t="s">
        <v>29</v>
      </c>
      <c r="AI147" s="7" t="s">
        <v>29</v>
      </c>
      <c r="AJ147" s="7" t="s">
        <v>29</v>
      </c>
    </row>
    <row r="148" spans="1:36" ht="99.75" customHeight="1" x14ac:dyDescent="0.25">
      <c r="A148" s="61" t="s">
        <v>366</v>
      </c>
      <c r="B148" s="28" t="s">
        <v>272</v>
      </c>
      <c r="C148" s="12"/>
      <c r="D148" s="159"/>
      <c r="E148" s="159"/>
      <c r="F148" s="159"/>
      <c r="G148" s="121">
        <v>2016</v>
      </c>
      <c r="H148" s="121">
        <v>2018</v>
      </c>
      <c r="I148" s="99"/>
      <c r="J148" s="99"/>
      <c r="K148" s="99"/>
      <c r="L148" s="99"/>
      <c r="M148" s="99"/>
      <c r="N148" s="99"/>
      <c r="O148" s="99"/>
      <c r="P148" s="99"/>
      <c r="Q148" s="99"/>
      <c r="R148" s="99"/>
      <c r="S148" s="99"/>
      <c r="T148" s="99"/>
      <c r="U148" s="99"/>
      <c r="V148" s="99"/>
      <c r="W148" s="99"/>
      <c r="X148" s="116"/>
      <c r="Y148" s="12"/>
      <c r="Z148" s="12"/>
      <c r="AA148" s="12" t="s">
        <v>29</v>
      </c>
      <c r="AB148" s="12"/>
      <c r="AC148" s="12"/>
      <c r="AD148" s="12"/>
      <c r="AE148" s="12" t="s">
        <v>29</v>
      </c>
      <c r="AF148" s="12"/>
      <c r="AG148" s="12"/>
      <c r="AH148" s="12"/>
      <c r="AI148" s="12" t="s">
        <v>29</v>
      </c>
      <c r="AJ148" s="12"/>
    </row>
    <row r="149" spans="1:36" ht="68.25" customHeight="1" x14ac:dyDescent="0.25">
      <c r="A149" s="25"/>
      <c r="B149" s="28" t="s">
        <v>160</v>
      </c>
      <c r="C149" s="12">
        <v>0</v>
      </c>
      <c r="D149" s="160"/>
      <c r="E149" s="160"/>
      <c r="F149" s="160"/>
      <c r="G149" s="121">
        <v>2016</v>
      </c>
      <c r="H149" s="121">
        <v>2018</v>
      </c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99"/>
      <c r="T149" s="99"/>
      <c r="U149" s="99"/>
      <c r="V149" s="99"/>
      <c r="W149" s="99"/>
      <c r="X149" s="116"/>
      <c r="Y149" s="12"/>
      <c r="Z149" s="12"/>
      <c r="AA149" s="12"/>
      <c r="AB149" s="12" t="s">
        <v>29</v>
      </c>
      <c r="AC149" s="12"/>
      <c r="AD149" s="12"/>
      <c r="AE149" s="12"/>
      <c r="AF149" s="12" t="s">
        <v>29</v>
      </c>
      <c r="AG149" s="12"/>
      <c r="AH149" s="12"/>
      <c r="AI149" s="12"/>
      <c r="AJ149" s="12" t="s">
        <v>29</v>
      </c>
    </row>
    <row r="150" spans="1:36" s="3" customFormat="1" ht="99" customHeight="1" x14ac:dyDescent="0.25">
      <c r="A150" s="2">
        <v>29</v>
      </c>
      <c r="B150" s="67" t="s">
        <v>122</v>
      </c>
      <c r="C150" s="7"/>
      <c r="D150" s="158" t="s">
        <v>344</v>
      </c>
      <c r="E150" s="158" t="s">
        <v>165</v>
      </c>
      <c r="F150" s="158" t="s">
        <v>124</v>
      </c>
      <c r="G150" s="120">
        <v>2016</v>
      </c>
      <c r="H150" s="120">
        <v>2018</v>
      </c>
      <c r="I150" s="95">
        <f>J150+O150+T150</f>
        <v>90</v>
      </c>
      <c r="J150" s="95">
        <f>K150+L150+M150+N150</f>
        <v>30</v>
      </c>
      <c r="K150" s="95">
        <f>K151</f>
        <v>0</v>
      </c>
      <c r="L150" s="95">
        <f t="shared" ref="L150" si="91">L151</f>
        <v>0</v>
      </c>
      <c r="M150" s="95">
        <f t="shared" ref="M150" si="92">M151</f>
        <v>30</v>
      </c>
      <c r="N150" s="95">
        <f t="shared" ref="N150" si="93">N151</f>
        <v>0</v>
      </c>
      <c r="O150" s="95">
        <f>P150+Q150+R150+S150</f>
        <v>30</v>
      </c>
      <c r="P150" s="95">
        <f>P151</f>
        <v>0</v>
      </c>
      <c r="Q150" s="95">
        <f t="shared" ref="Q150" si="94">Q151</f>
        <v>0</v>
      </c>
      <c r="R150" s="95">
        <f t="shared" ref="R150" si="95">R151</f>
        <v>30</v>
      </c>
      <c r="S150" s="95">
        <f t="shared" ref="S150" si="96">S151</f>
        <v>0</v>
      </c>
      <c r="T150" s="95">
        <f>U150+V150+W150+X150</f>
        <v>30</v>
      </c>
      <c r="U150" s="95">
        <f>U151</f>
        <v>0</v>
      </c>
      <c r="V150" s="95">
        <f t="shared" ref="V150:X150" si="97">V151</f>
        <v>0</v>
      </c>
      <c r="W150" s="95">
        <f t="shared" si="97"/>
        <v>30</v>
      </c>
      <c r="X150" s="122">
        <f t="shared" si="97"/>
        <v>0</v>
      </c>
      <c r="Y150" s="7"/>
      <c r="Z150" s="7"/>
      <c r="AA150" s="7"/>
      <c r="AB150" s="7" t="s">
        <v>29</v>
      </c>
      <c r="AC150" s="7"/>
      <c r="AD150" s="7"/>
      <c r="AE150" s="7"/>
      <c r="AF150" s="7" t="s">
        <v>29</v>
      </c>
      <c r="AG150" s="7"/>
      <c r="AH150" s="7"/>
      <c r="AI150" s="7"/>
      <c r="AJ150" s="67" t="s">
        <v>29</v>
      </c>
    </row>
    <row r="151" spans="1:36" ht="39" customHeight="1" x14ac:dyDescent="0.25">
      <c r="A151" s="25" t="s">
        <v>367</v>
      </c>
      <c r="B151" s="28" t="s">
        <v>162</v>
      </c>
      <c r="C151" s="12"/>
      <c r="D151" s="159"/>
      <c r="E151" s="159"/>
      <c r="F151" s="159"/>
      <c r="G151" s="121">
        <v>2016</v>
      </c>
      <c r="H151" s="123">
        <v>2018</v>
      </c>
      <c r="I151" s="95">
        <f>J151+O151+T151</f>
        <v>90</v>
      </c>
      <c r="J151" s="95">
        <f>K151+L151+M151+N151</f>
        <v>30</v>
      </c>
      <c r="K151" s="97">
        <v>0</v>
      </c>
      <c r="L151" s="97">
        <v>0</v>
      </c>
      <c r="M151" s="97">
        <v>30</v>
      </c>
      <c r="N151" s="97">
        <v>0</v>
      </c>
      <c r="O151" s="95">
        <f>P151+Q151+R151+S151</f>
        <v>30</v>
      </c>
      <c r="P151" s="97">
        <v>0</v>
      </c>
      <c r="Q151" s="97">
        <v>0</v>
      </c>
      <c r="R151" s="97">
        <v>30</v>
      </c>
      <c r="S151" s="97">
        <v>0</v>
      </c>
      <c r="T151" s="95">
        <f>U151+V151+W151+X151</f>
        <v>30</v>
      </c>
      <c r="U151" s="97">
        <v>0</v>
      </c>
      <c r="V151" s="97">
        <v>0</v>
      </c>
      <c r="W151" s="97">
        <v>30</v>
      </c>
      <c r="X151" s="124">
        <v>0</v>
      </c>
      <c r="Y151" s="12"/>
      <c r="Z151" s="12" t="s">
        <v>29</v>
      </c>
      <c r="AA151" s="12"/>
      <c r="AB151" s="12"/>
      <c r="AC151" s="12"/>
      <c r="AD151" s="12" t="s">
        <v>29</v>
      </c>
      <c r="AE151" s="12"/>
      <c r="AF151" s="12"/>
      <c r="AG151" s="12"/>
      <c r="AH151" s="12" t="s">
        <v>29</v>
      </c>
      <c r="AI151" s="12"/>
      <c r="AJ151" s="28"/>
    </row>
    <row r="152" spans="1:36" ht="165.75" customHeight="1" x14ac:dyDescent="0.25">
      <c r="A152" s="25"/>
      <c r="B152" s="5" t="s">
        <v>163</v>
      </c>
      <c r="C152" s="12"/>
      <c r="D152" s="160"/>
      <c r="E152" s="160"/>
      <c r="F152" s="160"/>
      <c r="G152" s="121">
        <v>2016</v>
      </c>
      <c r="H152" s="123">
        <v>2018</v>
      </c>
      <c r="I152" s="99"/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  <c r="W152" s="99"/>
      <c r="X152" s="116"/>
      <c r="Y152" s="12"/>
      <c r="Z152" s="12" t="s">
        <v>29</v>
      </c>
      <c r="AA152" s="12"/>
      <c r="AB152" s="12"/>
      <c r="AC152" s="12"/>
      <c r="AD152" s="12" t="s">
        <v>29</v>
      </c>
      <c r="AE152" s="32"/>
      <c r="AF152" s="12"/>
      <c r="AG152" s="12"/>
      <c r="AH152" s="12" t="s">
        <v>29</v>
      </c>
      <c r="AI152" s="12"/>
      <c r="AJ152" s="28"/>
    </row>
    <row r="153" spans="1:36" ht="29.25" customHeight="1" x14ac:dyDescent="0.25">
      <c r="A153" s="183" t="s">
        <v>127</v>
      </c>
      <c r="B153" s="186"/>
      <c r="C153" s="186"/>
      <c r="D153" s="186"/>
      <c r="E153" s="186"/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86"/>
      <c r="V153" s="186"/>
      <c r="W153" s="186"/>
      <c r="X153" s="186"/>
      <c r="Y153" s="186"/>
      <c r="Z153" s="186"/>
      <c r="AA153" s="186"/>
      <c r="AB153" s="186"/>
      <c r="AC153" s="186"/>
      <c r="AD153" s="186"/>
      <c r="AE153" s="186"/>
      <c r="AF153" s="186"/>
      <c r="AG153" s="186"/>
      <c r="AH153" s="186"/>
      <c r="AI153" s="186"/>
      <c r="AJ153" s="187"/>
    </row>
    <row r="154" spans="1:36" s="3" customFormat="1" ht="63" x14ac:dyDescent="0.25">
      <c r="A154" s="41" t="s">
        <v>411</v>
      </c>
      <c r="B154" s="23" t="s">
        <v>125</v>
      </c>
      <c r="C154" s="7"/>
      <c r="D154" s="158" t="s">
        <v>344</v>
      </c>
      <c r="E154" s="158" t="s">
        <v>165</v>
      </c>
      <c r="F154" s="158" t="s">
        <v>166</v>
      </c>
      <c r="G154" s="120">
        <v>2016</v>
      </c>
      <c r="H154" s="120">
        <v>2016</v>
      </c>
      <c r="I154" s="110"/>
      <c r="J154" s="110"/>
      <c r="K154" s="110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3"/>
      <c r="Y154" s="7" t="s">
        <v>29</v>
      </c>
      <c r="Z154" s="7" t="s">
        <v>29</v>
      </c>
      <c r="AA154" s="7" t="s">
        <v>29</v>
      </c>
      <c r="AB154" s="7"/>
      <c r="AC154" s="7"/>
      <c r="AD154" s="7"/>
      <c r="AE154" s="7"/>
      <c r="AF154" s="7"/>
      <c r="AG154" s="7"/>
      <c r="AH154" s="7"/>
      <c r="AI154" s="7"/>
      <c r="AJ154" s="67"/>
    </row>
    <row r="155" spans="1:36" ht="74.25" customHeight="1" x14ac:dyDescent="0.25">
      <c r="A155" s="42"/>
      <c r="B155" s="5" t="s">
        <v>164</v>
      </c>
      <c r="C155" s="12">
        <v>0</v>
      </c>
      <c r="D155" s="160"/>
      <c r="E155" s="160"/>
      <c r="F155" s="160"/>
      <c r="G155" s="121">
        <v>2016</v>
      </c>
      <c r="H155" s="121">
        <v>2016</v>
      </c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/>
      <c r="X155" s="116"/>
      <c r="Y155" s="12" t="s">
        <v>29</v>
      </c>
      <c r="Z155" s="12" t="s">
        <v>29</v>
      </c>
      <c r="AA155" s="12" t="s">
        <v>29</v>
      </c>
      <c r="AB155" s="12"/>
      <c r="AC155" s="12"/>
      <c r="AD155" s="12"/>
      <c r="AE155" s="12"/>
      <c r="AF155" s="12"/>
      <c r="AG155" s="12"/>
      <c r="AH155" s="12"/>
      <c r="AI155" s="12"/>
      <c r="AJ155" s="28"/>
    </row>
    <row r="156" spans="1:36" s="3" customFormat="1" ht="78.75" x14ac:dyDescent="0.25">
      <c r="A156" s="41" t="s">
        <v>412</v>
      </c>
      <c r="B156" s="23" t="s">
        <v>126</v>
      </c>
      <c r="C156" s="7"/>
      <c r="D156" s="158" t="s">
        <v>344</v>
      </c>
      <c r="E156" s="158" t="s">
        <v>165</v>
      </c>
      <c r="F156" s="35" t="s">
        <v>174</v>
      </c>
      <c r="G156" s="120">
        <v>2016</v>
      </c>
      <c r="H156" s="120">
        <v>2016</v>
      </c>
      <c r="I156" s="110"/>
      <c r="J156" s="110"/>
      <c r="K156" s="110"/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3"/>
      <c r="Y156" s="7" t="s">
        <v>29</v>
      </c>
      <c r="Z156" s="7" t="s">
        <v>29</v>
      </c>
      <c r="AA156" s="7" t="s">
        <v>29</v>
      </c>
      <c r="AB156" s="7"/>
      <c r="AC156" s="7"/>
      <c r="AD156" s="7"/>
      <c r="AE156" s="7"/>
      <c r="AF156" s="7"/>
      <c r="AG156" s="7"/>
      <c r="AH156" s="7"/>
      <c r="AI156" s="7"/>
      <c r="AJ156" s="67"/>
    </row>
    <row r="157" spans="1:36" ht="71.25" customHeight="1" x14ac:dyDescent="0.25">
      <c r="A157" s="42"/>
      <c r="B157" s="5" t="s">
        <v>167</v>
      </c>
      <c r="C157" s="12"/>
      <c r="D157" s="160"/>
      <c r="E157" s="160"/>
      <c r="F157" s="25"/>
      <c r="G157" s="121">
        <v>2016</v>
      </c>
      <c r="H157" s="121">
        <v>2016</v>
      </c>
      <c r="I157" s="99"/>
      <c r="J157" s="99"/>
      <c r="K157" s="99"/>
      <c r="L157" s="99"/>
      <c r="M157" s="99"/>
      <c r="N157" s="99"/>
      <c r="O157" s="99"/>
      <c r="P157" s="99"/>
      <c r="Q157" s="99"/>
      <c r="R157" s="99"/>
      <c r="S157" s="99"/>
      <c r="T157" s="99"/>
      <c r="U157" s="99"/>
      <c r="V157" s="99"/>
      <c r="W157" s="99"/>
      <c r="X157" s="116"/>
      <c r="Y157" s="12"/>
      <c r="Z157" s="12"/>
      <c r="AA157" s="12"/>
      <c r="AB157" s="12" t="s">
        <v>29</v>
      </c>
      <c r="AC157" s="47"/>
      <c r="AD157" s="47"/>
      <c r="AE157" s="12"/>
      <c r="AF157" s="12"/>
      <c r="AG157" s="12"/>
      <c r="AH157" s="12"/>
      <c r="AI157" s="12"/>
      <c r="AJ157" s="28"/>
    </row>
    <row r="158" spans="1:36" s="3" customFormat="1" ht="63" x14ac:dyDescent="0.25">
      <c r="A158" s="41" t="s">
        <v>413</v>
      </c>
      <c r="B158" s="23" t="s">
        <v>128</v>
      </c>
      <c r="C158" s="7"/>
      <c r="D158" s="158" t="s">
        <v>344</v>
      </c>
      <c r="E158" s="158" t="s">
        <v>165</v>
      </c>
      <c r="F158" s="158" t="s">
        <v>176</v>
      </c>
      <c r="G158" s="120">
        <v>2016</v>
      </c>
      <c r="H158" s="120">
        <v>2016</v>
      </c>
      <c r="I158" s="95">
        <f>J158+O158+T158</f>
        <v>600</v>
      </c>
      <c r="J158" s="95">
        <f>K158+L158+M158+N158</f>
        <v>0</v>
      </c>
      <c r="K158" s="95">
        <f>K159</f>
        <v>0</v>
      </c>
      <c r="L158" s="95">
        <f t="shared" ref="L158" si="98">L159</f>
        <v>0</v>
      </c>
      <c r="M158" s="95">
        <f t="shared" ref="M158" si="99">M159</f>
        <v>0</v>
      </c>
      <c r="N158" s="95">
        <f t="shared" ref="N158" si="100">N159</f>
        <v>0</v>
      </c>
      <c r="O158" s="95">
        <f>P158+Q158+R158+S158</f>
        <v>300</v>
      </c>
      <c r="P158" s="95">
        <f>P159</f>
        <v>0</v>
      </c>
      <c r="Q158" s="95">
        <f t="shared" ref="Q158" si="101">Q159</f>
        <v>0</v>
      </c>
      <c r="R158" s="95">
        <f t="shared" ref="R158" si="102">R159</f>
        <v>300</v>
      </c>
      <c r="S158" s="95">
        <f t="shared" ref="S158" si="103">S159</f>
        <v>0</v>
      </c>
      <c r="T158" s="95">
        <f>U158+V158+W158+X158</f>
        <v>300</v>
      </c>
      <c r="U158" s="95">
        <f>U159</f>
        <v>0</v>
      </c>
      <c r="V158" s="95">
        <f t="shared" ref="V158:X158" si="104">V159</f>
        <v>0</v>
      </c>
      <c r="W158" s="95">
        <f t="shared" si="104"/>
        <v>300</v>
      </c>
      <c r="X158" s="122">
        <f t="shared" si="104"/>
        <v>0</v>
      </c>
      <c r="Y158" s="7"/>
      <c r="Z158" s="7" t="s">
        <v>29</v>
      </c>
      <c r="AA158" s="7" t="s">
        <v>29</v>
      </c>
      <c r="AB158" s="7"/>
      <c r="AC158" s="7"/>
      <c r="AD158" s="33"/>
      <c r="AE158" s="30"/>
      <c r="AF158" s="7"/>
      <c r="AG158" s="7"/>
      <c r="AH158" s="7"/>
      <c r="AI158" s="7"/>
      <c r="AJ158" s="67"/>
    </row>
    <row r="159" spans="1:36" ht="51" customHeight="1" x14ac:dyDescent="0.25">
      <c r="A159" s="42" t="s">
        <v>532</v>
      </c>
      <c r="B159" s="5" t="s">
        <v>273</v>
      </c>
      <c r="C159" s="12"/>
      <c r="D159" s="159"/>
      <c r="E159" s="159"/>
      <c r="F159" s="159"/>
      <c r="G159" s="121">
        <v>2016</v>
      </c>
      <c r="H159" s="121">
        <v>2016</v>
      </c>
      <c r="I159" s="95">
        <f>J159+O159+T159</f>
        <v>600</v>
      </c>
      <c r="J159" s="97">
        <f>K159+L159+M159+N159</f>
        <v>0</v>
      </c>
      <c r="K159" s="97">
        <v>0</v>
      </c>
      <c r="L159" s="97">
        <v>0</v>
      </c>
      <c r="M159" s="97">
        <v>0</v>
      </c>
      <c r="N159" s="97">
        <v>0</v>
      </c>
      <c r="O159" s="95">
        <f>P159+Q159+R159+S159</f>
        <v>300</v>
      </c>
      <c r="P159" s="97">
        <v>0</v>
      </c>
      <c r="Q159" s="97">
        <v>0</v>
      </c>
      <c r="R159" s="97">
        <v>300</v>
      </c>
      <c r="S159" s="97">
        <v>0</v>
      </c>
      <c r="T159" s="95">
        <f>U159+V159+W159+X159</f>
        <v>300</v>
      </c>
      <c r="U159" s="97">
        <v>0</v>
      </c>
      <c r="V159" s="97">
        <v>0</v>
      </c>
      <c r="W159" s="97">
        <v>300</v>
      </c>
      <c r="X159" s="124">
        <v>0</v>
      </c>
      <c r="Y159" s="12"/>
      <c r="Z159" s="12" t="s">
        <v>29</v>
      </c>
      <c r="AA159" s="12" t="s">
        <v>29</v>
      </c>
      <c r="AB159" s="12"/>
      <c r="AC159" s="12"/>
      <c r="AD159" s="12"/>
      <c r="AE159" s="12"/>
      <c r="AF159" s="12"/>
      <c r="AG159" s="12"/>
      <c r="AH159" s="12"/>
      <c r="AI159" s="12"/>
      <c r="AJ159" s="28"/>
    </row>
    <row r="160" spans="1:36" ht="66" customHeight="1" x14ac:dyDescent="0.25">
      <c r="A160" s="42"/>
      <c r="B160" s="5" t="s">
        <v>168</v>
      </c>
      <c r="C160" s="12">
        <v>0</v>
      </c>
      <c r="D160" s="160"/>
      <c r="E160" s="160"/>
      <c r="F160" s="160"/>
      <c r="G160" s="121">
        <v>2016</v>
      </c>
      <c r="H160" s="121">
        <v>2016</v>
      </c>
      <c r="I160" s="99"/>
      <c r="J160" s="99"/>
      <c r="K160" s="99"/>
      <c r="L160" s="99"/>
      <c r="M160" s="99"/>
      <c r="N160" s="99"/>
      <c r="O160" s="99"/>
      <c r="P160" s="99"/>
      <c r="Q160" s="99"/>
      <c r="R160" s="99"/>
      <c r="S160" s="99"/>
      <c r="T160" s="99"/>
      <c r="U160" s="99"/>
      <c r="V160" s="99"/>
      <c r="W160" s="99"/>
      <c r="X160" s="116"/>
      <c r="Y160" s="12"/>
      <c r="Z160" s="12"/>
      <c r="AA160" s="12" t="s">
        <v>29</v>
      </c>
      <c r="AB160" s="12"/>
      <c r="AC160" s="12"/>
      <c r="AD160" s="12"/>
      <c r="AE160" s="12"/>
      <c r="AF160" s="12"/>
      <c r="AG160" s="12"/>
      <c r="AH160" s="12"/>
      <c r="AI160" s="12"/>
      <c r="AJ160" s="28"/>
    </row>
    <row r="161" spans="1:36" s="3" customFormat="1" ht="78.75" x14ac:dyDescent="0.25">
      <c r="A161" s="41" t="s">
        <v>414</v>
      </c>
      <c r="B161" s="23" t="s">
        <v>129</v>
      </c>
      <c r="C161" s="7"/>
      <c r="D161" s="158" t="s">
        <v>344</v>
      </c>
      <c r="E161" s="158" t="s">
        <v>165</v>
      </c>
      <c r="F161" s="158" t="s">
        <v>177</v>
      </c>
      <c r="G161" s="125">
        <v>2016</v>
      </c>
      <c r="H161" s="126">
        <v>2018</v>
      </c>
      <c r="I161" s="110"/>
      <c r="J161" s="110"/>
      <c r="K161" s="110"/>
      <c r="L161" s="110"/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  <c r="W161" s="110"/>
      <c r="X161" s="113"/>
      <c r="Y161" s="7" t="s">
        <v>29</v>
      </c>
      <c r="Z161" s="7" t="s">
        <v>29</v>
      </c>
      <c r="AA161" s="7" t="s">
        <v>29</v>
      </c>
      <c r="AB161" s="7" t="s">
        <v>29</v>
      </c>
      <c r="AC161" s="7" t="s">
        <v>29</v>
      </c>
      <c r="AD161" s="7" t="s">
        <v>29</v>
      </c>
      <c r="AE161" s="7" t="s">
        <v>29</v>
      </c>
      <c r="AF161" s="7" t="s">
        <v>29</v>
      </c>
      <c r="AG161" s="7" t="s">
        <v>29</v>
      </c>
      <c r="AH161" s="7" t="s">
        <v>29</v>
      </c>
      <c r="AI161" s="7" t="s">
        <v>29</v>
      </c>
      <c r="AJ161" s="7" t="s">
        <v>29</v>
      </c>
    </row>
    <row r="162" spans="1:36" ht="83.25" customHeight="1" x14ac:dyDescent="0.25">
      <c r="A162" s="42" t="s">
        <v>415</v>
      </c>
      <c r="B162" s="5" t="s">
        <v>175</v>
      </c>
      <c r="C162" s="12"/>
      <c r="D162" s="159"/>
      <c r="E162" s="159"/>
      <c r="F162" s="159"/>
      <c r="G162" s="127">
        <v>2016</v>
      </c>
      <c r="H162" s="128">
        <v>2018</v>
      </c>
      <c r="I162" s="99"/>
      <c r="J162" s="99"/>
      <c r="K162" s="99"/>
      <c r="L162" s="99"/>
      <c r="M162" s="99"/>
      <c r="N162" s="99"/>
      <c r="O162" s="99"/>
      <c r="P162" s="99"/>
      <c r="Q162" s="99"/>
      <c r="R162" s="99"/>
      <c r="S162" s="99"/>
      <c r="T162" s="99"/>
      <c r="U162" s="99"/>
      <c r="V162" s="99"/>
      <c r="W162" s="99"/>
      <c r="X162" s="116"/>
      <c r="Y162" s="12" t="s">
        <v>29</v>
      </c>
      <c r="Z162" s="12" t="s">
        <v>29</v>
      </c>
      <c r="AA162" s="12" t="s">
        <v>29</v>
      </c>
      <c r="AB162" s="12" t="s">
        <v>29</v>
      </c>
      <c r="AC162" s="12" t="s">
        <v>29</v>
      </c>
      <c r="AD162" s="12" t="s">
        <v>29</v>
      </c>
      <c r="AE162" s="12" t="s">
        <v>29</v>
      </c>
      <c r="AF162" s="12" t="s">
        <v>29</v>
      </c>
      <c r="AG162" s="12" t="s">
        <v>29</v>
      </c>
      <c r="AH162" s="12" t="s">
        <v>29</v>
      </c>
      <c r="AI162" s="12" t="s">
        <v>29</v>
      </c>
      <c r="AJ162" s="12" t="s">
        <v>29</v>
      </c>
    </row>
    <row r="163" spans="1:36" ht="75" customHeight="1" x14ac:dyDescent="0.25">
      <c r="A163" s="42"/>
      <c r="B163" s="5" t="s">
        <v>169</v>
      </c>
      <c r="C163" s="12"/>
      <c r="D163" s="160"/>
      <c r="E163" s="160"/>
      <c r="F163" s="160"/>
      <c r="G163" s="127">
        <v>2016</v>
      </c>
      <c r="H163" s="128">
        <v>2018</v>
      </c>
      <c r="I163" s="99"/>
      <c r="J163" s="99"/>
      <c r="K163" s="99"/>
      <c r="L163" s="99"/>
      <c r="M163" s="99"/>
      <c r="N163" s="99"/>
      <c r="O163" s="99"/>
      <c r="P163" s="99"/>
      <c r="Q163" s="99"/>
      <c r="R163" s="99"/>
      <c r="S163" s="99"/>
      <c r="T163" s="99"/>
      <c r="U163" s="99"/>
      <c r="V163" s="99"/>
      <c r="W163" s="99"/>
      <c r="X163" s="116"/>
      <c r="Y163" s="12"/>
      <c r="Z163" s="12"/>
      <c r="AA163" s="12"/>
      <c r="AB163" s="12" t="s">
        <v>29</v>
      </c>
      <c r="AC163" s="12"/>
      <c r="AD163" s="12"/>
      <c r="AE163" s="12"/>
      <c r="AF163" s="12" t="s">
        <v>29</v>
      </c>
      <c r="AG163" s="12"/>
      <c r="AH163" s="12"/>
      <c r="AI163" s="12"/>
      <c r="AJ163" s="12" t="s">
        <v>29</v>
      </c>
    </row>
    <row r="164" spans="1:36" s="3" customFormat="1" ht="78.75" x14ac:dyDescent="0.25">
      <c r="A164" s="41" t="s">
        <v>416</v>
      </c>
      <c r="B164" s="23" t="s">
        <v>331</v>
      </c>
      <c r="C164" s="7"/>
      <c r="D164" s="158" t="s">
        <v>344</v>
      </c>
      <c r="E164" s="158" t="s">
        <v>165</v>
      </c>
      <c r="F164" s="158" t="s">
        <v>178</v>
      </c>
      <c r="G164" s="120">
        <v>2016</v>
      </c>
      <c r="H164" s="120">
        <v>2016</v>
      </c>
      <c r="I164" s="110"/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110"/>
      <c r="X164" s="113"/>
      <c r="Y164" s="7" t="s">
        <v>29</v>
      </c>
      <c r="Z164" s="7" t="s">
        <v>29</v>
      </c>
      <c r="AA164" s="7" t="s">
        <v>29</v>
      </c>
      <c r="AB164" s="7" t="s">
        <v>29</v>
      </c>
      <c r="AC164" s="7"/>
      <c r="AD164" s="7"/>
      <c r="AE164" s="7"/>
      <c r="AF164" s="7"/>
      <c r="AG164" s="7"/>
      <c r="AH164" s="7"/>
      <c r="AI164" s="7"/>
      <c r="AJ164" s="67"/>
    </row>
    <row r="165" spans="1:36" ht="57" customHeight="1" x14ac:dyDescent="0.25">
      <c r="A165" s="42" t="s">
        <v>417</v>
      </c>
      <c r="B165" s="5" t="s">
        <v>170</v>
      </c>
      <c r="C165" s="12"/>
      <c r="D165" s="159"/>
      <c r="E165" s="159"/>
      <c r="F165" s="159"/>
      <c r="G165" s="121">
        <v>2016</v>
      </c>
      <c r="H165" s="121">
        <v>2016</v>
      </c>
      <c r="I165" s="99"/>
      <c r="J165" s="99"/>
      <c r="K165" s="99"/>
      <c r="L165" s="99"/>
      <c r="M165" s="99"/>
      <c r="N165" s="99"/>
      <c r="O165" s="99"/>
      <c r="P165" s="99"/>
      <c r="Q165" s="99"/>
      <c r="R165" s="99"/>
      <c r="S165" s="99"/>
      <c r="T165" s="99"/>
      <c r="U165" s="99"/>
      <c r="V165" s="99"/>
      <c r="W165" s="99"/>
      <c r="X165" s="116"/>
      <c r="Y165" s="12" t="s">
        <v>29</v>
      </c>
      <c r="Z165" s="12" t="s">
        <v>29</v>
      </c>
      <c r="AA165" s="12" t="s">
        <v>29</v>
      </c>
      <c r="AB165" s="12" t="s">
        <v>29</v>
      </c>
      <c r="AC165" s="12"/>
      <c r="AD165" s="12"/>
      <c r="AE165" s="12"/>
      <c r="AF165" s="12"/>
      <c r="AG165" s="12"/>
      <c r="AH165" s="12"/>
      <c r="AI165" s="12"/>
      <c r="AJ165" s="28"/>
    </row>
    <row r="166" spans="1:36" ht="42.75" customHeight="1" x14ac:dyDescent="0.25">
      <c r="A166" s="42" t="s">
        <v>533</v>
      </c>
      <c r="B166" s="5" t="s">
        <v>171</v>
      </c>
      <c r="C166" s="12"/>
      <c r="D166" s="159"/>
      <c r="E166" s="159"/>
      <c r="F166" s="159"/>
      <c r="G166" s="103">
        <v>2016</v>
      </c>
      <c r="H166" s="103">
        <v>2016</v>
      </c>
      <c r="I166" s="99"/>
      <c r="J166" s="99"/>
      <c r="K166" s="99"/>
      <c r="L166" s="99"/>
      <c r="M166" s="99"/>
      <c r="N166" s="99"/>
      <c r="O166" s="99"/>
      <c r="P166" s="99"/>
      <c r="Q166" s="99"/>
      <c r="R166" s="99"/>
      <c r="S166" s="99"/>
      <c r="T166" s="99"/>
      <c r="U166" s="99"/>
      <c r="V166" s="99"/>
      <c r="W166" s="99"/>
      <c r="X166" s="116"/>
      <c r="Y166" s="12"/>
      <c r="Z166" s="12"/>
      <c r="AA166" s="12" t="s">
        <v>29</v>
      </c>
      <c r="AB166" s="12" t="s">
        <v>29</v>
      </c>
      <c r="AC166" s="12"/>
      <c r="AD166" s="12"/>
      <c r="AE166" s="12"/>
      <c r="AF166" s="12"/>
      <c r="AG166" s="12"/>
      <c r="AH166" s="12"/>
      <c r="AI166" s="12"/>
      <c r="AJ166" s="28"/>
    </row>
    <row r="167" spans="1:36" ht="74.25" customHeight="1" x14ac:dyDescent="0.25">
      <c r="A167" s="42"/>
      <c r="B167" s="5" t="s">
        <v>172</v>
      </c>
      <c r="C167" s="12">
        <v>0</v>
      </c>
      <c r="D167" s="160"/>
      <c r="E167" s="160"/>
      <c r="F167" s="160"/>
      <c r="G167" s="103">
        <v>2016</v>
      </c>
      <c r="H167" s="103">
        <v>2016</v>
      </c>
      <c r="I167" s="99"/>
      <c r="J167" s="99"/>
      <c r="K167" s="99"/>
      <c r="L167" s="99"/>
      <c r="M167" s="99"/>
      <c r="N167" s="99"/>
      <c r="O167" s="99"/>
      <c r="P167" s="99"/>
      <c r="Q167" s="99"/>
      <c r="R167" s="99"/>
      <c r="S167" s="99"/>
      <c r="T167" s="99"/>
      <c r="U167" s="99"/>
      <c r="V167" s="99"/>
      <c r="W167" s="99"/>
      <c r="X167" s="116"/>
      <c r="Y167" s="12"/>
      <c r="Z167" s="12"/>
      <c r="AA167" s="12"/>
      <c r="AB167" s="12" t="s">
        <v>29</v>
      </c>
      <c r="AC167" s="12"/>
      <c r="AD167" s="12"/>
      <c r="AE167" s="12"/>
      <c r="AF167" s="12"/>
      <c r="AG167" s="12"/>
      <c r="AH167" s="12"/>
      <c r="AI167" s="12"/>
      <c r="AJ167" s="28"/>
    </row>
    <row r="168" spans="1:36" s="3" customFormat="1" ht="96.75" customHeight="1" x14ac:dyDescent="0.25">
      <c r="A168" s="41" t="s">
        <v>418</v>
      </c>
      <c r="B168" s="23" t="s">
        <v>130</v>
      </c>
      <c r="C168" s="7"/>
      <c r="D168" s="158" t="s">
        <v>344</v>
      </c>
      <c r="E168" s="158" t="s">
        <v>165</v>
      </c>
      <c r="F168" s="158" t="s">
        <v>179</v>
      </c>
      <c r="G168" s="118">
        <v>2016</v>
      </c>
      <c r="H168" s="118">
        <v>2016</v>
      </c>
      <c r="I168" s="110"/>
      <c r="J168" s="110"/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3"/>
      <c r="Y168" s="7"/>
      <c r="Z168" s="7"/>
      <c r="AA168" s="7"/>
      <c r="AB168" s="7" t="s">
        <v>29</v>
      </c>
      <c r="AC168" s="7"/>
      <c r="AD168" s="7"/>
      <c r="AE168" s="7"/>
      <c r="AF168" s="7"/>
      <c r="AG168" s="7"/>
      <c r="AH168" s="7"/>
      <c r="AI168" s="7"/>
      <c r="AJ168" s="67"/>
    </row>
    <row r="169" spans="1:36" ht="128.25" customHeight="1" x14ac:dyDescent="0.25">
      <c r="A169" s="42"/>
      <c r="B169" s="5" t="s">
        <v>173</v>
      </c>
      <c r="C169" s="12">
        <v>0</v>
      </c>
      <c r="D169" s="160"/>
      <c r="E169" s="160"/>
      <c r="F169" s="160"/>
      <c r="G169" s="103">
        <v>2016</v>
      </c>
      <c r="H169" s="103">
        <v>2016</v>
      </c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116"/>
      <c r="Y169" s="12"/>
      <c r="Z169" s="12"/>
      <c r="AA169" s="12"/>
      <c r="AB169" s="12" t="s">
        <v>29</v>
      </c>
      <c r="AC169" s="12"/>
      <c r="AD169" s="12"/>
      <c r="AE169" s="12"/>
      <c r="AF169" s="12"/>
      <c r="AG169" s="12"/>
      <c r="AH169" s="12"/>
      <c r="AI169" s="12"/>
      <c r="AJ169" s="28"/>
    </row>
    <row r="170" spans="1:36" ht="15.75" x14ac:dyDescent="0.25">
      <c r="A170" s="183" t="s">
        <v>131</v>
      </c>
      <c r="B170" s="186"/>
      <c r="C170" s="186"/>
      <c r="D170" s="186"/>
      <c r="E170" s="186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86"/>
      <c r="V170" s="186"/>
      <c r="W170" s="186"/>
      <c r="X170" s="186"/>
      <c r="Y170" s="186"/>
      <c r="Z170" s="186"/>
      <c r="AA170" s="186"/>
      <c r="AB170" s="186"/>
      <c r="AC170" s="186"/>
      <c r="AD170" s="186"/>
      <c r="AE170" s="186"/>
      <c r="AF170" s="186"/>
      <c r="AG170" s="186"/>
      <c r="AH170" s="186"/>
      <c r="AI170" s="186"/>
      <c r="AJ170" s="187"/>
    </row>
    <row r="171" spans="1:36" s="3" customFormat="1" ht="69" customHeight="1" x14ac:dyDescent="0.25">
      <c r="A171" s="41" t="s">
        <v>419</v>
      </c>
      <c r="B171" s="23" t="s">
        <v>332</v>
      </c>
      <c r="C171" s="67"/>
      <c r="D171" s="158" t="s">
        <v>180</v>
      </c>
      <c r="E171" s="158" t="s">
        <v>181</v>
      </c>
      <c r="F171" s="158" t="s">
        <v>182</v>
      </c>
      <c r="G171" s="120">
        <v>2016</v>
      </c>
      <c r="H171" s="129">
        <v>2018</v>
      </c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7" t="s">
        <v>29</v>
      </c>
      <c r="Z171" s="7" t="s">
        <v>29</v>
      </c>
      <c r="AA171" s="7" t="s">
        <v>29</v>
      </c>
      <c r="AB171" s="7" t="s">
        <v>29</v>
      </c>
      <c r="AC171" s="7" t="s">
        <v>29</v>
      </c>
      <c r="AD171" s="7" t="s">
        <v>29</v>
      </c>
      <c r="AE171" s="7" t="s">
        <v>29</v>
      </c>
      <c r="AF171" s="7" t="s">
        <v>29</v>
      </c>
      <c r="AG171" s="7" t="s">
        <v>29</v>
      </c>
      <c r="AH171" s="7" t="s">
        <v>29</v>
      </c>
      <c r="AI171" s="7" t="s">
        <v>29</v>
      </c>
      <c r="AJ171" s="7" t="s">
        <v>29</v>
      </c>
    </row>
    <row r="172" spans="1:36" ht="107.25" customHeight="1" x14ac:dyDescent="0.25">
      <c r="A172" s="42" t="s">
        <v>534</v>
      </c>
      <c r="B172" s="5" t="s">
        <v>369</v>
      </c>
      <c r="C172" s="67"/>
      <c r="D172" s="159"/>
      <c r="E172" s="159"/>
      <c r="F172" s="159"/>
      <c r="G172" s="121">
        <v>2016</v>
      </c>
      <c r="H172" s="123">
        <v>2018</v>
      </c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12" t="s">
        <v>29</v>
      </c>
      <c r="Z172" s="12" t="s">
        <v>29</v>
      </c>
      <c r="AA172" s="12" t="s">
        <v>29</v>
      </c>
      <c r="AB172" s="12" t="s">
        <v>29</v>
      </c>
      <c r="AC172" s="12" t="s">
        <v>29</v>
      </c>
      <c r="AD172" s="12" t="s">
        <v>29</v>
      </c>
      <c r="AE172" s="12" t="s">
        <v>29</v>
      </c>
      <c r="AF172" s="12" t="s">
        <v>29</v>
      </c>
      <c r="AG172" s="12" t="s">
        <v>29</v>
      </c>
      <c r="AH172" s="12" t="s">
        <v>29</v>
      </c>
      <c r="AI172" s="12" t="s">
        <v>29</v>
      </c>
      <c r="AJ172" s="12" t="s">
        <v>29</v>
      </c>
    </row>
    <row r="173" spans="1:36" ht="74.25" customHeight="1" x14ac:dyDescent="0.25">
      <c r="A173" s="37"/>
      <c r="B173" s="5" t="s">
        <v>370</v>
      </c>
      <c r="C173" s="67"/>
      <c r="D173" s="160"/>
      <c r="E173" s="160"/>
      <c r="F173" s="160"/>
      <c r="G173" s="121">
        <v>2016</v>
      </c>
      <c r="H173" s="123">
        <v>2018</v>
      </c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12" t="s">
        <v>29</v>
      </c>
      <c r="Z173" s="12" t="s">
        <v>29</v>
      </c>
      <c r="AA173" s="12" t="s">
        <v>29</v>
      </c>
      <c r="AB173" s="12" t="s">
        <v>29</v>
      </c>
      <c r="AC173" s="12" t="s">
        <v>29</v>
      </c>
      <c r="AD173" s="12" t="s">
        <v>29</v>
      </c>
      <c r="AE173" s="12" t="s">
        <v>29</v>
      </c>
      <c r="AF173" s="12" t="s">
        <v>29</v>
      </c>
      <c r="AG173" s="12" t="s">
        <v>29</v>
      </c>
      <c r="AH173" s="12" t="s">
        <v>29</v>
      </c>
      <c r="AI173" s="12" t="s">
        <v>29</v>
      </c>
      <c r="AJ173" s="12" t="s">
        <v>29</v>
      </c>
    </row>
    <row r="174" spans="1:36" s="3" customFormat="1" ht="78.75" x14ac:dyDescent="0.25">
      <c r="A174" s="41" t="s">
        <v>420</v>
      </c>
      <c r="B174" s="23" t="s">
        <v>132</v>
      </c>
      <c r="C174" s="67"/>
      <c r="D174" s="158" t="s">
        <v>344</v>
      </c>
      <c r="E174" s="158" t="s">
        <v>165</v>
      </c>
      <c r="F174" s="158" t="s">
        <v>183</v>
      </c>
      <c r="G174" s="120">
        <v>2016</v>
      </c>
      <c r="H174" s="129">
        <v>2018</v>
      </c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7" t="s">
        <v>29</v>
      </c>
      <c r="Z174" s="7" t="s">
        <v>29</v>
      </c>
      <c r="AA174" s="7" t="s">
        <v>29</v>
      </c>
      <c r="AB174" s="7" t="s">
        <v>29</v>
      </c>
      <c r="AC174" s="7" t="s">
        <v>29</v>
      </c>
      <c r="AD174" s="7" t="s">
        <v>29</v>
      </c>
      <c r="AE174" s="7" t="s">
        <v>29</v>
      </c>
      <c r="AF174" s="7" t="s">
        <v>29</v>
      </c>
      <c r="AG174" s="7" t="s">
        <v>29</v>
      </c>
      <c r="AH174" s="7" t="s">
        <v>29</v>
      </c>
      <c r="AI174" s="7" t="s">
        <v>29</v>
      </c>
      <c r="AJ174" s="7" t="s">
        <v>29</v>
      </c>
    </row>
    <row r="175" spans="1:36" ht="113.25" customHeight="1" x14ac:dyDescent="0.25">
      <c r="A175" s="42" t="s">
        <v>274</v>
      </c>
      <c r="B175" s="5" t="s">
        <v>275</v>
      </c>
      <c r="C175" s="67"/>
      <c r="D175" s="159"/>
      <c r="E175" s="159"/>
      <c r="F175" s="160"/>
      <c r="G175" s="121">
        <v>2016</v>
      </c>
      <c r="H175" s="123">
        <v>2018</v>
      </c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12" t="s">
        <v>29</v>
      </c>
      <c r="Z175" s="12" t="s">
        <v>29</v>
      </c>
      <c r="AA175" s="12" t="s">
        <v>29</v>
      </c>
      <c r="AB175" s="12" t="s">
        <v>29</v>
      </c>
      <c r="AC175" s="12" t="s">
        <v>29</v>
      </c>
      <c r="AD175" s="12" t="s">
        <v>29</v>
      </c>
      <c r="AE175" s="12" t="s">
        <v>29</v>
      </c>
      <c r="AF175" s="12" t="s">
        <v>29</v>
      </c>
      <c r="AG175" s="12" t="s">
        <v>29</v>
      </c>
      <c r="AH175" s="12" t="s">
        <v>29</v>
      </c>
      <c r="AI175" s="12" t="s">
        <v>29</v>
      </c>
      <c r="AJ175" s="12" t="s">
        <v>29</v>
      </c>
    </row>
    <row r="176" spans="1:36" ht="87.75" customHeight="1" x14ac:dyDescent="0.25">
      <c r="A176" s="37"/>
      <c r="B176" s="5" t="s">
        <v>371</v>
      </c>
      <c r="C176" s="28">
        <v>0</v>
      </c>
      <c r="D176" s="160"/>
      <c r="E176" s="160"/>
      <c r="F176" s="63"/>
      <c r="G176" s="121">
        <v>2016</v>
      </c>
      <c r="H176" s="123">
        <v>2018</v>
      </c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12" t="s">
        <v>29</v>
      </c>
      <c r="Z176" s="12" t="s">
        <v>29</v>
      </c>
      <c r="AA176" s="12" t="s">
        <v>29</v>
      </c>
      <c r="AB176" s="12" t="s">
        <v>29</v>
      </c>
      <c r="AC176" s="12" t="s">
        <v>29</v>
      </c>
      <c r="AD176" s="12" t="s">
        <v>29</v>
      </c>
      <c r="AE176" s="12" t="s">
        <v>29</v>
      </c>
      <c r="AF176" s="12" t="s">
        <v>29</v>
      </c>
      <c r="AG176" s="12" t="s">
        <v>29</v>
      </c>
      <c r="AH176" s="12" t="s">
        <v>29</v>
      </c>
      <c r="AI176" s="12" t="s">
        <v>29</v>
      </c>
      <c r="AJ176" s="12" t="s">
        <v>29</v>
      </c>
    </row>
    <row r="177" spans="1:36" s="3" customFormat="1" ht="123.75" customHeight="1" x14ac:dyDescent="0.25">
      <c r="A177" s="41" t="s">
        <v>421</v>
      </c>
      <c r="B177" s="23" t="s">
        <v>133</v>
      </c>
      <c r="C177" s="67"/>
      <c r="D177" s="158" t="s">
        <v>180</v>
      </c>
      <c r="E177" s="158" t="s">
        <v>181</v>
      </c>
      <c r="F177" s="158" t="s">
        <v>184</v>
      </c>
      <c r="G177" s="120">
        <v>2016</v>
      </c>
      <c r="H177" s="129">
        <v>2018</v>
      </c>
      <c r="I177" s="95">
        <f>J177+O177+T177</f>
        <v>16200</v>
      </c>
      <c r="J177" s="130">
        <f>K177+L177+M177+N177</f>
        <v>5400</v>
      </c>
      <c r="K177" s="130">
        <f>K178</f>
        <v>0</v>
      </c>
      <c r="L177" s="130">
        <f t="shared" ref="L177" si="105">L178</f>
        <v>0</v>
      </c>
      <c r="M177" s="130">
        <f t="shared" ref="M177" si="106">M178</f>
        <v>5400</v>
      </c>
      <c r="N177" s="130">
        <f t="shared" ref="N177" si="107">N178</f>
        <v>0</v>
      </c>
      <c r="O177" s="130">
        <f>P177+Q177+R177+S177</f>
        <v>5400</v>
      </c>
      <c r="P177" s="130">
        <f>P178</f>
        <v>0</v>
      </c>
      <c r="Q177" s="130">
        <f t="shared" ref="Q177" si="108">Q178</f>
        <v>0</v>
      </c>
      <c r="R177" s="130">
        <f t="shared" ref="R177" si="109">R178</f>
        <v>5400</v>
      </c>
      <c r="S177" s="130">
        <f t="shared" ref="S177" si="110">S178</f>
        <v>0</v>
      </c>
      <c r="T177" s="130">
        <f>U177+V177+W177+X177</f>
        <v>5400</v>
      </c>
      <c r="U177" s="130">
        <f>U178</f>
        <v>0</v>
      </c>
      <c r="V177" s="130">
        <f t="shared" ref="V177:X177" si="111">V178</f>
        <v>0</v>
      </c>
      <c r="W177" s="130">
        <f t="shared" si="111"/>
        <v>5400</v>
      </c>
      <c r="X177" s="130">
        <f t="shared" si="111"/>
        <v>0</v>
      </c>
      <c r="Y177" s="7" t="s">
        <v>29</v>
      </c>
      <c r="Z177" s="7" t="s">
        <v>29</v>
      </c>
      <c r="AA177" s="7" t="s">
        <v>29</v>
      </c>
      <c r="AB177" s="7" t="s">
        <v>29</v>
      </c>
      <c r="AC177" s="7" t="s">
        <v>29</v>
      </c>
      <c r="AD177" s="7" t="s">
        <v>29</v>
      </c>
      <c r="AE177" s="7" t="s">
        <v>29</v>
      </c>
      <c r="AF177" s="7" t="s">
        <v>29</v>
      </c>
      <c r="AG177" s="7" t="s">
        <v>29</v>
      </c>
      <c r="AH177" s="7" t="s">
        <v>29</v>
      </c>
      <c r="AI177" s="7" t="s">
        <v>29</v>
      </c>
      <c r="AJ177" s="7" t="s">
        <v>29</v>
      </c>
    </row>
    <row r="178" spans="1:36" ht="104.25" customHeight="1" x14ac:dyDescent="0.25">
      <c r="A178" s="42" t="s">
        <v>422</v>
      </c>
      <c r="B178" s="53" t="s">
        <v>372</v>
      </c>
      <c r="C178" s="67"/>
      <c r="D178" s="159"/>
      <c r="E178" s="159"/>
      <c r="F178" s="159"/>
      <c r="G178" s="121">
        <v>2016</v>
      </c>
      <c r="H178" s="123">
        <v>2018</v>
      </c>
      <c r="I178" s="94">
        <f>J178+O178+T178</f>
        <v>16200</v>
      </c>
      <c r="J178" s="94">
        <f>K178+L178+M178+N178</f>
        <v>5400</v>
      </c>
      <c r="K178" s="94">
        <v>0</v>
      </c>
      <c r="L178" s="94">
        <v>0</v>
      </c>
      <c r="M178" s="94">
        <v>5400</v>
      </c>
      <c r="N178" s="94">
        <v>0</v>
      </c>
      <c r="O178" s="94">
        <f>P178+Q178+R178+S178</f>
        <v>5400</v>
      </c>
      <c r="P178" s="94">
        <v>0</v>
      </c>
      <c r="Q178" s="94">
        <v>0</v>
      </c>
      <c r="R178" s="94">
        <v>5400</v>
      </c>
      <c r="S178" s="94">
        <v>0</v>
      </c>
      <c r="T178" s="94">
        <f>U178+V178+W178+X178</f>
        <v>5400</v>
      </c>
      <c r="U178" s="94">
        <v>0</v>
      </c>
      <c r="V178" s="94">
        <v>0</v>
      </c>
      <c r="W178" s="94">
        <v>5400</v>
      </c>
      <c r="X178" s="94">
        <v>0</v>
      </c>
      <c r="Y178" s="12" t="s">
        <v>29</v>
      </c>
      <c r="Z178" s="12" t="s">
        <v>29</v>
      </c>
      <c r="AA178" s="12" t="s">
        <v>29</v>
      </c>
      <c r="AB178" s="12" t="s">
        <v>29</v>
      </c>
      <c r="AC178" s="12" t="s">
        <v>29</v>
      </c>
      <c r="AD178" s="12" t="s">
        <v>29</v>
      </c>
      <c r="AE178" s="12" t="s">
        <v>29</v>
      </c>
      <c r="AF178" s="12" t="s">
        <v>29</v>
      </c>
      <c r="AG178" s="12" t="s">
        <v>29</v>
      </c>
      <c r="AH178" s="12" t="s">
        <v>29</v>
      </c>
      <c r="AI178" s="12" t="s">
        <v>29</v>
      </c>
      <c r="AJ178" s="12" t="s">
        <v>29</v>
      </c>
    </row>
    <row r="179" spans="1:36" ht="104.25" customHeight="1" x14ac:dyDescent="0.25">
      <c r="A179" s="37"/>
      <c r="B179" s="5" t="s">
        <v>373</v>
      </c>
      <c r="C179" s="67"/>
      <c r="D179" s="160"/>
      <c r="E179" s="160"/>
      <c r="F179" s="160"/>
      <c r="G179" s="121">
        <v>2016</v>
      </c>
      <c r="H179" s="123">
        <v>2018</v>
      </c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12" t="s">
        <v>29</v>
      </c>
      <c r="Z179" s="12" t="s">
        <v>29</v>
      </c>
      <c r="AA179" s="12" t="s">
        <v>29</v>
      </c>
      <c r="AB179" s="12" t="s">
        <v>29</v>
      </c>
      <c r="AC179" s="12" t="s">
        <v>29</v>
      </c>
      <c r="AD179" s="12" t="s">
        <v>29</v>
      </c>
      <c r="AE179" s="12" t="s">
        <v>29</v>
      </c>
      <c r="AF179" s="12" t="s">
        <v>29</v>
      </c>
      <c r="AG179" s="12" t="s">
        <v>29</v>
      </c>
      <c r="AH179" s="12" t="s">
        <v>29</v>
      </c>
      <c r="AI179" s="12" t="s">
        <v>29</v>
      </c>
      <c r="AJ179" s="12" t="s">
        <v>29</v>
      </c>
    </row>
    <row r="180" spans="1:36" s="3" customFormat="1" ht="121.5" customHeight="1" x14ac:dyDescent="0.25">
      <c r="A180" s="41" t="s">
        <v>423</v>
      </c>
      <c r="B180" s="23" t="s">
        <v>134</v>
      </c>
      <c r="C180" s="67"/>
      <c r="D180" s="158" t="s">
        <v>180</v>
      </c>
      <c r="E180" s="158" t="s">
        <v>181</v>
      </c>
      <c r="F180" s="158" t="s">
        <v>185</v>
      </c>
      <c r="G180" s="120">
        <v>2016</v>
      </c>
      <c r="H180" s="129">
        <v>2018</v>
      </c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7" t="s">
        <v>29</v>
      </c>
      <c r="Z180" s="7" t="s">
        <v>29</v>
      </c>
      <c r="AA180" s="7" t="s">
        <v>29</v>
      </c>
      <c r="AB180" s="7" t="s">
        <v>29</v>
      </c>
      <c r="AC180" s="7" t="s">
        <v>29</v>
      </c>
      <c r="AD180" s="7" t="s">
        <v>29</v>
      </c>
      <c r="AE180" s="7" t="s">
        <v>29</v>
      </c>
      <c r="AF180" s="7" t="s">
        <v>29</v>
      </c>
      <c r="AG180" s="7" t="s">
        <v>29</v>
      </c>
      <c r="AH180" s="7" t="s">
        <v>29</v>
      </c>
      <c r="AI180" s="7" t="s">
        <v>29</v>
      </c>
      <c r="AJ180" s="7" t="s">
        <v>29</v>
      </c>
    </row>
    <row r="181" spans="1:36" ht="124.5" customHeight="1" x14ac:dyDescent="0.25">
      <c r="A181" s="42" t="s">
        <v>276</v>
      </c>
      <c r="B181" s="23" t="s">
        <v>374</v>
      </c>
      <c r="C181" s="67"/>
      <c r="D181" s="159"/>
      <c r="E181" s="159"/>
      <c r="F181" s="159"/>
      <c r="G181" s="121">
        <v>2016</v>
      </c>
      <c r="H181" s="123">
        <v>2018</v>
      </c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12" t="s">
        <v>29</v>
      </c>
      <c r="Z181" s="12" t="s">
        <v>29</v>
      </c>
      <c r="AA181" s="12" t="s">
        <v>29</v>
      </c>
      <c r="AB181" s="12" t="s">
        <v>29</v>
      </c>
      <c r="AC181" s="12" t="s">
        <v>29</v>
      </c>
      <c r="AD181" s="12" t="s">
        <v>29</v>
      </c>
      <c r="AE181" s="12" t="s">
        <v>29</v>
      </c>
      <c r="AF181" s="12" t="s">
        <v>29</v>
      </c>
      <c r="AG181" s="12" t="s">
        <v>29</v>
      </c>
      <c r="AH181" s="12" t="s">
        <v>29</v>
      </c>
      <c r="AI181" s="12" t="s">
        <v>29</v>
      </c>
      <c r="AJ181" s="12" t="s">
        <v>29</v>
      </c>
    </row>
    <row r="182" spans="1:36" ht="57.75" customHeight="1" x14ac:dyDescent="0.25">
      <c r="A182" s="37"/>
      <c r="B182" s="5" t="s">
        <v>375</v>
      </c>
      <c r="C182" s="67">
        <v>0</v>
      </c>
      <c r="D182" s="160"/>
      <c r="E182" s="160"/>
      <c r="F182" s="160"/>
      <c r="G182" s="121">
        <v>2016</v>
      </c>
      <c r="H182" s="123">
        <v>2018</v>
      </c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12" t="s">
        <v>29</v>
      </c>
      <c r="Z182" s="12" t="s">
        <v>29</v>
      </c>
      <c r="AA182" s="12" t="s">
        <v>29</v>
      </c>
      <c r="AB182" s="12" t="s">
        <v>29</v>
      </c>
      <c r="AC182" s="12" t="s">
        <v>29</v>
      </c>
      <c r="AD182" s="12" t="s">
        <v>29</v>
      </c>
      <c r="AE182" s="12" t="s">
        <v>29</v>
      </c>
      <c r="AF182" s="12" t="s">
        <v>29</v>
      </c>
      <c r="AG182" s="12" t="s">
        <v>29</v>
      </c>
      <c r="AH182" s="12" t="s">
        <v>29</v>
      </c>
      <c r="AI182" s="12" t="s">
        <v>29</v>
      </c>
      <c r="AJ182" s="12" t="s">
        <v>29</v>
      </c>
    </row>
    <row r="183" spans="1:36" s="3" customFormat="1" ht="135" customHeight="1" x14ac:dyDescent="0.25">
      <c r="A183" s="41" t="s">
        <v>424</v>
      </c>
      <c r="B183" s="23" t="s">
        <v>135</v>
      </c>
      <c r="C183" s="67"/>
      <c r="D183" s="158" t="s">
        <v>344</v>
      </c>
      <c r="E183" s="158" t="s">
        <v>165</v>
      </c>
      <c r="F183" s="158" t="s">
        <v>185</v>
      </c>
      <c r="G183" s="120">
        <v>2016</v>
      </c>
      <c r="H183" s="129">
        <v>2018</v>
      </c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7" t="s">
        <v>29</v>
      </c>
      <c r="Z183" s="7" t="s">
        <v>29</v>
      </c>
      <c r="AA183" s="7" t="s">
        <v>29</v>
      </c>
      <c r="AB183" s="7" t="s">
        <v>29</v>
      </c>
      <c r="AC183" s="7" t="s">
        <v>29</v>
      </c>
      <c r="AD183" s="7" t="s">
        <v>29</v>
      </c>
      <c r="AE183" s="7" t="s">
        <v>29</v>
      </c>
      <c r="AF183" s="7" t="s">
        <v>29</v>
      </c>
      <c r="AG183" s="7" t="s">
        <v>29</v>
      </c>
      <c r="AH183" s="7" t="s">
        <v>29</v>
      </c>
      <c r="AI183" s="7" t="s">
        <v>29</v>
      </c>
      <c r="AJ183" s="7" t="s">
        <v>29</v>
      </c>
    </row>
    <row r="184" spans="1:36" ht="95.25" customHeight="1" x14ac:dyDescent="0.25">
      <c r="A184" s="42" t="s">
        <v>425</v>
      </c>
      <c r="B184" s="23" t="s">
        <v>376</v>
      </c>
      <c r="C184" s="67"/>
      <c r="D184" s="159"/>
      <c r="E184" s="159"/>
      <c r="F184" s="159"/>
      <c r="G184" s="121">
        <v>2016</v>
      </c>
      <c r="H184" s="123">
        <v>2018</v>
      </c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12" t="s">
        <v>29</v>
      </c>
      <c r="Z184" s="12" t="s">
        <v>29</v>
      </c>
      <c r="AA184" s="12" t="s">
        <v>29</v>
      </c>
      <c r="AB184" s="12" t="s">
        <v>29</v>
      </c>
      <c r="AC184" s="12" t="s">
        <v>29</v>
      </c>
      <c r="AD184" s="12" t="s">
        <v>29</v>
      </c>
      <c r="AE184" s="12" t="s">
        <v>29</v>
      </c>
      <c r="AF184" s="12" t="s">
        <v>29</v>
      </c>
      <c r="AG184" s="12" t="s">
        <v>29</v>
      </c>
      <c r="AH184" s="12" t="s">
        <v>29</v>
      </c>
      <c r="AI184" s="12" t="s">
        <v>29</v>
      </c>
      <c r="AJ184" s="12" t="s">
        <v>29</v>
      </c>
    </row>
    <row r="185" spans="1:36" ht="82.5" customHeight="1" x14ac:dyDescent="0.25">
      <c r="A185" s="37"/>
      <c r="B185" s="23" t="s">
        <v>377</v>
      </c>
      <c r="C185" s="67"/>
      <c r="D185" s="160"/>
      <c r="E185" s="160"/>
      <c r="F185" s="160"/>
      <c r="G185" s="121">
        <v>2016</v>
      </c>
      <c r="H185" s="123">
        <v>2018</v>
      </c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12" t="s">
        <v>29</v>
      </c>
      <c r="Z185" s="12" t="s">
        <v>29</v>
      </c>
      <c r="AA185" s="12" t="s">
        <v>29</v>
      </c>
      <c r="AB185" s="12" t="s">
        <v>29</v>
      </c>
      <c r="AC185" s="12" t="s">
        <v>29</v>
      </c>
      <c r="AD185" s="12" t="s">
        <v>29</v>
      </c>
      <c r="AE185" s="12" t="s">
        <v>29</v>
      </c>
      <c r="AF185" s="12" t="s">
        <v>29</v>
      </c>
      <c r="AG185" s="12" t="s">
        <v>29</v>
      </c>
      <c r="AH185" s="12" t="s">
        <v>29</v>
      </c>
      <c r="AI185" s="12" t="s">
        <v>29</v>
      </c>
      <c r="AJ185" s="12" t="s">
        <v>29</v>
      </c>
    </row>
    <row r="186" spans="1:36" ht="25.5" customHeight="1" x14ac:dyDescent="0.25">
      <c r="A186" s="183" t="s">
        <v>136</v>
      </c>
      <c r="B186" s="184"/>
      <c r="C186" s="184"/>
      <c r="D186" s="184"/>
      <c r="E186" s="184"/>
      <c r="F186" s="184"/>
      <c r="G186" s="184"/>
      <c r="H186" s="184"/>
      <c r="I186" s="184"/>
      <c r="J186" s="184"/>
      <c r="K186" s="184"/>
      <c r="L186" s="184"/>
      <c r="M186" s="184"/>
      <c r="N186" s="184"/>
      <c r="O186" s="184"/>
      <c r="P186" s="184"/>
      <c r="Q186" s="184"/>
      <c r="R186" s="184"/>
      <c r="S186" s="184"/>
      <c r="T186" s="184"/>
      <c r="U186" s="184"/>
      <c r="V186" s="184"/>
      <c r="W186" s="184"/>
      <c r="X186" s="184"/>
      <c r="Y186" s="184"/>
      <c r="Z186" s="184"/>
      <c r="AA186" s="184"/>
      <c r="AB186" s="184"/>
      <c r="AC186" s="184"/>
      <c r="AD186" s="184"/>
      <c r="AE186" s="184"/>
      <c r="AF186" s="184"/>
      <c r="AG186" s="184"/>
      <c r="AH186" s="184"/>
      <c r="AI186" s="184"/>
      <c r="AJ186" s="185"/>
    </row>
    <row r="187" spans="1:36" s="3" customFormat="1" ht="94.5" x14ac:dyDescent="0.25">
      <c r="A187" s="41" t="s">
        <v>426</v>
      </c>
      <c r="B187" s="23" t="s">
        <v>137</v>
      </c>
      <c r="C187" s="67"/>
      <c r="D187" s="158" t="s">
        <v>344</v>
      </c>
      <c r="E187" s="158" t="s">
        <v>165</v>
      </c>
      <c r="F187" s="158" t="s">
        <v>186</v>
      </c>
      <c r="G187" s="120">
        <v>2016</v>
      </c>
      <c r="H187" s="129">
        <v>2018</v>
      </c>
      <c r="I187" s="95">
        <f>J187+O187+T187</f>
        <v>0</v>
      </c>
      <c r="J187" s="95">
        <f t="shared" ref="J187:X187" si="112">J188</f>
        <v>0</v>
      </c>
      <c r="K187" s="95">
        <f t="shared" si="112"/>
        <v>0</v>
      </c>
      <c r="L187" s="95">
        <f t="shared" si="112"/>
        <v>0</v>
      </c>
      <c r="M187" s="95">
        <f t="shared" si="112"/>
        <v>0</v>
      </c>
      <c r="N187" s="95">
        <f t="shared" si="112"/>
        <v>0</v>
      </c>
      <c r="O187" s="95">
        <f t="shared" si="112"/>
        <v>0</v>
      </c>
      <c r="P187" s="95">
        <f t="shared" si="112"/>
        <v>0</v>
      </c>
      <c r="Q187" s="95">
        <f t="shared" si="112"/>
        <v>0</v>
      </c>
      <c r="R187" s="95">
        <f t="shared" si="112"/>
        <v>0</v>
      </c>
      <c r="S187" s="95">
        <f t="shared" si="112"/>
        <v>0</v>
      </c>
      <c r="T187" s="95">
        <f t="shared" si="112"/>
        <v>0</v>
      </c>
      <c r="U187" s="95">
        <f t="shared" si="112"/>
        <v>0</v>
      </c>
      <c r="V187" s="95">
        <f t="shared" si="112"/>
        <v>0</v>
      </c>
      <c r="W187" s="95">
        <f t="shared" si="112"/>
        <v>0</v>
      </c>
      <c r="X187" s="122">
        <f t="shared" si="112"/>
        <v>0</v>
      </c>
      <c r="Y187" s="67" t="s">
        <v>29</v>
      </c>
      <c r="Z187" s="67" t="s">
        <v>29</v>
      </c>
      <c r="AA187" s="67" t="s">
        <v>29</v>
      </c>
      <c r="AB187" s="67" t="s">
        <v>29</v>
      </c>
      <c r="AC187" s="67"/>
      <c r="AD187" s="67"/>
      <c r="AE187" s="67"/>
      <c r="AF187" s="67"/>
      <c r="AG187" s="67"/>
      <c r="AH187" s="67"/>
      <c r="AI187" s="67"/>
      <c r="AJ187" s="67"/>
    </row>
    <row r="188" spans="1:36" ht="56.25" customHeight="1" x14ac:dyDescent="0.25">
      <c r="A188" s="42" t="s">
        <v>277</v>
      </c>
      <c r="B188" s="23" t="s">
        <v>378</v>
      </c>
      <c r="C188" s="67"/>
      <c r="D188" s="159"/>
      <c r="E188" s="159"/>
      <c r="F188" s="159"/>
      <c r="G188" s="121">
        <v>2016</v>
      </c>
      <c r="H188" s="123">
        <v>2018</v>
      </c>
      <c r="I188" s="131">
        <f>J188+O188+T188</f>
        <v>0</v>
      </c>
      <c r="J188" s="132">
        <f>K188+L188+M188+N188</f>
        <v>0</v>
      </c>
      <c r="K188" s="132">
        <v>0</v>
      </c>
      <c r="L188" s="132">
        <v>0</v>
      </c>
      <c r="M188" s="132">
        <v>0</v>
      </c>
      <c r="N188" s="132">
        <v>0</v>
      </c>
      <c r="O188" s="132">
        <f>P188+Q188+R188+S188</f>
        <v>0</v>
      </c>
      <c r="P188" s="132">
        <v>0</v>
      </c>
      <c r="Q188" s="132">
        <v>0</v>
      </c>
      <c r="R188" s="132">
        <v>0</v>
      </c>
      <c r="S188" s="132">
        <v>0</v>
      </c>
      <c r="T188" s="132">
        <f>U188+V188+W188+X188</f>
        <v>0</v>
      </c>
      <c r="U188" s="132">
        <v>0</v>
      </c>
      <c r="V188" s="132">
        <v>0</v>
      </c>
      <c r="W188" s="132">
        <v>0</v>
      </c>
      <c r="X188" s="133">
        <v>0</v>
      </c>
      <c r="Y188" s="67" t="s">
        <v>29</v>
      </c>
      <c r="Z188" s="67" t="s">
        <v>29</v>
      </c>
      <c r="AA188" s="67" t="s">
        <v>29</v>
      </c>
      <c r="AB188" s="67" t="s">
        <v>29</v>
      </c>
      <c r="AC188" s="67"/>
      <c r="AD188" s="67"/>
      <c r="AE188" s="67"/>
      <c r="AF188" s="67"/>
      <c r="AG188" s="67"/>
      <c r="AH188" s="67"/>
      <c r="AI188" s="67"/>
      <c r="AJ188" s="67"/>
    </row>
    <row r="189" spans="1:36" ht="48.75" customHeight="1" x14ac:dyDescent="0.25">
      <c r="A189" s="37"/>
      <c r="B189" s="5" t="s">
        <v>379</v>
      </c>
      <c r="C189" s="67"/>
      <c r="D189" s="160"/>
      <c r="E189" s="160"/>
      <c r="F189" s="160"/>
      <c r="G189" s="121">
        <v>2016</v>
      </c>
      <c r="H189" s="123">
        <v>2018</v>
      </c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  <c r="X189" s="111"/>
      <c r="Y189" s="67" t="s">
        <v>29</v>
      </c>
      <c r="Z189" s="67" t="s">
        <v>29</v>
      </c>
      <c r="AA189" s="67" t="s">
        <v>29</v>
      </c>
      <c r="AB189" s="67" t="s">
        <v>29</v>
      </c>
      <c r="AC189" s="67"/>
      <c r="AD189" s="67"/>
      <c r="AE189" s="67"/>
      <c r="AF189" s="67"/>
      <c r="AG189" s="67"/>
      <c r="AH189" s="67"/>
      <c r="AI189" s="67"/>
      <c r="AJ189" s="67"/>
    </row>
    <row r="190" spans="1:36" s="3" customFormat="1" ht="63" x14ac:dyDescent="0.25">
      <c r="A190" s="41" t="s">
        <v>427</v>
      </c>
      <c r="B190" s="23" t="s">
        <v>138</v>
      </c>
      <c r="C190" s="67"/>
      <c r="D190" s="158" t="s">
        <v>344</v>
      </c>
      <c r="E190" s="158" t="s">
        <v>165</v>
      </c>
      <c r="F190" s="158" t="s">
        <v>187</v>
      </c>
      <c r="G190" s="120">
        <v>2016</v>
      </c>
      <c r="H190" s="129">
        <v>2018</v>
      </c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  <c r="X190" s="111"/>
      <c r="Y190" s="67" t="s">
        <v>29</v>
      </c>
      <c r="Z190" s="67" t="s">
        <v>29</v>
      </c>
      <c r="AA190" s="67" t="s">
        <v>29</v>
      </c>
      <c r="AB190" s="67" t="s">
        <v>29</v>
      </c>
      <c r="AC190" s="67" t="s">
        <v>29</v>
      </c>
      <c r="AD190" s="67" t="s">
        <v>29</v>
      </c>
      <c r="AE190" s="67" t="s">
        <v>29</v>
      </c>
      <c r="AF190" s="67" t="s">
        <v>29</v>
      </c>
      <c r="AG190" s="67" t="s">
        <v>29</v>
      </c>
      <c r="AH190" s="67" t="s">
        <v>29</v>
      </c>
      <c r="AI190" s="67" t="s">
        <v>29</v>
      </c>
      <c r="AJ190" s="67" t="s">
        <v>29</v>
      </c>
    </row>
    <row r="191" spans="1:36" ht="47.25" x14ac:dyDescent="0.25">
      <c r="A191" s="42" t="s">
        <v>278</v>
      </c>
      <c r="B191" s="23" t="s">
        <v>380</v>
      </c>
      <c r="C191" s="67"/>
      <c r="D191" s="159"/>
      <c r="E191" s="159"/>
      <c r="F191" s="159"/>
      <c r="G191" s="121">
        <v>2016</v>
      </c>
      <c r="H191" s="123">
        <v>2018</v>
      </c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111"/>
      <c r="Y191" s="67" t="s">
        <v>29</v>
      </c>
      <c r="Z191" s="67" t="s">
        <v>29</v>
      </c>
      <c r="AA191" s="67" t="s">
        <v>29</v>
      </c>
      <c r="AB191" s="67" t="s">
        <v>29</v>
      </c>
      <c r="AC191" s="67" t="s">
        <v>29</v>
      </c>
      <c r="AD191" s="67" t="s">
        <v>29</v>
      </c>
      <c r="AE191" s="67" t="s">
        <v>29</v>
      </c>
      <c r="AF191" s="67" t="s">
        <v>29</v>
      </c>
      <c r="AG191" s="67" t="s">
        <v>29</v>
      </c>
      <c r="AH191" s="67" t="s">
        <v>29</v>
      </c>
      <c r="AI191" s="67" t="s">
        <v>29</v>
      </c>
      <c r="AJ191" s="67" t="s">
        <v>29</v>
      </c>
    </row>
    <row r="192" spans="1:36" ht="54.75" customHeight="1" x14ac:dyDescent="0.25">
      <c r="A192" s="37"/>
      <c r="B192" s="5" t="s">
        <v>379</v>
      </c>
      <c r="C192" s="28">
        <v>0</v>
      </c>
      <c r="D192" s="160"/>
      <c r="E192" s="160"/>
      <c r="F192" s="160"/>
      <c r="G192" s="121">
        <v>2016</v>
      </c>
      <c r="H192" s="123">
        <v>2018</v>
      </c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111"/>
      <c r="Y192" s="67" t="s">
        <v>29</v>
      </c>
      <c r="Z192" s="67" t="s">
        <v>29</v>
      </c>
      <c r="AA192" s="67" t="s">
        <v>29</v>
      </c>
      <c r="AB192" s="67" t="s">
        <v>29</v>
      </c>
      <c r="AC192" s="67" t="s">
        <v>29</v>
      </c>
      <c r="AD192" s="67" t="s">
        <v>29</v>
      </c>
      <c r="AE192" s="67" t="s">
        <v>29</v>
      </c>
      <c r="AF192" s="67" t="s">
        <v>29</v>
      </c>
      <c r="AG192" s="67" t="s">
        <v>29</v>
      </c>
      <c r="AH192" s="67" t="s">
        <v>29</v>
      </c>
      <c r="AI192" s="67" t="s">
        <v>29</v>
      </c>
      <c r="AJ192" s="67" t="s">
        <v>29</v>
      </c>
    </row>
    <row r="193" spans="1:36" s="3" customFormat="1" ht="78.75" x14ac:dyDescent="0.25">
      <c r="A193" s="41" t="s">
        <v>279</v>
      </c>
      <c r="B193" s="23" t="s">
        <v>139</v>
      </c>
      <c r="C193" s="67"/>
      <c r="D193" s="158" t="s">
        <v>344</v>
      </c>
      <c r="E193" s="158" t="s">
        <v>165</v>
      </c>
      <c r="F193" s="158" t="s">
        <v>187</v>
      </c>
      <c r="G193" s="120">
        <v>2016</v>
      </c>
      <c r="H193" s="129">
        <v>2018</v>
      </c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111"/>
      <c r="Y193" s="67" t="s">
        <v>29</v>
      </c>
      <c r="Z193" s="67" t="s">
        <v>29</v>
      </c>
      <c r="AA193" s="67" t="s">
        <v>29</v>
      </c>
      <c r="AB193" s="67" t="s">
        <v>29</v>
      </c>
      <c r="AC193" s="67" t="s">
        <v>29</v>
      </c>
      <c r="AD193" s="67" t="s">
        <v>29</v>
      </c>
      <c r="AE193" s="67" t="s">
        <v>29</v>
      </c>
      <c r="AF193" s="67" t="s">
        <v>29</v>
      </c>
      <c r="AG193" s="67" t="s">
        <v>29</v>
      </c>
      <c r="AH193" s="67" t="s">
        <v>29</v>
      </c>
      <c r="AI193" s="67" t="s">
        <v>29</v>
      </c>
      <c r="AJ193" s="67" t="s">
        <v>29</v>
      </c>
    </row>
    <row r="194" spans="1:36" ht="60" customHeight="1" x14ac:dyDescent="0.25">
      <c r="A194" s="42" t="s">
        <v>280</v>
      </c>
      <c r="B194" s="23" t="s">
        <v>381</v>
      </c>
      <c r="C194" s="67"/>
      <c r="D194" s="159"/>
      <c r="E194" s="159"/>
      <c r="F194" s="159"/>
      <c r="G194" s="121">
        <v>2016</v>
      </c>
      <c r="H194" s="123">
        <v>2018</v>
      </c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111"/>
      <c r="Y194" s="67" t="s">
        <v>29</v>
      </c>
      <c r="Z194" s="67" t="s">
        <v>29</v>
      </c>
      <c r="AA194" s="67" t="s">
        <v>29</v>
      </c>
      <c r="AB194" s="67" t="s">
        <v>29</v>
      </c>
      <c r="AC194" s="67" t="s">
        <v>29</v>
      </c>
      <c r="AD194" s="67" t="s">
        <v>29</v>
      </c>
      <c r="AE194" s="67" t="s">
        <v>29</v>
      </c>
      <c r="AF194" s="67" t="s">
        <v>29</v>
      </c>
      <c r="AG194" s="67" t="s">
        <v>29</v>
      </c>
      <c r="AH194" s="67" t="s">
        <v>29</v>
      </c>
      <c r="AI194" s="67" t="s">
        <v>29</v>
      </c>
      <c r="AJ194" s="67" t="s">
        <v>29</v>
      </c>
    </row>
    <row r="195" spans="1:36" ht="66.75" customHeight="1" x14ac:dyDescent="0.25">
      <c r="A195" s="37"/>
      <c r="B195" s="5" t="s">
        <v>382</v>
      </c>
      <c r="C195" s="67"/>
      <c r="D195" s="160"/>
      <c r="E195" s="160"/>
      <c r="F195" s="160"/>
      <c r="G195" s="121">
        <v>2016</v>
      </c>
      <c r="H195" s="123">
        <v>2018</v>
      </c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111"/>
      <c r="Y195" s="67" t="s">
        <v>29</v>
      </c>
      <c r="Z195" s="67" t="s">
        <v>29</v>
      </c>
      <c r="AA195" s="67" t="s">
        <v>29</v>
      </c>
      <c r="AB195" s="67" t="s">
        <v>29</v>
      </c>
      <c r="AC195" s="67" t="s">
        <v>29</v>
      </c>
      <c r="AD195" s="67" t="s">
        <v>29</v>
      </c>
      <c r="AE195" s="67" t="s">
        <v>29</v>
      </c>
      <c r="AF195" s="67" t="s">
        <v>29</v>
      </c>
      <c r="AG195" s="67" t="s">
        <v>29</v>
      </c>
      <c r="AH195" s="67" t="s">
        <v>29</v>
      </c>
      <c r="AI195" s="67" t="s">
        <v>29</v>
      </c>
      <c r="AJ195" s="67" t="s">
        <v>29</v>
      </c>
    </row>
    <row r="196" spans="1:36" s="3" customFormat="1" ht="78.75" x14ac:dyDescent="0.25">
      <c r="A196" s="41" t="s">
        <v>281</v>
      </c>
      <c r="B196" s="23" t="s">
        <v>140</v>
      </c>
      <c r="C196" s="67"/>
      <c r="D196" s="158" t="s">
        <v>344</v>
      </c>
      <c r="E196" s="158" t="s">
        <v>165</v>
      </c>
      <c r="F196" s="158" t="s">
        <v>188</v>
      </c>
      <c r="G196" s="120">
        <v>2016</v>
      </c>
      <c r="H196" s="129">
        <v>2018</v>
      </c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8"/>
      <c r="T196" s="88"/>
      <c r="U196" s="88"/>
      <c r="V196" s="88"/>
      <c r="W196" s="88"/>
      <c r="X196" s="111"/>
      <c r="Y196" s="67" t="s">
        <v>29</v>
      </c>
      <c r="Z196" s="67" t="s">
        <v>29</v>
      </c>
      <c r="AA196" s="67" t="s">
        <v>29</v>
      </c>
      <c r="AB196" s="67" t="s">
        <v>29</v>
      </c>
      <c r="AC196" s="67" t="s">
        <v>29</v>
      </c>
      <c r="AD196" s="67" t="s">
        <v>29</v>
      </c>
      <c r="AE196" s="67" t="s">
        <v>29</v>
      </c>
      <c r="AF196" s="67" t="s">
        <v>29</v>
      </c>
      <c r="AG196" s="67" t="s">
        <v>29</v>
      </c>
      <c r="AH196" s="67" t="s">
        <v>29</v>
      </c>
      <c r="AI196" s="67" t="s">
        <v>29</v>
      </c>
      <c r="AJ196" s="67" t="s">
        <v>29</v>
      </c>
    </row>
    <row r="197" spans="1:36" ht="75.75" customHeight="1" x14ac:dyDescent="0.25">
      <c r="A197" s="42" t="s">
        <v>428</v>
      </c>
      <c r="B197" s="23" t="s">
        <v>383</v>
      </c>
      <c r="C197" s="67"/>
      <c r="D197" s="159"/>
      <c r="E197" s="159"/>
      <c r="F197" s="159"/>
      <c r="G197" s="121">
        <v>2016</v>
      </c>
      <c r="H197" s="123">
        <v>2018</v>
      </c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  <c r="X197" s="111"/>
      <c r="Y197" s="67" t="s">
        <v>29</v>
      </c>
      <c r="Z197" s="67" t="s">
        <v>29</v>
      </c>
      <c r="AA197" s="67" t="s">
        <v>29</v>
      </c>
      <c r="AB197" s="67" t="s">
        <v>29</v>
      </c>
      <c r="AC197" s="67" t="s">
        <v>29</v>
      </c>
      <c r="AD197" s="67" t="s">
        <v>29</v>
      </c>
      <c r="AE197" s="67" t="s">
        <v>29</v>
      </c>
      <c r="AF197" s="67" t="s">
        <v>29</v>
      </c>
      <c r="AG197" s="67" t="s">
        <v>29</v>
      </c>
      <c r="AH197" s="67" t="s">
        <v>29</v>
      </c>
      <c r="AI197" s="67" t="s">
        <v>29</v>
      </c>
      <c r="AJ197" s="67" t="s">
        <v>29</v>
      </c>
    </row>
    <row r="198" spans="1:36" ht="44.25" customHeight="1" x14ac:dyDescent="0.25">
      <c r="A198" s="37"/>
      <c r="B198" s="5" t="s">
        <v>384</v>
      </c>
      <c r="C198" s="67">
        <v>0</v>
      </c>
      <c r="D198" s="160"/>
      <c r="E198" s="160"/>
      <c r="F198" s="160"/>
      <c r="G198" s="121">
        <v>2016</v>
      </c>
      <c r="H198" s="123">
        <v>2018</v>
      </c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8"/>
      <c r="V198" s="88"/>
      <c r="W198" s="88"/>
      <c r="X198" s="111"/>
      <c r="Y198" s="67" t="s">
        <v>29</v>
      </c>
      <c r="Z198" s="67" t="s">
        <v>29</v>
      </c>
      <c r="AA198" s="67" t="s">
        <v>29</v>
      </c>
      <c r="AB198" s="67" t="s">
        <v>29</v>
      </c>
      <c r="AC198" s="67" t="s">
        <v>29</v>
      </c>
      <c r="AD198" s="67" t="s">
        <v>29</v>
      </c>
      <c r="AE198" s="67" t="s">
        <v>29</v>
      </c>
      <c r="AF198" s="67" t="s">
        <v>29</v>
      </c>
      <c r="AG198" s="67" t="s">
        <v>29</v>
      </c>
      <c r="AH198" s="67" t="s">
        <v>29</v>
      </c>
      <c r="AI198" s="67" t="s">
        <v>29</v>
      </c>
      <c r="AJ198" s="67" t="s">
        <v>29</v>
      </c>
    </row>
    <row r="199" spans="1:36" s="3" customFormat="1" ht="126" x14ac:dyDescent="0.25">
      <c r="A199" s="41" t="s">
        <v>429</v>
      </c>
      <c r="B199" s="23" t="s">
        <v>141</v>
      </c>
      <c r="C199" s="67"/>
      <c r="D199" s="158" t="s">
        <v>344</v>
      </c>
      <c r="E199" s="158" t="s">
        <v>165</v>
      </c>
      <c r="F199" s="158" t="s">
        <v>189</v>
      </c>
      <c r="G199" s="120">
        <v>2016</v>
      </c>
      <c r="H199" s="129">
        <v>2018</v>
      </c>
      <c r="I199" s="91">
        <f>J199+O199+T199</f>
        <v>900</v>
      </c>
      <c r="J199" s="91">
        <f>K199+L199+M199+N199</f>
        <v>500</v>
      </c>
      <c r="K199" s="91">
        <f t="shared" ref="K199:X199" si="113">K200</f>
        <v>0</v>
      </c>
      <c r="L199" s="91">
        <f t="shared" si="113"/>
        <v>0</v>
      </c>
      <c r="M199" s="91">
        <f t="shared" si="113"/>
        <v>500</v>
      </c>
      <c r="N199" s="91">
        <f t="shared" si="113"/>
        <v>0</v>
      </c>
      <c r="O199" s="91">
        <f>O200</f>
        <v>200</v>
      </c>
      <c r="P199" s="91">
        <f t="shared" si="113"/>
        <v>0</v>
      </c>
      <c r="Q199" s="91">
        <f t="shared" si="113"/>
        <v>0</v>
      </c>
      <c r="R199" s="91">
        <f t="shared" si="113"/>
        <v>200</v>
      </c>
      <c r="S199" s="91">
        <f t="shared" si="113"/>
        <v>0</v>
      </c>
      <c r="T199" s="91">
        <f>T200</f>
        <v>200</v>
      </c>
      <c r="U199" s="91">
        <f t="shared" si="113"/>
        <v>0</v>
      </c>
      <c r="V199" s="91">
        <f t="shared" si="113"/>
        <v>0</v>
      </c>
      <c r="W199" s="91">
        <f t="shared" si="113"/>
        <v>200</v>
      </c>
      <c r="X199" s="134">
        <f t="shared" si="113"/>
        <v>0</v>
      </c>
      <c r="Y199" s="67" t="s">
        <v>29</v>
      </c>
      <c r="Z199" s="67" t="s">
        <v>29</v>
      </c>
      <c r="AA199" s="67" t="s">
        <v>29</v>
      </c>
      <c r="AB199" s="67" t="s">
        <v>29</v>
      </c>
      <c r="AC199" s="67" t="s">
        <v>29</v>
      </c>
      <c r="AD199" s="67" t="s">
        <v>29</v>
      </c>
      <c r="AE199" s="67" t="s">
        <v>29</v>
      </c>
      <c r="AF199" s="67" t="s">
        <v>29</v>
      </c>
      <c r="AG199" s="67" t="s">
        <v>29</v>
      </c>
      <c r="AH199" s="67" t="s">
        <v>29</v>
      </c>
      <c r="AI199" s="67" t="s">
        <v>29</v>
      </c>
      <c r="AJ199" s="67" t="s">
        <v>29</v>
      </c>
    </row>
    <row r="200" spans="1:36" ht="46.5" customHeight="1" x14ac:dyDescent="0.25">
      <c r="A200" s="42" t="s">
        <v>430</v>
      </c>
      <c r="B200" s="23" t="s">
        <v>386</v>
      </c>
      <c r="C200" s="67"/>
      <c r="D200" s="159"/>
      <c r="E200" s="159"/>
      <c r="F200" s="159"/>
      <c r="G200" s="121">
        <v>2016</v>
      </c>
      <c r="H200" s="123">
        <v>2018</v>
      </c>
      <c r="I200" s="91">
        <f>J200+O200+T200</f>
        <v>900</v>
      </c>
      <c r="J200" s="94">
        <f>K200+L200+M200+N200</f>
        <v>500</v>
      </c>
      <c r="K200" s="94">
        <v>0</v>
      </c>
      <c r="L200" s="94">
        <v>0</v>
      </c>
      <c r="M200" s="94">
        <v>500</v>
      </c>
      <c r="N200" s="94">
        <v>0</v>
      </c>
      <c r="O200" s="94">
        <f>P200+Q200+R200+S200</f>
        <v>200</v>
      </c>
      <c r="P200" s="94">
        <v>0</v>
      </c>
      <c r="Q200" s="94">
        <v>0</v>
      </c>
      <c r="R200" s="94">
        <v>200</v>
      </c>
      <c r="S200" s="94">
        <v>0</v>
      </c>
      <c r="T200" s="94">
        <f>U200+V200+W200+X200</f>
        <v>200</v>
      </c>
      <c r="U200" s="94">
        <v>0</v>
      </c>
      <c r="V200" s="94">
        <v>0</v>
      </c>
      <c r="W200" s="94">
        <v>200</v>
      </c>
      <c r="X200" s="135">
        <v>0</v>
      </c>
      <c r="Y200" s="67" t="s">
        <v>29</v>
      </c>
      <c r="Z200" s="67" t="s">
        <v>29</v>
      </c>
      <c r="AA200" s="67" t="s">
        <v>29</v>
      </c>
      <c r="AB200" s="67" t="s">
        <v>29</v>
      </c>
      <c r="AC200" s="67" t="s">
        <v>29</v>
      </c>
      <c r="AD200" s="67" t="s">
        <v>29</v>
      </c>
      <c r="AE200" s="67" t="s">
        <v>29</v>
      </c>
      <c r="AF200" s="67" t="s">
        <v>29</v>
      </c>
      <c r="AG200" s="67" t="s">
        <v>29</v>
      </c>
      <c r="AH200" s="67" t="s">
        <v>29</v>
      </c>
      <c r="AI200" s="67" t="s">
        <v>29</v>
      </c>
      <c r="AJ200" s="67" t="s">
        <v>29</v>
      </c>
    </row>
    <row r="201" spans="1:36" ht="56.25" customHeight="1" x14ac:dyDescent="0.25">
      <c r="A201" s="37"/>
      <c r="B201" s="5" t="s">
        <v>387</v>
      </c>
      <c r="C201" s="67">
        <v>0</v>
      </c>
      <c r="D201" s="160"/>
      <c r="E201" s="160"/>
      <c r="F201" s="160"/>
      <c r="G201" s="121">
        <v>2016</v>
      </c>
      <c r="H201" s="123">
        <v>2018</v>
      </c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111"/>
      <c r="Y201" s="67" t="s">
        <v>29</v>
      </c>
      <c r="Z201" s="67" t="s">
        <v>29</v>
      </c>
      <c r="AA201" s="67" t="s">
        <v>29</v>
      </c>
      <c r="AB201" s="67" t="s">
        <v>29</v>
      </c>
      <c r="AC201" s="67" t="s">
        <v>29</v>
      </c>
      <c r="AD201" s="67" t="s">
        <v>29</v>
      </c>
      <c r="AE201" s="67" t="s">
        <v>29</v>
      </c>
      <c r="AF201" s="67" t="s">
        <v>29</v>
      </c>
      <c r="AG201" s="67" t="s">
        <v>29</v>
      </c>
      <c r="AH201" s="67" t="s">
        <v>29</v>
      </c>
      <c r="AI201" s="67" t="s">
        <v>29</v>
      </c>
      <c r="AJ201" s="67" t="s">
        <v>29</v>
      </c>
    </row>
    <row r="202" spans="1:36" ht="15.75" x14ac:dyDescent="0.25">
      <c r="A202" s="183" t="s">
        <v>142</v>
      </c>
      <c r="B202" s="186"/>
      <c r="C202" s="186"/>
      <c r="D202" s="186"/>
      <c r="E202" s="186"/>
      <c r="F202" s="186"/>
      <c r="G202" s="186"/>
      <c r="H202" s="186"/>
      <c r="I202" s="186"/>
      <c r="J202" s="186"/>
      <c r="K202" s="186"/>
      <c r="L202" s="186"/>
      <c r="M202" s="186"/>
      <c r="N202" s="186"/>
      <c r="O202" s="186"/>
      <c r="P202" s="186"/>
      <c r="Q202" s="186"/>
      <c r="R202" s="186"/>
      <c r="S202" s="186"/>
      <c r="T202" s="186"/>
      <c r="U202" s="186"/>
      <c r="V202" s="186"/>
      <c r="W202" s="186"/>
      <c r="X202" s="186"/>
      <c r="Y202" s="186"/>
      <c r="Z202" s="186"/>
      <c r="AA202" s="186"/>
      <c r="AB202" s="186"/>
      <c r="AC202" s="186"/>
      <c r="AD202" s="186"/>
      <c r="AE202" s="186"/>
      <c r="AF202" s="186"/>
      <c r="AG202" s="186"/>
      <c r="AH202" s="186"/>
      <c r="AI202" s="186"/>
      <c r="AJ202" s="187"/>
    </row>
    <row r="203" spans="1:36" s="3" customFormat="1" ht="78.75" x14ac:dyDescent="0.25">
      <c r="A203" s="41" t="s">
        <v>431</v>
      </c>
      <c r="B203" s="23" t="s">
        <v>143</v>
      </c>
      <c r="C203" s="7"/>
      <c r="D203" s="158" t="s">
        <v>344</v>
      </c>
      <c r="E203" s="158" t="s">
        <v>165</v>
      </c>
      <c r="F203" s="158" t="s">
        <v>190</v>
      </c>
      <c r="G203" s="120">
        <v>2016</v>
      </c>
      <c r="H203" s="129">
        <v>2018</v>
      </c>
      <c r="I203" s="110"/>
      <c r="J203" s="110"/>
      <c r="K203" s="110"/>
      <c r="L203" s="110"/>
      <c r="M203" s="110"/>
      <c r="N203" s="110"/>
      <c r="O203" s="110"/>
      <c r="P203" s="110"/>
      <c r="Q203" s="110"/>
      <c r="R203" s="110"/>
      <c r="S203" s="110"/>
      <c r="T203" s="110"/>
      <c r="U203" s="110"/>
      <c r="V203" s="110"/>
      <c r="W203" s="110"/>
      <c r="X203" s="110"/>
      <c r="Y203" s="67" t="s">
        <v>29</v>
      </c>
      <c r="Z203" s="67" t="s">
        <v>29</v>
      </c>
      <c r="AA203" s="67" t="s">
        <v>29</v>
      </c>
      <c r="AB203" s="67" t="s">
        <v>29</v>
      </c>
      <c r="AC203" s="67" t="s">
        <v>29</v>
      </c>
      <c r="AD203" s="67" t="s">
        <v>29</v>
      </c>
      <c r="AE203" s="67" t="s">
        <v>29</v>
      </c>
      <c r="AF203" s="67" t="s">
        <v>29</v>
      </c>
      <c r="AG203" s="67" t="s">
        <v>29</v>
      </c>
      <c r="AH203" s="67" t="s">
        <v>29</v>
      </c>
      <c r="AI203" s="67" t="s">
        <v>29</v>
      </c>
      <c r="AJ203" s="67" t="s">
        <v>29</v>
      </c>
    </row>
    <row r="204" spans="1:36" ht="48" customHeight="1" x14ac:dyDescent="0.25">
      <c r="A204" s="42" t="s">
        <v>432</v>
      </c>
      <c r="B204" s="23" t="s">
        <v>388</v>
      </c>
      <c r="C204" s="12"/>
      <c r="D204" s="159"/>
      <c r="E204" s="159"/>
      <c r="F204" s="159"/>
      <c r="G204" s="121">
        <v>2016</v>
      </c>
      <c r="H204" s="123">
        <v>2018</v>
      </c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99"/>
      <c r="T204" s="99"/>
      <c r="U204" s="99"/>
      <c r="V204" s="99"/>
      <c r="W204" s="99"/>
      <c r="X204" s="99"/>
      <c r="Y204" s="67" t="s">
        <v>29</v>
      </c>
      <c r="Z204" s="67" t="s">
        <v>29</v>
      </c>
      <c r="AA204" s="67" t="s">
        <v>29</v>
      </c>
      <c r="AB204" s="67" t="s">
        <v>29</v>
      </c>
      <c r="AC204" s="67" t="s">
        <v>29</v>
      </c>
      <c r="AD204" s="67" t="s">
        <v>29</v>
      </c>
      <c r="AE204" s="67" t="s">
        <v>29</v>
      </c>
      <c r="AF204" s="67" t="s">
        <v>29</v>
      </c>
      <c r="AG204" s="67" t="s">
        <v>29</v>
      </c>
      <c r="AH204" s="67" t="s">
        <v>29</v>
      </c>
      <c r="AI204" s="67" t="s">
        <v>29</v>
      </c>
      <c r="AJ204" s="67" t="s">
        <v>29</v>
      </c>
    </row>
    <row r="205" spans="1:36" ht="52.5" customHeight="1" x14ac:dyDescent="0.25">
      <c r="A205" s="42"/>
      <c r="B205" s="5" t="s">
        <v>389</v>
      </c>
      <c r="C205" s="12">
        <v>0</v>
      </c>
      <c r="D205" s="160"/>
      <c r="E205" s="160"/>
      <c r="F205" s="160"/>
      <c r="G205" s="121">
        <v>2016</v>
      </c>
      <c r="H205" s="123">
        <v>2018</v>
      </c>
      <c r="I205" s="99"/>
      <c r="J205" s="99"/>
      <c r="K205" s="99"/>
      <c r="L205" s="99"/>
      <c r="M205" s="99"/>
      <c r="N205" s="99"/>
      <c r="O205" s="99"/>
      <c r="P205" s="99"/>
      <c r="Q205" s="99"/>
      <c r="R205" s="99"/>
      <c r="S205" s="99"/>
      <c r="T205" s="99"/>
      <c r="U205" s="99"/>
      <c r="V205" s="99"/>
      <c r="W205" s="99"/>
      <c r="X205" s="99"/>
      <c r="Y205" s="67" t="s">
        <v>29</v>
      </c>
      <c r="Z205" s="67" t="s">
        <v>29</v>
      </c>
      <c r="AA205" s="67" t="s">
        <v>29</v>
      </c>
      <c r="AB205" s="67" t="s">
        <v>29</v>
      </c>
      <c r="AC205" s="67" t="s">
        <v>29</v>
      </c>
      <c r="AD205" s="67" t="s">
        <v>29</v>
      </c>
      <c r="AE205" s="67" t="s">
        <v>29</v>
      </c>
      <c r="AF205" s="67" t="s">
        <v>29</v>
      </c>
      <c r="AG205" s="67" t="s">
        <v>29</v>
      </c>
      <c r="AH205" s="67" t="s">
        <v>29</v>
      </c>
      <c r="AI205" s="67" t="s">
        <v>29</v>
      </c>
      <c r="AJ205" s="67" t="s">
        <v>29</v>
      </c>
    </row>
    <row r="206" spans="1:36" s="3" customFormat="1" ht="90" customHeight="1" x14ac:dyDescent="0.25">
      <c r="A206" s="41" t="s">
        <v>433</v>
      </c>
      <c r="B206" s="23" t="s">
        <v>191</v>
      </c>
      <c r="C206" s="7"/>
      <c r="D206" s="158" t="s">
        <v>344</v>
      </c>
      <c r="E206" s="158" t="s">
        <v>165</v>
      </c>
      <c r="F206" s="158" t="s">
        <v>192</v>
      </c>
      <c r="G206" s="120">
        <v>2016</v>
      </c>
      <c r="H206" s="129">
        <v>2018</v>
      </c>
      <c r="I206" s="110"/>
      <c r="J206" s="110"/>
      <c r="K206" s="110"/>
      <c r="L206" s="110"/>
      <c r="M206" s="110"/>
      <c r="N206" s="110"/>
      <c r="O206" s="110"/>
      <c r="P206" s="110"/>
      <c r="Q206" s="110"/>
      <c r="R206" s="110"/>
      <c r="S206" s="110"/>
      <c r="T206" s="110"/>
      <c r="U206" s="110"/>
      <c r="V206" s="110"/>
      <c r="W206" s="110"/>
      <c r="X206" s="110"/>
      <c r="Y206" s="67" t="s">
        <v>29</v>
      </c>
      <c r="Z206" s="67" t="s">
        <v>29</v>
      </c>
      <c r="AA206" s="67" t="s">
        <v>29</v>
      </c>
      <c r="AB206" s="67" t="s">
        <v>29</v>
      </c>
      <c r="AC206" s="67" t="s">
        <v>29</v>
      </c>
      <c r="AD206" s="67" t="s">
        <v>29</v>
      </c>
      <c r="AE206" s="67" t="s">
        <v>29</v>
      </c>
      <c r="AF206" s="67" t="s">
        <v>29</v>
      </c>
      <c r="AG206" s="67" t="s">
        <v>29</v>
      </c>
      <c r="AH206" s="67" t="s">
        <v>29</v>
      </c>
      <c r="AI206" s="67" t="s">
        <v>29</v>
      </c>
      <c r="AJ206" s="67" t="s">
        <v>29</v>
      </c>
    </row>
    <row r="207" spans="1:36" ht="47.25" x14ac:dyDescent="0.25">
      <c r="A207" s="42" t="s">
        <v>434</v>
      </c>
      <c r="B207" s="23" t="s">
        <v>390</v>
      </c>
      <c r="C207" s="12"/>
      <c r="D207" s="159"/>
      <c r="E207" s="159"/>
      <c r="F207" s="159"/>
      <c r="G207" s="121">
        <v>2016</v>
      </c>
      <c r="H207" s="123">
        <v>2018</v>
      </c>
      <c r="I207" s="99"/>
      <c r="J207" s="99"/>
      <c r="K207" s="99"/>
      <c r="L207" s="99"/>
      <c r="M207" s="99"/>
      <c r="N207" s="99"/>
      <c r="O207" s="99"/>
      <c r="P207" s="99"/>
      <c r="Q207" s="99"/>
      <c r="R207" s="99"/>
      <c r="S207" s="99"/>
      <c r="T207" s="99"/>
      <c r="U207" s="99"/>
      <c r="V207" s="99"/>
      <c r="W207" s="99"/>
      <c r="X207" s="99"/>
      <c r="Y207" s="67" t="s">
        <v>29</v>
      </c>
      <c r="Z207" s="67" t="s">
        <v>29</v>
      </c>
      <c r="AA207" s="67" t="s">
        <v>29</v>
      </c>
      <c r="AB207" s="67" t="s">
        <v>29</v>
      </c>
      <c r="AC207" s="67" t="s">
        <v>29</v>
      </c>
      <c r="AD207" s="67" t="s">
        <v>29</v>
      </c>
      <c r="AE207" s="67" t="s">
        <v>29</v>
      </c>
      <c r="AF207" s="67" t="s">
        <v>29</v>
      </c>
      <c r="AG207" s="67" t="s">
        <v>29</v>
      </c>
      <c r="AH207" s="67" t="s">
        <v>29</v>
      </c>
      <c r="AI207" s="67" t="s">
        <v>29</v>
      </c>
      <c r="AJ207" s="67" t="s">
        <v>29</v>
      </c>
    </row>
    <row r="208" spans="1:36" ht="215.25" customHeight="1" x14ac:dyDescent="0.25">
      <c r="A208" s="42"/>
      <c r="B208" s="5" t="s">
        <v>391</v>
      </c>
      <c r="C208" s="12"/>
      <c r="D208" s="160"/>
      <c r="E208" s="160"/>
      <c r="F208" s="160"/>
      <c r="G208" s="121">
        <v>2016</v>
      </c>
      <c r="H208" s="123">
        <v>2018</v>
      </c>
      <c r="I208" s="99"/>
      <c r="J208" s="99"/>
      <c r="K208" s="99"/>
      <c r="L208" s="99"/>
      <c r="M208" s="99"/>
      <c r="N208" s="99"/>
      <c r="O208" s="99"/>
      <c r="P208" s="99"/>
      <c r="Q208" s="99"/>
      <c r="R208" s="99"/>
      <c r="S208" s="99"/>
      <c r="T208" s="99"/>
      <c r="U208" s="99"/>
      <c r="V208" s="99"/>
      <c r="W208" s="99"/>
      <c r="X208" s="99"/>
      <c r="Y208" s="67" t="s">
        <v>29</v>
      </c>
      <c r="Z208" s="67" t="s">
        <v>29</v>
      </c>
      <c r="AA208" s="67" t="s">
        <v>29</v>
      </c>
      <c r="AB208" s="67" t="s">
        <v>29</v>
      </c>
      <c r="AC208" s="67" t="s">
        <v>29</v>
      </c>
      <c r="AD208" s="67" t="s">
        <v>29</v>
      </c>
      <c r="AE208" s="67" t="s">
        <v>29</v>
      </c>
      <c r="AF208" s="67" t="s">
        <v>29</v>
      </c>
      <c r="AG208" s="67" t="s">
        <v>29</v>
      </c>
      <c r="AH208" s="67" t="s">
        <v>29</v>
      </c>
      <c r="AI208" s="67" t="s">
        <v>29</v>
      </c>
      <c r="AJ208" s="67" t="s">
        <v>29</v>
      </c>
    </row>
    <row r="209" spans="1:36" s="3" customFormat="1" ht="78.75" x14ac:dyDescent="0.25">
      <c r="A209" s="41" t="s">
        <v>303</v>
      </c>
      <c r="B209" s="23" t="s">
        <v>144</v>
      </c>
      <c r="C209" s="7"/>
      <c r="D209" s="158" t="s">
        <v>344</v>
      </c>
      <c r="E209" s="158" t="s">
        <v>165</v>
      </c>
      <c r="F209" s="158" t="s">
        <v>193</v>
      </c>
      <c r="G209" s="120">
        <v>2016</v>
      </c>
      <c r="H209" s="129">
        <v>2018</v>
      </c>
      <c r="I209" s="110"/>
      <c r="J209" s="110"/>
      <c r="K209" s="110"/>
      <c r="L209" s="110"/>
      <c r="M209" s="110"/>
      <c r="N209" s="110"/>
      <c r="O209" s="110"/>
      <c r="P209" s="110"/>
      <c r="Q209" s="110"/>
      <c r="R209" s="110"/>
      <c r="S209" s="110"/>
      <c r="T209" s="110"/>
      <c r="U209" s="110"/>
      <c r="V209" s="110"/>
      <c r="W209" s="110"/>
      <c r="X209" s="110"/>
      <c r="Y209" s="67" t="s">
        <v>29</v>
      </c>
      <c r="Z209" s="67" t="s">
        <v>29</v>
      </c>
      <c r="AA209" s="67" t="s">
        <v>29</v>
      </c>
      <c r="AB209" s="67" t="s">
        <v>29</v>
      </c>
      <c r="AC209" s="67" t="s">
        <v>29</v>
      </c>
      <c r="AD209" s="67" t="s">
        <v>29</v>
      </c>
      <c r="AE209" s="67" t="s">
        <v>29</v>
      </c>
      <c r="AF209" s="67" t="s">
        <v>29</v>
      </c>
      <c r="AG209" s="67" t="s">
        <v>29</v>
      </c>
      <c r="AH209" s="67" t="s">
        <v>29</v>
      </c>
      <c r="AI209" s="67" t="s">
        <v>29</v>
      </c>
      <c r="AJ209" s="67" t="s">
        <v>29</v>
      </c>
    </row>
    <row r="210" spans="1:36" ht="53.25" customHeight="1" x14ac:dyDescent="0.25">
      <c r="A210" s="42" t="s">
        <v>435</v>
      </c>
      <c r="B210" s="23" t="s">
        <v>392</v>
      </c>
      <c r="C210" s="12"/>
      <c r="D210" s="159"/>
      <c r="E210" s="159"/>
      <c r="F210" s="159"/>
      <c r="G210" s="121">
        <v>2016</v>
      </c>
      <c r="H210" s="123">
        <v>2018</v>
      </c>
      <c r="I210" s="99"/>
      <c r="J210" s="99"/>
      <c r="K210" s="99"/>
      <c r="L210" s="99"/>
      <c r="M210" s="99"/>
      <c r="N210" s="99"/>
      <c r="O210" s="99"/>
      <c r="P210" s="99"/>
      <c r="Q210" s="99"/>
      <c r="R210" s="99"/>
      <c r="S210" s="99"/>
      <c r="T210" s="99"/>
      <c r="U210" s="99"/>
      <c r="V210" s="99"/>
      <c r="W210" s="99"/>
      <c r="X210" s="99"/>
      <c r="Y210" s="67" t="s">
        <v>29</v>
      </c>
      <c r="Z210" s="67" t="s">
        <v>29</v>
      </c>
      <c r="AA210" s="67" t="s">
        <v>29</v>
      </c>
      <c r="AB210" s="67" t="s">
        <v>29</v>
      </c>
      <c r="AC210" s="67" t="s">
        <v>29</v>
      </c>
      <c r="AD210" s="67" t="s">
        <v>29</v>
      </c>
      <c r="AE210" s="67" t="s">
        <v>29</v>
      </c>
      <c r="AF210" s="67" t="s">
        <v>29</v>
      </c>
      <c r="AG210" s="67" t="s">
        <v>29</v>
      </c>
      <c r="AH210" s="67" t="s">
        <v>29</v>
      </c>
      <c r="AI210" s="67" t="s">
        <v>29</v>
      </c>
      <c r="AJ210" s="67" t="s">
        <v>29</v>
      </c>
    </row>
    <row r="211" spans="1:36" ht="81.75" customHeight="1" x14ac:dyDescent="0.25">
      <c r="A211" s="42"/>
      <c r="B211" s="5" t="s">
        <v>393</v>
      </c>
      <c r="C211" s="12"/>
      <c r="D211" s="160"/>
      <c r="E211" s="160"/>
      <c r="F211" s="160"/>
      <c r="G211" s="121">
        <v>2016</v>
      </c>
      <c r="H211" s="123">
        <v>2018</v>
      </c>
      <c r="I211" s="99"/>
      <c r="J211" s="99"/>
      <c r="K211" s="99"/>
      <c r="L211" s="99"/>
      <c r="M211" s="99"/>
      <c r="N211" s="99"/>
      <c r="O211" s="99"/>
      <c r="P211" s="99"/>
      <c r="Q211" s="99"/>
      <c r="R211" s="99"/>
      <c r="S211" s="99"/>
      <c r="T211" s="99"/>
      <c r="U211" s="99"/>
      <c r="V211" s="99"/>
      <c r="W211" s="99"/>
      <c r="X211" s="99"/>
      <c r="Y211" s="67" t="s">
        <v>29</v>
      </c>
      <c r="Z211" s="67" t="s">
        <v>29</v>
      </c>
      <c r="AA211" s="67" t="s">
        <v>29</v>
      </c>
      <c r="AB211" s="67" t="s">
        <v>29</v>
      </c>
      <c r="AC211" s="67" t="s">
        <v>29</v>
      </c>
      <c r="AD211" s="67" t="s">
        <v>29</v>
      </c>
      <c r="AE211" s="67" t="s">
        <v>29</v>
      </c>
      <c r="AF211" s="67" t="s">
        <v>29</v>
      </c>
      <c r="AG211" s="67" t="s">
        <v>29</v>
      </c>
      <c r="AH211" s="67" t="s">
        <v>29</v>
      </c>
      <c r="AI211" s="67" t="s">
        <v>29</v>
      </c>
      <c r="AJ211" s="67" t="s">
        <v>29</v>
      </c>
    </row>
    <row r="212" spans="1:36" s="3" customFormat="1" ht="63" x14ac:dyDescent="0.25">
      <c r="A212" s="41" t="s">
        <v>304</v>
      </c>
      <c r="B212" s="23" t="s">
        <v>145</v>
      </c>
      <c r="C212" s="7"/>
      <c r="D212" s="158" t="s">
        <v>344</v>
      </c>
      <c r="E212" s="158" t="s">
        <v>165</v>
      </c>
      <c r="F212" s="36" t="s">
        <v>194</v>
      </c>
      <c r="G212" s="120">
        <v>2016</v>
      </c>
      <c r="H212" s="129">
        <v>2018</v>
      </c>
      <c r="I212" s="95">
        <f>J212+O212+T212</f>
        <v>660</v>
      </c>
      <c r="J212" s="95">
        <f t="shared" ref="J212:X212" si="114">J213</f>
        <v>260</v>
      </c>
      <c r="K212" s="95">
        <f t="shared" si="114"/>
        <v>0</v>
      </c>
      <c r="L212" s="95">
        <f t="shared" si="114"/>
        <v>0</v>
      </c>
      <c r="M212" s="95">
        <f t="shared" si="114"/>
        <v>260</v>
      </c>
      <c r="N212" s="95">
        <f t="shared" si="114"/>
        <v>0</v>
      </c>
      <c r="O212" s="95">
        <f t="shared" si="114"/>
        <v>200</v>
      </c>
      <c r="P212" s="95">
        <f t="shared" si="114"/>
        <v>0</v>
      </c>
      <c r="Q212" s="95">
        <f t="shared" si="114"/>
        <v>0</v>
      </c>
      <c r="R212" s="95">
        <f t="shared" si="114"/>
        <v>200</v>
      </c>
      <c r="S212" s="95">
        <f t="shared" si="114"/>
        <v>0</v>
      </c>
      <c r="T212" s="95">
        <f t="shared" si="114"/>
        <v>200</v>
      </c>
      <c r="U212" s="95">
        <f t="shared" si="114"/>
        <v>0</v>
      </c>
      <c r="V212" s="95">
        <f t="shared" si="114"/>
        <v>0</v>
      </c>
      <c r="W212" s="95">
        <f t="shared" si="114"/>
        <v>200</v>
      </c>
      <c r="X212" s="95">
        <f t="shared" si="114"/>
        <v>0</v>
      </c>
      <c r="Y212" s="67" t="s">
        <v>29</v>
      </c>
      <c r="Z212" s="67" t="s">
        <v>29</v>
      </c>
      <c r="AA212" s="67" t="s">
        <v>29</v>
      </c>
      <c r="AB212" s="67" t="s">
        <v>29</v>
      </c>
      <c r="AC212" s="67" t="s">
        <v>29</v>
      </c>
      <c r="AD212" s="67" t="s">
        <v>29</v>
      </c>
      <c r="AE212" s="67" t="s">
        <v>29</v>
      </c>
      <c r="AF212" s="67" t="s">
        <v>29</v>
      </c>
      <c r="AG212" s="67" t="s">
        <v>29</v>
      </c>
      <c r="AH212" s="67" t="s">
        <v>29</v>
      </c>
      <c r="AI212" s="67" t="s">
        <v>29</v>
      </c>
      <c r="AJ212" s="67" t="s">
        <v>29</v>
      </c>
    </row>
    <row r="213" spans="1:36" ht="45" customHeight="1" x14ac:dyDescent="0.25">
      <c r="A213" s="42" t="s">
        <v>436</v>
      </c>
      <c r="B213" s="23" t="s">
        <v>394</v>
      </c>
      <c r="C213" s="12"/>
      <c r="D213" s="159"/>
      <c r="E213" s="159"/>
      <c r="F213" s="25"/>
      <c r="G213" s="121">
        <v>2016</v>
      </c>
      <c r="H213" s="123">
        <v>2018</v>
      </c>
      <c r="I213" s="94">
        <f>J213+O213+T213</f>
        <v>660</v>
      </c>
      <c r="J213" s="94">
        <f>K213+L213+M213+N213</f>
        <v>260</v>
      </c>
      <c r="K213" s="94">
        <v>0</v>
      </c>
      <c r="L213" s="94">
        <v>0</v>
      </c>
      <c r="M213" s="94">
        <v>260</v>
      </c>
      <c r="N213" s="94">
        <v>0</v>
      </c>
      <c r="O213" s="94">
        <f>P213+Q213+R213+S213</f>
        <v>200</v>
      </c>
      <c r="P213" s="94">
        <v>0</v>
      </c>
      <c r="Q213" s="94">
        <v>0</v>
      </c>
      <c r="R213" s="94">
        <v>200</v>
      </c>
      <c r="S213" s="94">
        <v>0</v>
      </c>
      <c r="T213" s="94">
        <f>U213+V213+W213+X213</f>
        <v>200</v>
      </c>
      <c r="U213" s="94">
        <v>0</v>
      </c>
      <c r="V213" s="94">
        <v>0</v>
      </c>
      <c r="W213" s="94">
        <v>200</v>
      </c>
      <c r="X213" s="94">
        <v>0</v>
      </c>
      <c r="Y213" s="67" t="s">
        <v>29</v>
      </c>
      <c r="Z213" s="67" t="s">
        <v>29</v>
      </c>
      <c r="AA213" s="67" t="s">
        <v>29</v>
      </c>
      <c r="AB213" s="67" t="s">
        <v>29</v>
      </c>
      <c r="AC213" s="67" t="s">
        <v>29</v>
      </c>
      <c r="AD213" s="67" t="s">
        <v>29</v>
      </c>
      <c r="AE213" s="67" t="s">
        <v>29</v>
      </c>
      <c r="AF213" s="67" t="s">
        <v>29</v>
      </c>
      <c r="AG213" s="67" t="s">
        <v>29</v>
      </c>
      <c r="AH213" s="67" t="s">
        <v>29</v>
      </c>
      <c r="AI213" s="67" t="s">
        <v>29</v>
      </c>
      <c r="AJ213" s="67" t="s">
        <v>29</v>
      </c>
    </row>
    <row r="214" spans="1:36" ht="52.5" customHeight="1" x14ac:dyDescent="0.25">
      <c r="A214" s="42"/>
      <c r="B214" s="5" t="s">
        <v>395</v>
      </c>
      <c r="C214" s="12"/>
      <c r="D214" s="160"/>
      <c r="E214" s="160"/>
      <c r="F214" s="25"/>
      <c r="G214" s="121">
        <v>2016</v>
      </c>
      <c r="H214" s="123">
        <v>2018</v>
      </c>
      <c r="I214" s="99"/>
      <c r="J214" s="99"/>
      <c r="K214" s="99"/>
      <c r="L214" s="99"/>
      <c r="M214" s="99"/>
      <c r="N214" s="99"/>
      <c r="O214" s="99"/>
      <c r="P214" s="99"/>
      <c r="Q214" s="99"/>
      <c r="R214" s="99"/>
      <c r="S214" s="99"/>
      <c r="T214" s="99"/>
      <c r="U214" s="99"/>
      <c r="V214" s="99"/>
      <c r="W214" s="99"/>
      <c r="X214" s="99"/>
      <c r="Y214" s="67" t="s">
        <v>29</v>
      </c>
      <c r="Z214" s="67" t="s">
        <v>29</v>
      </c>
      <c r="AA214" s="67" t="s">
        <v>29</v>
      </c>
      <c r="AB214" s="67" t="s">
        <v>29</v>
      </c>
      <c r="AC214" s="67" t="s">
        <v>29</v>
      </c>
      <c r="AD214" s="67" t="s">
        <v>29</v>
      </c>
      <c r="AE214" s="67" t="s">
        <v>29</v>
      </c>
      <c r="AF214" s="67" t="s">
        <v>29</v>
      </c>
      <c r="AG214" s="67" t="s">
        <v>29</v>
      </c>
      <c r="AH214" s="67" t="s">
        <v>29</v>
      </c>
      <c r="AI214" s="67" t="s">
        <v>29</v>
      </c>
      <c r="AJ214" s="67" t="s">
        <v>29</v>
      </c>
    </row>
    <row r="215" spans="1:36" s="3" customFormat="1" ht="78.75" x14ac:dyDescent="0.25">
      <c r="A215" s="41" t="s">
        <v>437</v>
      </c>
      <c r="B215" s="23" t="s">
        <v>146</v>
      </c>
      <c r="C215" s="7"/>
      <c r="D215" s="158" t="s">
        <v>344</v>
      </c>
      <c r="E215" s="158" t="s">
        <v>165</v>
      </c>
      <c r="F215" s="158" t="s">
        <v>195</v>
      </c>
      <c r="G215" s="120">
        <v>2016</v>
      </c>
      <c r="H215" s="129">
        <v>2018</v>
      </c>
      <c r="I215" s="110"/>
      <c r="J215" s="110"/>
      <c r="K215" s="110"/>
      <c r="L215" s="110"/>
      <c r="M215" s="110"/>
      <c r="N215" s="110"/>
      <c r="O215" s="110"/>
      <c r="P215" s="110"/>
      <c r="Q215" s="110"/>
      <c r="R215" s="110"/>
      <c r="S215" s="110"/>
      <c r="T215" s="110"/>
      <c r="U215" s="110"/>
      <c r="V215" s="110"/>
      <c r="W215" s="110"/>
      <c r="X215" s="110"/>
      <c r="Y215" s="67" t="s">
        <v>29</v>
      </c>
      <c r="Z215" s="67" t="s">
        <v>29</v>
      </c>
      <c r="AA215" s="67" t="s">
        <v>29</v>
      </c>
      <c r="AB215" s="67" t="s">
        <v>29</v>
      </c>
      <c r="AC215" s="67" t="s">
        <v>29</v>
      </c>
      <c r="AD215" s="67" t="s">
        <v>29</v>
      </c>
      <c r="AE215" s="67" t="s">
        <v>29</v>
      </c>
      <c r="AF215" s="67" t="s">
        <v>29</v>
      </c>
      <c r="AG215" s="67" t="s">
        <v>29</v>
      </c>
      <c r="AH215" s="67" t="s">
        <v>29</v>
      </c>
      <c r="AI215" s="67" t="s">
        <v>29</v>
      </c>
      <c r="AJ215" s="67" t="s">
        <v>29</v>
      </c>
    </row>
    <row r="216" spans="1:36" ht="72.75" customHeight="1" x14ac:dyDescent="0.25">
      <c r="A216" s="42" t="s">
        <v>438</v>
      </c>
      <c r="B216" s="23" t="s">
        <v>396</v>
      </c>
      <c r="C216" s="12"/>
      <c r="D216" s="159"/>
      <c r="E216" s="159"/>
      <c r="F216" s="159"/>
      <c r="G216" s="121">
        <v>2016</v>
      </c>
      <c r="H216" s="123">
        <v>2018</v>
      </c>
      <c r="I216" s="99"/>
      <c r="J216" s="99"/>
      <c r="K216" s="99"/>
      <c r="L216" s="99"/>
      <c r="M216" s="99"/>
      <c r="N216" s="99"/>
      <c r="O216" s="99"/>
      <c r="P216" s="99"/>
      <c r="Q216" s="99"/>
      <c r="R216" s="99"/>
      <c r="S216" s="99"/>
      <c r="T216" s="99"/>
      <c r="U216" s="99"/>
      <c r="V216" s="99"/>
      <c r="W216" s="99"/>
      <c r="X216" s="99"/>
      <c r="Y216" s="67" t="s">
        <v>29</v>
      </c>
      <c r="Z216" s="67" t="s">
        <v>29</v>
      </c>
      <c r="AA216" s="67" t="s">
        <v>29</v>
      </c>
      <c r="AB216" s="67" t="s">
        <v>29</v>
      </c>
      <c r="AC216" s="67" t="s">
        <v>29</v>
      </c>
      <c r="AD216" s="67" t="s">
        <v>29</v>
      </c>
      <c r="AE216" s="67" t="s">
        <v>29</v>
      </c>
      <c r="AF216" s="67" t="s">
        <v>29</v>
      </c>
      <c r="AG216" s="67" t="s">
        <v>29</v>
      </c>
      <c r="AH216" s="67" t="s">
        <v>29</v>
      </c>
      <c r="AI216" s="67" t="s">
        <v>29</v>
      </c>
      <c r="AJ216" s="67" t="s">
        <v>29</v>
      </c>
    </row>
    <row r="217" spans="1:36" ht="57" customHeight="1" x14ac:dyDescent="0.25">
      <c r="A217" s="42"/>
      <c r="B217" s="5" t="s">
        <v>397</v>
      </c>
      <c r="C217" s="12">
        <v>0</v>
      </c>
      <c r="D217" s="160"/>
      <c r="E217" s="160"/>
      <c r="F217" s="160"/>
      <c r="G217" s="121">
        <v>2016</v>
      </c>
      <c r="H217" s="121">
        <v>2018</v>
      </c>
      <c r="I217" s="99"/>
      <c r="J217" s="99"/>
      <c r="K217" s="99"/>
      <c r="L217" s="99"/>
      <c r="M217" s="99"/>
      <c r="N217" s="99"/>
      <c r="O217" s="99"/>
      <c r="P217" s="99"/>
      <c r="Q217" s="99"/>
      <c r="R217" s="99"/>
      <c r="S217" s="99"/>
      <c r="T217" s="99"/>
      <c r="U217" s="99"/>
      <c r="V217" s="99"/>
      <c r="W217" s="99"/>
      <c r="X217" s="99"/>
      <c r="Y217" s="67" t="s">
        <v>29</v>
      </c>
      <c r="Z217" s="67" t="s">
        <v>29</v>
      </c>
      <c r="AA217" s="67" t="s">
        <v>29</v>
      </c>
      <c r="AB217" s="67" t="s">
        <v>29</v>
      </c>
      <c r="AC217" s="67" t="s">
        <v>29</v>
      </c>
      <c r="AD217" s="67" t="s">
        <v>29</v>
      </c>
      <c r="AE217" s="67" t="s">
        <v>29</v>
      </c>
      <c r="AF217" s="67" t="s">
        <v>29</v>
      </c>
      <c r="AG217" s="67" t="s">
        <v>29</v>
      </c>
      <c r="AH217" s="67" t="s">
        <v>29</v>
      </c>
      <c r="AI217" s="67" t="s">
        <v>29</v>
      </c>
      <c r="AJ217" s="67" t="s">
        <v>29</v>
      </c>
    </row>
    <row r="218" spans="1:36" s="8" customFormat="1" ht="20.25" customHeight="1" x14ac:dyDescent="0.25">
      <c r="A218" s="179" t="s">
        <v>196</v>
      </c>
      <c r="B218" s="180"/>
      <c r="C218" s="180"/>
      <c r="D218" s="181"/>
      <c r="E218" s="31"/>
      <c r="F218" s="31"/>
      <c r="G218" s="136"/>
      <c r="H218" s="137"/>
      <c r="I218" s="138">
        <f>J218+O218+T218</f>
        <v>18450</v>
      </c>
      <c r="J218" s="138">
        <f t="shared" ref="J218:S218" si="115">J150+J158+J177+J187+J199+J212</f>
        <v>6190</v>
      </c>
      <c r="K218" s="138">
        <f t="shared" si="115"/>
        <v>0</v>
      </c>
      <c r="L218" s="138">
        <f t="shared" si="115"/>
        <v>0</v>
      </c>
      <c r="M218" s="138">
        <f t="shared" si="115"/>
        <v>6190</v>
      </c>
      <c r="N218" s="138">
        <f t="shared" si="115"/>
        <v>0</v>
      </c>
      <c r="O218" s="138">
        <f t="shared" si="115"/>
        <v>6130</v>
      </c>
      <c r="P218" s="138">
        <f t="shared" si="115"/>
        <v>0</v>
      </c>
      <c r="Q218" s="138">
        <f t="shared" si="115"/>
        <v>0</v>
      </c>
      <c r="R218" s="138">
        <f t="shared" si="115"/>
        <v>6130</v>
      </c>
      <c r="S218" s="138">
        <f t="shared" si="115"/>
        <v>0</v>
      </c>
      <c r="T218" s="138">
        <f t="shared" ref="T218:X218" si="116">T150+T158+T177+T187+T199+T212</f>
        <v>6130</v>
      </c>
      <c r="U218" s="138">
        <f t="shared" si="116"/>
        <v>0</v>
      </c>
      <c r="V218" s="138">
        <f t="shared" si="116"/>
        <v>0</v>
      </c>
      <c r="W218" s="138">
        <f t="shared" si="116"/>
        <v>6130</v>
      </c>
      <c r="X218" s="138">
        <f t="shared" si="116"/>
        <v>0</v>
      </c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</row>
    <row r="219" spans="1:36" ht="15.75" x14ac:dyDescent="0.25">
      <c r="A219" s="183" t="s">
        <v>398</v>
      </c>
      <c r="B219" s="184"/>
      <c r="C219" s="184"/>
      <c r="D219" s="18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  <c r="O219" s="184"/>
      <c r="P219" s="184"/>
      <c r="Q219" s="184"/>
      <c r="R219" s="184"/>
      <c r="S219" s="184"/>
      <c r="T219" s="184"/>
      <c r="U219" s="184"/>
      <c r="V219" s="184"/>
      <c r="W219" s="184"/>
      <c r="X219" s="184"/>
      <c r="Y219" s="184"/>
      <c r="Z219" s="184"/>
      <c r="AA219" s="184"/>
      <c r="AB219" s="184"/>
      <c r="AC219" s="184"/>
      <c r="AD219" s="184"/>
      <c r="AE219" s="184"/>
      <c r="AF219" s="184"/>
      <c r="AG219" s="184"/>
      <c r="AH219" s="184"/>
      <c r="AI219" s="184"/>
      <c r="AJ219" s="185"/>
    </row>
    <row r="220" spans="1:36" ht="30" customHeight="1" x14ac:dyDescent="0.25">
      <c r="A220" s="217" t="s">
        <v>401</v>
      </c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  <c r="X220" s="205"/>
      <c r="Y220" s="205"/>
      <c r="Z220" s="205"/>
      <c r="AA220" s="205"/>
      <c r="AB220" s="205"/>
      <c r="AC220" s="205"/>
      <c r="AD220" s="205"/>
      <c r="AE220" s="205"/>
      <c r="AF220" s="205"/>
      <c r="AG220" s="205"/>
      <c r="AH220" s="205"/>
      <c r="AI220" s="205"/>
      <c r="AJ220" s="206"/>
    </row>
    <row r="221" spans="1:36" s="3" customFormat="1" ht="63" x14ac:dyDescent="0.25">
      <c r="A221" s="41" t="s">
        <v>439</v>
      </c>
      <c r="B221" s="23" t="s">
        <v>147</v>
      </c>
      <c r="C221" s="7"/>
      <c r="D221" s="182" t="s">
        <v>319</v>
      </c>
      <c r="E221" s="182" t="s">
        <v>320</v>
      </c>
      <c r="F221" s="161" t="s">
        <v>202</v>
      </c>
      <c r="G221" s="121">
        <v>2016</v>
      </c>
      <c r="H221" s="123">
        <v>2018</v>
      </c>
      <c r="I221" s="95">
        <f>J221+O221+T221</f>
        <v>0</v>
      </c>
      <c r="J221" s="95">
        <f t="shared" ref="J221:X221" si="117">J222</f>
        <v>0</v>
      </c>
      <c r="K221" s="95">
        <f t="shared" si="117"/>
        <v>0</v>
      </c>
      <c r="L221" s="95">
        <f t="shared" si="117"/>
        <v>0</v>
      </c>
      <c r="M221" s="95">
        <f t="shared" si="117"/>
        <v>0</v>
      </c>
      <c r="N221" s="95">
        <f t="shared" si="117"/>
        <v>0</v>
      </c>
      <c r="O221" s="95">
        <f t="shared" si="117"/>
        <v>0</v>
      </c>
      <c r="P221" s="95">
        <f t="shared" si="117"/>
        <v>0</v>
      </c>
      <c r="Q221" s="95">
        <f t="shared" si="117"/>
        <v>0</v>
      </c>
      <c r="R221" s="95">
        <f t="shared" si="117"/>
        <v>0</v>
      </c>
      <c r="S221" s="95">
        <f t="shared" si="117"/>
        <v>0</v>
      </c>
      <c r="T221" s="95">
        <f t="shared" si="117"/>
        <v>0</v>
      </c>
      <c r="U221" s="95">
        <f t="shared" si="117"/>
        <v>0</v>
      </c>
      <c r="V221" s="95">
        <f t="shared" si="117"/>
        <v>0</v>
      </c>
      <c r="W221" s="95">
        <f t="shared" si="117"/>
        <v>0</v>
      </c>
      <c r="X221" s="122">
        <f t="shared" si="117"/>
        <v>0</v>
      </c>
      <c r="Y221" s="67" t="s">
        <v>29</v>
      </c>
      <c r="Z221" s="67" t="s">
        <v>29</v>
      </c>
      <c r="AA221" s="67" t="s">
        <v>29</v>
      </c>
      <c r="AB221" s="67" t="s">
        <v>29</v>
      </c>
      <c r="AC221" s="67" t="s">
        <v>29</v>
      </c>
      <c r="AD221" s="67" t="s">
        <v>29</v>
      </c>
      <c r="AE221" s="67" t="s">
        <v>29</v>
      </c>
      <c r="AF221" s="67" t="s">
        <v>29</v>
      </c>
      <c r="AG221" s="67" t="s">
        <v>29</v>
      </c>
      <c r="AH221" s="67" t="s">
        <v>29</v>
      </c>
      <c r="AI221" s="67" t="s">
        <v>29</v>
      </c>
      <c r="AJ221" s="67" t="s">
        <v>29</v>
      </c>
    </row>
    <row r="222" spans="1:36" ht="87.75" customHeight="1" x14ac:dyDescent="0.25">
      <c r="A222" s="42" t="s">
        <v>440</v>
      </c>
      <c r="B222" s="5" t="s">
        <v>197</v>
      </c>
      <c r="C222" s="12"/>
      <c r="D222" s="162"/>
      <c r="E222" s="162"/>
      <c r="F222" s="162"/>
      <c r="G222" s="121">
        <v>2016</v>
      </c>
      <c r="H222" s="123">
        <v>2018</v>
      </c>
      <c r="I222" s="94">
        <f>J222+O222+T222</f>
        <v>0</v>
      </c>
      <c r="J222" s="94">
        <f>K222+L222+M222+N222</f>
        <v>0</v>
      </c>
      <c r="K222" s="94">
        <v>0</v>
      </c>
      <c r="L222" s="94">
        <v>0</v>
      </c>
      <c r="M222" s="94">
        <v>0</v>
      </c>
      <c r="N222" s="94">
        <v>0</v>
      </c>
      <c r="O222" s="94">
        <f>P222+Q222+R222+S222</f>
        <v>0</v>
      </c>
      <c r="P222" s="94">
        <v>0</v>
      </c>
      <c r="Q222" s="94">
        <v>0</v>
      </c>
      <c r="R222" s="94">
        <v>0</v>
      </c>
      <c r="S222" s="94">
        <v>0</v>
      </c>
      <c r="T222" s="94">
        <f>U222+V222+W222+X222</f>
        <v>0</v>
      </c>
      <c r="U222" s="94">
        <v>0</v>
      </c>
      <c r="V222" s="94">
        <v>0</v>
      </c>
      <c r="W222" s="94">
        <v>0</v>
      </c>
      <c r="X222" s="135">
        <v>0</v>
      </c>
      <c r="Y222" s="67" t="s">
        <v>29</v>
      </c>
      <c r="Z222" s="67" t="s">
        <v>29</v>
      </c>
      <c r="AA222" s="67" t="s">
        <v>29</v>
      </c>
      <c r="AB222" s="67" t="s">
        <v>29</v>
      </c>
      <c r="AC222" s="67" t="s">
        <v>29</v>
      </c>
      <c r="AD222" s="67" t="s">
        <v>29</v>
      </c>
      <c r="AE222" s="67" t="s">
        <v>29</v>
      </c>
      <c r="AF222" s="67" t="s">
        <v>29</v>
      </c>
      <c r="AG222" s="67" t="s">
        <v>29</v>
      </c>
      <c r="AH222" s="67" t="s">
        <v>29</v>
      </c>
      <c r="AI222" s="67" t="s">
        <v>29</v>
      </c>
      <c r="AJ222" s="67" t="s">
        <v>29</v>
      </c>
    </row>
    <row r="223" spans="1:36" ht="76.5" customHeight="1" x14ac:dyDescent="0.25">
      <c r="A223" s="42" t="s">
        <v>535</v>
      </c>
      <c r="B223" s="5" t="s">
        <v>198</v>
      </c>
      <c r="C223" s="12"/>
      <c r="D223" s="162"/>
      <c r="E223" s="162"/>
      <c r="F223" s="162"/>
      <c r="G223" s="121">
        <v>2016</v>
      </c>
      <c r="H223" s="123">
        <v>2018</v>
      </c>
      <c r="I223" s="99"/>
      <c r="J223" s="99"/>
      <c r="K223" s="99"/>
      <c r="L223" s="99"/>
      <c r="M223" s="99"/>
      <c r="N223" s="99"/>
      <c r="O223" s="99"/>
      <c r="P223" s="99"/>
      <c r="Q223" s="99"/>
      <c r="R223" s="99"/>
      <c r="S223" s="99"/>
      <c r="T223" s="99"/>
      <c r="U223" s="99"/>
      <c r="V223" s="99"/>
      <c r="W223" s="99"/>
      <c r="X223" s="116"/>
      <c r="Y223" s="67" t="s">
        <v>29</v>
      </c>
      <c r="Z223" s="67" t="s">
        <v>29</v>
      </c>
      <c r="AA223" s="67" t="s">
        <v>29</v>
      </c>
      <c r="AB223" s="67" t="s">
        <v>29</v>
      </c>
      <c r="AC223" s="67" t="s">
        <v>29</v>
      </c>
      <c r="AD223" s="67" t="s">
        <v>29</v>
      </c>
      <c r="AE223" s="67" t="s">
        <v>29</v>
      </c>
      <c r="AF223" s="67" t="s">
        <v>29</v>
      </c>
      <c r="AG223" s="67" t="s">
        <v>29</v>
      </c>
      <c r="AH223" s="67" t="s">
        <v>29</v>
      </c>
      <c r="AI223" s="67" t="s">
        <v>29</v>
      </c>
      <c r="AJ223" s="67" t="s">
        <v>29</v>
      </c>
    </row>
    <row r="224" spans="1:36" ht="171" customHeight="1" x14ac:dyDescent="0.25">
      <c r="A224" s="42" t="s">
        <v>536</v>
      </c>
      <c r="B224" s="5" t="s">
        <v>199</v>
      </c>
      <c r="C224" s="12"/>
      <c r="D224" s="162"/>
      <c r="E224" s="162"/>
      <c r="F224" s="162"/>
      <c r="G224" s="121">
        <v>2016</v>
      </c>
      <c r="H224" s="123">
        <v>2018</v>
      </c>
      <c r="I224" s="99"/>
      <c r="J224" s="99"/>
      <c r="K224" s="99"/>
      <c r="L224" s="99"/>
      <c r="M224" s="99"/>
      <c r="N224" s="99"/>
      <c r="O224" s="99"/>
      <c r="P224" s="99"/>
      <c r="Q224" s="99"/>
      <c r="R224" s="99"/>
      <c r="S224" s="99"/>
      <c r="T224" s="99"/>
      <c r="U224" s="99"/>
      <c r="V224" s="99"/>
      <c r="W224" s="99"/>
      <c r="X224" s="116"/>
      <c r="Y224" s="67" t="s">
        <v>29</v>
      </c>
      <c r="Z224" s="67" t="s">
        <v>29</v>
      </c>
      <c r="AA224" s="67" t="s">
        <v>29</v>
      </c>
      <c r="AB224" s="67" t="s">
        <v>29</v>
      </c>
      <c r="AC224" s="67" t="s">
        <v>29</v>
      </c>
      <c r="AD224" s="67" t="s">
        <v>29</v>
      </c>
      <c r="AE224" s="67" t="s">
        <v>29</v>
      </c>
      <c r="AF224" s="67" t="s">
        <v>29</v>
      </c>
      <c r="AG224" s="67" t="s">
        <v>29</v>
      </c>
      <c r="AH224" s="67" t="s">
        <v>29</v>
      </c>
      <c r="AI224" s="67" t="s">
        <v>29</v>
      </c>
      <c r="AJ224" s="67" t="s">
        <v>29</v>
      </c>
    </row>
    <row r="225" spans="1:36" ht="91.5" customHeight="1" x14ac:dyDescent="0.25">
      <c r="A225" s="42" t="s">
        <v>537</v>
      </c>
      <c r="B225" s="5" t="s">
        <v>200</v>
      </c>
      <c r="C225" s="12"/>
      <c r="D225" s="162"/>
      <c r="E225" s="162"/>
      <c r="F225" s="162"/>
      <c r="G225" s="121">
        <v>2016</v>
      </c>
      <c r="H225" s="123">
        <v>2018</v>
      </c>
      <c r="I225" s="99"/>
      <c r="J225" s="99"/>
      <c r="K225" s="99"/>
      <c r="L225" s="99"/>
      <c r="M225" s="99"/>
      <c r="N225" s="99"/>
      <c r="O225" s="99"/>
      <c r="P225" s="99"/>
      <c r="Q225" s="99"/>
      <c r="R225" s="99"/>
      <c r="S225" s="99"/>
      <c r="T225" s="99"/>
      <c r="U225" s="99"/>
      <c r="V225" s="99"/>
      <c r="W225" s="99"/>
      <c r="X225" s="116"/>
      <c r="Y225" s="67" t="s">
        <v>29</v>
      </c>
      <c r="Z225" s="67" t="s">
        <v>29</v>
      </c>
      <c r="AA225" s="67" t="s">
        <v>29</v>
      </c>
      <c r="AB225" s="67" t="s">
        <v>29</v>
      </c>
      <c r="AC225" s="67" t="s">
        <v>29</v>
      </c>
      <c r="AD225" s="67" t="s">
        <v>29</v>
      </c>
      <c r="AE225" s="67" t="s">
        <v>29</v>
      </c>
      <c r="AF225" s="67" t="s">
        <v>29</v>
      </c>
      <c r="AG225" s="67" t="s">
        <v>29</v>
      </c>
      <c r="AH225" s="67" t="s">
        <v>29</v>
      </c>
      <c r="AI225" s="67" t="s">
        <v>29</v>
      </c>
      <c r="AJ225" s="67" t="s">
        <v>29</v>
      </c>
    </row>
    <row r="226" spans="1:36" ht="62.25" customHeight="1" x14ac:dyDescent="0.25">
      <c r="A226" s="42"/>
      <c r="B226" s="5" t="s">
        <v>203</v>
      </c>
      <c r="C226" s="12">
        <v>0</v>
      </c>
      <c r="D226" s="163"/>
      <c r="E226" s="163"/>
      <c r="F226" s="163"/>
      <c r="G226" s="121">
        <v>2016</v>
      </c>
      <c r="H226" s="123">
        <v>2018</v>
      </c>
      <c r="I226" s="99"/>
      <c r="J226" s="99"/>
      <c r="K226" s="99"/>
      <c r="L226" s="99"/>
      <c r="M226" s="99"/>
      <c r="N226" s="99"/>
      <c r="O226" s="99"/>
      <c r="P226" s="99"/>
      <c r="Q226" s="99"/>
      <c r="R226" s="99"/>
      <c r="S226" s="99"/>
      <c r="T226" s="99"/>
      <c r="U226" s="99"/>
      <c r="V226" s="99"/>
      <c r="W226" s="99"/>
      <c r="X226" s="116"/>
      <c r="Y226" s="67" t="s">
        <v>29</v>
      </c>
      <c r="Z226" s="67" t="s">
        <v>29</v>
      </c>
      <c r="AA226" s="67" t="s">
        <v>29</v>
      </c>
      <c r="AB226" s="67" t="s">
        <v>29</v>
      </c>
      <c r="AC226" s="67" t="s">
        <v>29</v>
      </c>
      <c r="AD226" s="67" t="s">
        <v>29</v>
      </c>
      <c r="AE226" s="67" t="s">
        <v>29</v>
      </c>
      <c r="AF226" s="67" t="s">
        <v>29</v>
      </c>
      <c r="AG226" s="67" t="s">
        <v>29</v>
      </c>
      <c r="AH226" s="67" t="s">
        <v>29</v>
      </c>
      <c r="AI226" s="67" t="s">
        <v>29</v>
      </c>
      <c r="AJ226" s="67" t="s">
        <v>29</v>
      </c>
    </row>
    <row r="227" spans="1:36" s="3" customFormat="1" ht="319.5" customHeight="1" x14ac:dyDescent="0.25">
      <c r="A227" s="41" t="s">
        <v>441</v>
      </c>
      <c r="B227" s="23" t="s">
        <v>148</v>
      </c>
      <c r="C227" s="1"/>
      <c r="D227" s="39" t="s">
        <v>342</v>
      </c>
      <c r="E227" s="39" t="s">
        <v>321</v>
      </c>
      <c r="F227" s="161" t="s">
        <v>209</v>
      </c>
      <c r="G227" s="121">
        <v>2016</v>
      </c>
      <c r="H227" s="123">
        <v>2018</v>
      </c>
      <c r="I227" s="95">
        <f>J227+O227+T227</f>
        <v>15</v>
      </c>
      <c r="J227" s="95">
        <f t="shared" ref="J227" si="118">J228</f>
        <v>5</v>
      </c>
      <c r="K227" s="95">
        <f t="shared" ref="K227" si="119">K228</f>
        <v>0</v>
      </c>
      <c r="L227" s="95">
        <f t="shared" ref="L227" si="120">L228</f>
        <v>0</v>
      </c>
      <c r="M227" s="95">
        <f t="shared" ref="M227" si="121">M228</f>
        <v>5</v>
      </c>
      <c r="N227" s="95">
        <f t="shared" ref="N227" si="122">N228</f>
        <v>0</v>
      </c>
      <c r="O227" s="95">
        <f t="shared" ref="O227" si="123">O228</f>
        <v>5</v>
      </c>
      <c r="P227" s="95">
        <f t="shared" ref="P227" si="124">P228</f>
        <v>0</v>
      </c>
      <c r="Q227" s="95">
        <f t="shared" ref="Q227" si="125">Q228</f>
        <v>0</v>
      </c>
      <c r="R227" s="95">
        <f t="shared" ref="R227" si="126">R228</f>
        <v>5</v>
      </c>
      <c r="S227" s="95">
        <f t="shared" ref="S227:X227" si="127">S228</f>
        <v>0</v>
      </c>
      <c r="T227" s="95">
        <f t="shared" si="127"/>
        <v>5</v>
      </c>
      <c r="U227" s="95">
        <f t="shared" si="127"/>
        <v>0</v>
      </c>
      <c r="V227" s="95">
        <f t="shared" si="127"/>
        <v>0</v>
      </c>
      <c r="W227" s="95">
        <f t="shared" si="127"/>
        <v>5</v>
      </c>
      <c r="X227" s="122">
        <f t="shared" si="127"/>
        <v>0</v>
      </c>
      <c r="Y227" s="67" t="s">
        <v>29</v>
      </c>
      <c r="Z227" s="67" t="s">
        <v>29</v>
      </c>
      <c r="AA227" s="67" t="s">
        <v>29</v>
      </c>
      <c r="AB227" s="67" t="s">
        <v>29</v>
      </c>
      <c r="AC227" s="67" t="s">
        <v>29</v>
      </c>
      <c r="AD227" s="67" t="s">
        <v>29</v>
      </c>
      <c r="AE227" s="67" t="s">
        <v>29</v>
      </c>
      <c r="AF227" s="67" t="s">
        <v>29</v>
      </c>
      <c r="AG227" s="67" t="s">
        <v>29</v>
      </c>
      <c r="AH227" s="67" t="s">
        <v>29</v>
      </c>
      <c r="AI227" s="67" t="s">
        <v>29</v>
      </c>
      <c r="AJ227" s="67" t="s">
        <v>29</v>
      </c>
    </row>
    <row r="228" spans="1:36" ht="83.25" customHeight="1" x14ac:dyDescent="0.25">
      <c r="A228" s="42" t="s">
        <v>442</v>
      </c>
      <c r="B228" s="5" t="s">
        <v>204</v>
      </c>
      <c r="C228" s="12"/>
      <c r="D228" s="38"/>
      <c r="E228" s="38"/>
      <c r="F228" s="162"/>
      <c r="G228" s="121">
        <v>2016</v>
      </c>
      <c r="H228" s="123">
        <v>2018</v>
      </c>
      <c r="I228" s="91">
        <f>J228+O228+T228</f>
        <v>15</v>
      </c>
      <c r="J228" s="91">
        <f>K228+L228+M228+N228</f>
        <v>5</v>
      </c>
      <c r="K228" s="91">
        <v>0</v>
      </c>
      <c r="L228" s="91">
        <v>0</v>
      </c>
      <c r="M228" s="91">
        <v>5</v>
      </c>
      <c r="N228" s="91">
        <v>0</v>
      </c>
      <c r="O228" s="91">
        <f>P228+Q228+R228+S228</f>
        <v>5</v>
      </c>
      <c r="P228" s="91">
        <v>0</v>
      </c>
      <c r="Q228" s="91">
        <v>0</v>
      </c>
      <c r="R228" s="91">
        <v>5</v>
      </c>
      <c r="S228" s="91">
        <v>0</v>
      </c>
      <c r="T228" s="91">
        <f>U228+V228+W228+X228</f>
        <v>5</v>
      </c>
      <c r="U228" s="91">
        <v>0</v>
      </c>
      <c r="V228" s="91">
        <v>0</v>
      </c>
      <c r="W228" s="91">
        <v>5</v>
      </c>
      <c r="X228" s="134">
        <v>0</v>
      </c>
      <c r="Y228" s="67" t="s">
        <v>29</v>
      </c>
      <c r="Z228" s="67" t="s">
        <v>29</v>
      </c>
      <c r="AA228" s="67" t="s">
        <v>29</v>
      </c>
      <c r="AB228" s="67" t="s">
        <v>29</v>
      </c>
      <c r="AC228" s="67" t="s">
        <v>29</v>
      </c>
      <c r="AD228" s="67" t="s">
        <v>29</v>
      </c>
      <c r="AE228" s="67" t="s">
        <v>29</v>
      </c>
      <c r="AF228" s="67" t="s">
        <v>29</v>
      </c>
      <c r="AG228" s="67" t="s">
        <v>29</v>
      </c>
      <c r="AH228" s="67" t="s">
        <v>29</v>
      </c>
      <c r="AI228" s="67" t="s">
        <v>29</v>
      </c>
      <c r="AJ228" s="67" t="s">
        <v>29</v>
      </c>
    </row>
    <row r="229" spans="1:36" ht="70.5" customHeight="1" x14ac:dyDescent="0.25">
      <c r="A229" s="42" t="s">
        <v>443</v>
      </c>
      <c r="B229" s="5" t="s">
        <v>205</v>
      </c>
      <c r="C229" s="12"/>
      <c r="D229" s="38"/>
      <c r="E229" s="38"/>
      <c r="F229" s="162"/>
      <c r="G229" s="121">
        <v>2016</v>
      </c>
      <c r="H229" s="123">
        <v>2018</v>
      </c>
      <c r="I229" s="99"/>
      <c r="J229" s="99"/>
      <c r="K229" s="99"/>
      <c r="L229" s="99"/>
      <c r="M229" s="99"/>
      <c r="N229" s="99"/>
      <c r="O229" s="99"/>
      <c r="P229" s="99"/>
      <c r="Q229" s="99"/>
      <c r="R229" s="99"/>
      <c r="S229" s="99"/>
      <c r="T229" s="99"/>
      <c r="U229" s="99"/>
      <c r="V229" s="99"/>
      <c r="W229" s="99"/>
      <c r="X229" s="116"/>
      <c r="Y229" s="67" t="s">
        <v>29</v>
      </c>
      <c r="Z229" s="67" t="s">
        <v>29</v>
      </c>
      <c r="AA229" s="67" t="s">
        <v>29</v>
      </c>
      <c r="AB229" s="67" t="s">
        <v>29</v>
      </c>
      <c r="AC229" s="67" t="s">
        <v>29</v>
      </c>
      <c r="AD229" s="67" t="s">
        <v>29</v>
      </c>
      <c r="AE229" s="67" t="s">
        <v>29</v>
      </c>
      <c r="AF229" s="67" t="s">
        <v>29</v>
      </c>
      <c r="AG229" s="67" t="s">
        <v>29</v>
      </c>
      <c r="AH229" s="67" t="s">
        <v>29</v>
      </c>
      <c r="AI229" s="67" t="s">
        <v>29</v>
      </c>
      <c r="AJ229" s="67" t="s">
        <v>29</v>
      </c>
    </row>
    <row r="230" spans="1:36" ht="105.75" customHeight="1" x14ac:dyDescent="0.25">
      <c r="A230" s="42" t="s">
        <v>444</v>
      </c>
      <c r="B230" s="5" t="s">
        <v>206</v>
      </c>
      <c r="C230" s="12"/>
      <c r="D230" s="40" t="s">
        <v>341</v>
      </c>
      <c r="E230" s="40" t="s">
        <v>322</v>
      </c>
      <c r="F230" s="162"/>
      <c r="G230" s="121">
        <v>2016</v>
      </c>
      <c r="H230" s="123">
        <v>2018</v>
      </c>
      <c r="I230" s="99"/>
      <c r="J230" s="99"/>
      <c r="K230" s="99"/>
      <c r="L230" s="99"/>
      <c r="M230" s="99"/>
      <c r="N230" s="99"/>
      <c r="O230" s="99"/>
      <c r="P230" s="99"/>
      <c r="Q230" s="99"/>
      <c r="R230" s="99"/>
      <c r="S230" s="99"/>
      <c r="T230" s="99"/>
      <c r="U230" s="99"/>
      <c r="V230" s="99"/>
      <c r="W230" s="99"/>
      <c r="X230" s="116"/>
      <c r="Y230" s="67" t="s">
        <v>29</v>
      </c>
      <c r="Z230" s="67" t="s">
        <v>29</v>
      </c>
      <c r="AA230" s="67" t="s">
        <v>29</v>
      </c>
      <c r="AB230" s="67" t="s">
        <v>29</v>
      </c>
      <c r="AC230" s="67" t="s">
        <v>29</v>
      </c>
      <c r="AD230" s="67" t="s">
        <v>29</v>
      </c>
      <c r="AE230" s="67" t="s">
        <v>29</v>
      </c>
      <c r="AF230" s="67" t="s">
        <v>29</v>
      </c>
      <c r="AG230" s="67" t="s">
        <v>29</v>
      </c>
      <c r="AH230" s="67" t="s">
        <v>29</v>
      </c>
      <c r="AI230" s="67" t="s">
        <v>29</v>
      </c>
      <c r="AJ230" s="67" t="s">
        <v>29</v>
      </c>
    </row>
    <row r="231" spans="1:36" ht="213" customHeight="1" x14ac:dyDescent="0.25">
      <c r="A231" s="42"/>
      <c r="B231" s="5" t="s">
        <v>207</v>
      </c>
      <c r="C231" s="12">
        <v>0</v>
      </c>
      <c r="D231" s="40" t="s">
        <v>340</v>
      </c>
      <c r="E231" s="40" t="s">
        <v>208</v>
      </c>
      <c r="F231" s="163"/>
      <c r="G231" s="121">
        <v>2016</v>
      </c>
      <c r="H231" s="123">
        <v>2018</v>
      </c>
      <c r="I231" s="99"/>
      <c r="J231" s="99"/>
      <c r="K231" s="99"/>
      <c r="L231" s="99"/>
      <c r="M231" s="99"/>
      <c r="N231" s="99"/>
      <c r="O231" s="99"/>
      <c r="P231" s="99"/>
      <c r="Q231" s="99"/>
      <c r="R231" s="99"/>
      <c r="S231" s="99"/>
      <c r="T231" s="99"/>
      <c r="U231" s="99"/>
      <c r="V231" s="99"/>
      <c r="W231" s="99"/>
      <c r="X231" s="116"/>
      <c r="Y231" s="67" t="s">
        <v>29</v>
      </c>
      <c r="Z231" s="67" t="s">
        <v>29</v>
      </c>
      <c r="AA231" s="67" t="s">
        <v>29</v>
      </c>
      <c r="AB231" s="67" t="s">
        <v>29</v>
      </c>
      <c r="AC231" s="67" t="s">
        <v>29</v>
      </c>
      <c r="AD231" s="67" t="s">
        <v>29</v>
      </c>
      <c r="AE231" s="67" t="s">
        <v>29</v>
      </c>
      <c r="AF231" s="67" t="s">
        <v>29</v>
      </c>
      <c r="AG231" s="67" t="s">
        <v>29</v>
      </c>
      <c r="AH231" s="67" t="s">
        <v>29</v>
      </c>
      <c r="AI231" s="67" t="s">
        <v>29</v>
      </c>
      <c r="AJ231" s="67" t="s">
        <v>29</v>
      </c>
    </row>
    <row r="232" spans="1:36" ht="22.5" customHeight="1" x14ac:dyDescent="0.25">
      <c r="A232" s="183" t="s">
        <v>149</v>
      </c>
      <c r="B232" s="186"/>
      <c r="C232" s="186"/>
      <c r="D232" s="186"/>
      <c r="E232" s="186"/>
      <c r="F232" s="186"/>
      <c r="G232" s="186"/>
      <c r="H232" s="186"/>
      <c r="I232" s="186"/>
      <c r="J232" s="186"/>
      <c r="K232" s="186"/>
      <c r="L232" s="186"/>
      <c r="M232" s="186"/>
      <c r="N232" s="186"/>
      <c r="O232" s="186"/>
      <c r="P232" s="186"/>
      <c r="Q232" s="186"/>
      <c r="R232" s="186"/>
      <c r="S232" s="186"/>
      <c r="T232" s="186"/>
      <c r="U232" s="186"/>
      <c r="V232" s="186"/>
      <c r="W232" s="186"/>
      <c r="X232" s="186"/>
      <c r="Y232" s="186"/>
      <c r="Z232" s="186"/>
      <c r="AA232" s="186"/>
      <c r="AB232" s="186"/>
      <c r="AC232" s="186"/>
      <c r="AD232" s="186"/>
      <c r="AE232" s="186"/>
      <c r="AF232" s="186"/>
      <c r="AG232" s="186"/>
      <c r="AH232" s="186"/>
      <c r="AI232" s="186"/>
      <c r="AJ232" s="187"/>
    </row>
    <row r="233" spans="1:36" s="3" customFormat="1" ht="201" customHeight="1" x14ac:dyDescent="0.25">
      <c r="A233" s="41" t="s">
        <v>445</v>
      </c>
      <c r="B233" s="23" t="s">
        <v>150</v>
      </c>
      <c r="C233" s="1"/>
      <c r="D233" s="39" t="s">
        <v>319</v>
      </c>
      <c r="E233" s="39" t="s">
        <v>320</v>
      </c>
      <c r="F233" s="41"/>
      <c r="G233" s="121">
        <v>2016</v>
      </c>
      <c r="H233" s="123">
        <v>2018</v>
      </c>
      <c r="I233" s="110"/>
      <c r="J233" s="110"/>
      <c r="K233" s="110"/>
      <c r="L233" s="110"/>
      <c r="M233" s="110"/>
      <c r="N233" s="110"/>
      <c r="O233" s="110"/>
      <c r="P233" s="110"/>
      <c r="Q233" s="110"/>
      <c r="R233" s="110"/>
      <c r="S233" s="110"/>
      <c r="T233" s="110"/>
      <c r="U233" s="110"/>
      <c r="V233" s="110"/>
      <c r="W233" s="110"/>
      <c r="X233" s="113"/>
      <c r="Y233" s="67" t="s">
        <v>29</v>
      </c>
      <c r="Z233" s="67" t="s">
        <v>29</v>
      </c>
      <c r="AA233" s="67" t="s">
        <v>29</v>
      </c>
      <c r="AB233" s="67" t="s">
        <v>29</v>
      </c>
      <c r="AC233" s="67" t="s">
        <v>29</v>
      </c>
      <c r="AD233" s="67" t="s">
        <v>29</v>
      </c>
      <c r="AE233" s="67" t="s">
        <v>29</v>
      </c>
      <c r="AF233" s="67" t="s">
        <v>29</v>
      </c>
      <c r="AG233" s="67" t="s">
        <v>29</v>
      </c>
      <c r="AH233" s="67" t="s">
        <v>29</v>
      </c>
      <c r="AI233" s="67" t="s">
        <v>29</v>
      </c>
      <c r="AJ233" s="67" t="s">
        <v>29</v>
      </c>
    </row>
    <row r="234" spans="1:36" ht="137.25" customHeight="1" x14ac:dyDescent="0.25">
      <c r="A234" s="42" t="s">
        <v>446</v>
      </c>
      <c r="B234" s="5" t="s">
        <v>210</v>
      </c>
      <c r="C234" s="6"/>
      <c r="D234" s="40" t="s">
        <v>319</v>
      </c>
      <c r="E234" s="40" t="s">
        <v>320</v>
      </c>
      <c r="F234" s="38" t="s">
        <v>213</v>
      </c>
      <c r="G234" s="121">
        <v>2016</v>
      </c>
      <c r="H234" s="123">
        <v>2018</v>
      </c>
      <c r="I234" s="99"/>
      <c r="J234" s="99"/>
      <c r="K234" s="99"/>
      <c r="L234" s="99"/>
      <c r="M234" s="99"/>
      <c r="N234" s="99"/>
      <c r="O234" s="99"/>
      <c r="P234" s="99"/>
      <c r="Q234" s="99"/>
      <c r="R234" s="99"/>
      <c r="S234" s="99"/>
      <c r="T234" s="99"/>
      <c r="U234" s="99"/>
      <c r="V234" s="99"/>
      <c r="W234" s="99"/>
      <c r="X234" s="116"/>
      <c r="Y234" s="67" t="s">
        <v>29</v>
      </c>
      <c r="Z234" s="67" t="s">
        <v>29</v>
      </c>
      <c r="AA234" s="67" t="s">
        <v>29</v>
      </c>
      <c r="AB234" s="67" t="s">
        <v>29</v>
      </c>
      <c r="AC234" s="67" t="s">
        <v>29</v>
      </c>
      <c r="AD234" s="67" t="s">
        <v>29</v>
      </c>
      <c r="AE234" s="67" t="s">
        <v>29</v>
      </c>
      <c r="AF234" s="67" t="s">
        <v>29</v>
      </c>
      <c r="AG234" s="67" t="s">
        <v>29</v>
      </c>
      <c r="AH234" s="67" t="s">
        <v>29</v>
      </c>
      <c r="AI234" s="67" t="s">
        <v>29</v>
      </c>
      <c r="AJ234" s="67" t="s">
        <v>29</v>
      </c>
    </row>
    <row r="235" spans="1:36" ht="136.5" customHeight="1" x14ac:dyDescent="0.25">
      <c r="A235" s="42" t="s">
        <v>447</v>
      </c>
      <c r="B235" s="5" t="s">
        <v>211</v>
      </c>
      <c r="C235" s="6"/>
      <c r="D235" s="40" t="s">
        <v>319</v>
      </c>
      <c r="E235" s="40" t="s">
        <v>320</v>
      </c>
      <c r="F235" s="38" t="s">
        <v>214</v>
      </c>
      <c r="G235" s="121">
        <v>2016</v>
      </c>
      <c r="H235" s="123">
        <v>2018</v>
      </c>
      <c r="I235" s="99"/>
      <c r="J235" s="99"/>
      <c r="K235" s="99"/>
      <c r="L235" s="99"/>
      <c r="M235" s="99"/>
      <c r="N235" s="99"/>
      <c r="O235" s="99"/>
      <c r="P235" s="99"/>
      <c r="Q235" s="99"/>
      <c r="R235" s="99"/>
      <c r="S235" s="99"/>
      <c r="T235" s="99"/>
      <c r="U235" s="99"/>
      <c r="V235" s="99"/>
      <c r="W235" s="99"/>
      <c r="X235" s="116"/>
      <c r="Y235" s="67" t="s">
        <v>29</v>
      </c>
      <c r="Z235" s="67" t="s">
        <v>29</v>
      </c>
      <c r="AA235" s="67" t="s">
        <v>29</v>
      </c>
      <c r="AB235" s="67" t="s">
        <v>29</v>
      </c>
      <c r="AC235" s="67" t="s">
        <v>29</v>
      </c>
      <c r="AD235" s="67" t="s">
        <v>29</v>
      </c>
      <c r="AE235" s="67" t="s">
        <v>29</v>
      </c>
      <c r="AF235" s="67" t="s">
        <v>29</v>
      </c>
      <c r="AG235" s="67" t="s">
        <v>29</v>
      </c>
      <c r="AH235" s="67" t="s">
        <v>29</v>
      </c>
      <c r="AI235" s="67" t="s">
        <v>29</v>
      </c>
      <c r="AJ235" s="67" t="s">
        <v>29</v>
      </c>
    </row>
    <row r="236" spans="1:36" ht="136.5" customHeight="1" x14ac:dyDescent="0.25">
      <c r="A236" s="42"/>
      <c r="B236" s="5" t="s">
        <v>490</v>
      </c>
      <c r="C236" s="6"/>
      <c r="D236" s="40" t="s">
        <v>319</v>
      </c>
      <c r="E236" s="40" t="s">
        <v>320</v>
      </c>
      <c r="F236" s="151" t="s">
        <v>491</v>
      </c>
      <c r="G236" s="121">
        <v>2016</v>
      </c>
      <c r="H236" s="123">
        <v>2018</v>
      </c>
      <c r="I236" s="99"/>
      <c r="J236" s="99"/>
      <c r="K236" s="99"/>
      <c r="L236" s="99"/>
      <c r="M236" s="99"/>
      <c r="N236" s="99"/>
      <c r="O236" s="99"/>
      <c r="P236" s="99"/>
      <c r="Q236" s="99"/>
      <c r="R236" s="99"/>
      <c r="S236" s="99"/>
      <c r="T236" s="99"/>
      <c r="U236" s="99"/>
      <c r="V236" s="99"/>
      <c r="W236" s="99"/>
      <c r="X236" s="116"/>
      <c r="Y236" s="150"/>
      <c r="Z236" s="150"/>
      <c r="AA236" s="150"/>
      <c r="AB236" s="150"/>
      <c r="AC236" s="150"/>
      <c r="AD236" s="150"/>
      <c r="AE236" s="150"/>
      <c r="AF236" s="150"/>
      <c r="AG236" s="150"/>
      <c r="AH236" s="150"/>
      <c r="AI236" s="150"/>
      <c r="AJ236" s="150"/>
    </row>
    <row r="237" spans="1:36" ht="169.5" customHeight="1" x14ac:dyDescent="0.25">
      <c r="A237" s="42"/>
      <c r="B237" s="5" t="s">
        <v>212</v>
      </c>
      <c r="C237" s="6"/>
      <c r="D237" s="40" t="s">
        <v>319</v>
      </c>
      <c r="E237" s="40" t="s">
        <v>201</v>
      </c>
      <c r="F237" s="42"/>
      <c r="G237" s="121">
        <v>2016</v>
      </c>
      <c r="H237" s="123">
        <v>2018</v>
      </c>
      <c r="I237" s="99"/>
      <c r="J237" s="99"/>
      <c r="K237" s="99"/>
      <c r="L237" s="99"/>
      <c r="M237" s="99"/>
      <c r="N237" s="99"/>
      <c r="O237" s="99"/>
      <c r="P237" s="99"/>
      <c r="Q237" s="99"/>
      <c r="R237" s="99"/>
      <c r="S237" s="99"/>
      <c r="T237" s="99"/>
      <c r="U237" s="99"/>
      <c r="V237" s="99"/>
      <c r="W237" s="99"/>
      <c r="X237" s="116"/>
      <c r="Y237" s="67" t="s">
        <v>29</v>
      </c>
      <c r="Z237" s="67" t="s">
        <v>29</v>
      </c>
      <c r="AA237" s="67" t="s">
        <v>29</v>
      </c>
      <c r="AB237" s="67" t="s">
        <v>29</v>
      </c>
      <c r="AC237" s="67" t="s">
        <v>29</v>
      </c>
      <c r="AD237" s="67" t="s">
        <v>29</v>
      </c>
      <c r="AE237" s="67" t="s">
        <v>29</v>
      </c>
      <c r="AF237" s="67" t="s">
        <v>29</v>
      </c>
      <c r="AG237" s="67" t="s">
        <v>29</v>
      </c>
      <c r="AH237" s="67" t="s">
        <v>29</v>
      </c>
      <c r="AI237" s="67" t="s">
        <v>29</v>
      </c>
      <c r="AJ237" s="67" t="s">
        <v>29</v>
      </c>
    </row>
    <row r="238" spans="1:36" s="3" customFormat="1" ht="290.25" customHeight="1" x14ac:dyDescent="0.25">
      <c r="A238" s="41" t="s">
        <v>448</v>
      </c>
      <c r="B238" s="23" t="s">
        <v>151</v>
      </c>
      <c r="C238" s="1"/>
      <c r="D238" s="39" t="s">
        <v>323</v>
      </c>
      <c r="E238" s="37" t="s">
        <v>218</v>
      </c>
      <c r="F238" s="41"/>
      <c r="G238" s="121">
        <v>2016</v>
      </c>
      <c r="H238" s="123">
        <v>2018</v>
      </c>
      <c r="I238" s="110"/>
      <c r="J238" s="110"/>
      <c r="K238" s="110"/>
      <c r="L238" s="110"/>
      <c r="M238" s="110"/>
      <c r="N238" s="110"/>
      <c r="O238" s="110"/>
      <c r="P238" s="110"/>
      <c r="Q238" s="110"/>
      <c r="R238" s="110"/>
      <c r="S238" s="110"/>
      <c r="T238" s="110"/>
      <c r="U238" s="110"/>
      <c r="V238" s="110"/>
      <c r="W238" s="110"/>
      <c r="X238" s="113"/>
      <c r="Y238" s="67" t="s">
        <v>29</v>
      </c>
      <c r="Z238" s="67" t="s">
        <v>29</v>
      </c>
      <c r="AA238" s="67" t="s">
        <v>29</v>
      </c>
      <c r="AB238" s="67" t="s">
        <v>29</v>
      </c>
      <c r="AC238" s="67" t="s">
        <v>29</v>
      </c>
      <c r="AD238" s="67" t="s">
        <v>29</v>
      </c>
      <c r="AE238" s="67" t="s">
        <v>29</v>
      </c>
      <c r="AF238" s="67" t="s">
        <v>29</v>
      </c>
      <c r="AG238" s="67" t="s">
        <v>29</v>
      </c>
      <c r="AH238" s="67" t="s">
        <v>29</v>
      </c>
      <c r="AI238" s="67" t="s">
        <v>29</v>
      </c>
      <c r="AJ238" s="67" t="s">
        <v>29</v>
      </c>
    </row>
    <row r="239" spans="1:36" ht="286.5" customHeight="1" x14ac:dyDescent="0.25">
      <c r="A239" s="42" t="s">
        <v>450</v>
      </c>
      <c r="B239" s="5" t="s">
        <v>215</v>
      </c>
      <c r="C239" s="6"/>
      <c r="D239" s="43" t="s">
        <v>494</v>
      </c>
      <c r="E239" s="38" t="s">
        <v>219</v>
      </c>
      <c r="F239" s="38" t="s">
        <v>220</v>
      </c>
      <c r="G239" s="121">
        <v>2016</v>
      </c>
      <c r="H239" s="123">
        <v>2018</v>
      </c>
      <c r="I239" s="99"/>
      <c r="J239" s="99"/>
      <c r="K239" s="99"/>
      <c r="L239" s="99"/>
      <c r="M239" s="99"/>
      <c r="N239" s="99"/>
      <c r="O239" s="99"/>
      <c r="P239" s="99"/>
      <c r="Q239" s="99"/>
      <c r="R239" s="99"/>
      <c r="S239" s="99"/>
      <c r="T239" s="99"/>
      <c r="U239" s="99"/>
      <c r="V239" s="99"/>
      <c r="W239" s="99"/>
      <c r="X239" s="116"/>
      <c r="Y239" s="67" t="s">
        <v>29</v>
      </c>
      <c r="Z239" s="67" t="s">
        <v>29</v>
      </c>
      <c r="AA239" s="67" t="s">
        <v>29</v>
      </c>
      <c r="AB239" s="67" t="s">
        <v>29</v>
      </c>
      <c r="AC239" s="67" t="s">
        <v>29</v>
      </c>
      <c r="AD239" s="67" t="s">
        <v>29</v>
      </c>
      <c r="AE239" s="67" t="s">
        <v>29</v>
      </c>
      <c r="AF239" s="67" t="s">
        <v>29</v>
      </c>
      <c r="AG239" s="67" t="s">
        <v>29</v>
      </c>
      <c r="AH239" s="67" t="s">
        <v>29</v>
      </c>
      <c r="AI239" s="67" t="s">
        <v>29</v>
      </c>
      <c r="AJ239" s="67" t="s">
        <v>29</v>
      </c>
    </row>
    <row r="240" spans="1:36" ht="194.25" customHeight="1" x14ac:dyDescent="0.25">
      <c r="A240" s="42" t="s">
        <v>449</v>
      </c>
      <c r="B240" s="5" t="s">
        <v>216</v>
      </c>
      <c r="C240" s="6"/>
      <c r="D240" s="40" t="s">
        <v>324</v>
      </c>
      <c r="E240" s="38" t="s">
        <v>325</v>
      </c>
      <c r="F240" s="38" t="s">
        <v>220</v>
      </c>
      <c r="G240" s="121">
        <v>2015</v>
      </c>
      <c r="H240" s="123">
        <v>2017</v>
      </c>
      <c r="I240" s="99"/>
      <c r="J240" s="99"/>
      <c r="K240" s="99"/>
      <c r="L240" s="99"/>
      <c r="M240" s="99"/>
      <c r="N240" s="99"/>
      <c r="O240" s="99"/>
      <c r="P240" s="99"/>
      <c r="Q240" s="99"/>
      <c r="R240" s="99"/>
      <c r="S240" s="99"/>
      <c r="T240" s="99"/>
      <c r="U240" s="99"/>
      <c r="V240" s="99"/>
      <c r="W240" s="99"/>
      <c r="X240" s="116"/>
      <c r="Y240" s="67" t="s">
        <v>29</v>
      </c>
      <c r="Z240" s="67" t="s">
        <v>29</v>
      </c>
      <c r="AA240" s="67" t="s">
        <v>29</v>
      </c>
      <c r="AB240" s="67" t="s">
        <v>29</v>
      </c>
      <c r="AC240" s="67" t="s">
        <v>29</v>
      </c>
      <c r="AD240" s="67" t="s">
        <v>29</v>
      </c>
      <c r="AE240" s="67" t="s">
        <v>29</v>
      </c>
      <c r="AF240" s="67" t="s">
        <v>29</v>
      </c>
      <c r="AG240" s="67" t="s">
        <v>29</v>
      </c>
      <c r="AH240" s="67" t="s">
        <v>29</v>
      </c>
      <c r="AI240" s="67" t="s">
        <v>29</v>
      </c>
      <c r="AJ240" s="67" t="s">
        <v>29</v>
      </c>
    </row>
    <row r="241" spans="1:36" ht="273" customHeight="1" x14ac:dyDescent="0.25">
      <c r="A241" s="42" t="s">
        <v>538</v>
      </c>
      <c r="B241" s="5" t="s">
        <v>254</v>
      </c>
      <c r="C241" s="6"/>
      <c r="D241" s="40" t="s">
        <v>326</v>
      </c>
      <c r="E241" s="38" t="s">
        <v>325</v>
      </c>
      <c r="F241" s="38" t="s">
        <v>220</v>
      </c>
      <c r="G241" s="121">
        <v>2015</v>
      </c>
      <c r="H241" s="123">
        <v>2017</v>
      </c>
      <c r="I241" s="99"/>
      <c r="J241" s="99"/>
      <c r="K241" s="99"/>
      <c r="L241" s="99"/>
      <c r="M241" s="99"/>
      <c r="N241" s="99"/>
      <c r="O241" s="99"/>
      <c r="P241" s="99"/>
      <c r="Q241" s="99"/>
      <c r="R241" s="99"/>
      <c r="S241" s="99"/>
      <c r="T241" s="99"/>
      <c r="U241" s="99"/>
      <c r="V241" s="99"/>
      <c r="W241" s="99"/>
      <c r="X241" s="116"/>
      <c r="Y241" s="67" t="s">
        <v>29</v>
      </c>
      <c r="Z241" s="67" t="s">
        <v>29</v>
      </c>
      <c r="AA241" s="67" t="s">
        <v>29</v>
      </c>
      <c r="AB241" s="67" t="s">
        <v>29</v>
      </c>
      <c r="AC241" s="67" t="s">
        <v>29</v>
      </c>
      <c r="AD241" s="67" t="s">
        <v>29</v>
      </c>
      <c r="AE241" s="67" t="s">
        <v>29</v>
      </c>
      <c r="AF241" s="67" t="s">
        <v>29</v>
      </c>
      <c r="AG241" s="67" t="s">
        <v>29</v>
      </c>
      <c r="AH241" s="67" t="s">
        <v>29</v>
      </c>
      <c r="AI241" s="67" t="s">
        <v>29</v>
      </c>
      <c r="AJ241" s="67" t="s">
        <v>29</v>
      </c>
    </row>
    <row r="242" spans="1:36" ht="91.5" customHeight="1" x14ac:dyDescent="0.25">
      <c r="A242" s="42"/>
      <c r="B242" s="5" t="s">
        <v>217</v>
      </c>
      <c r="C242" s="6"/>
      <c r="D242" s="37"/>
      <c r="E242" s="37"/>
      <c r="F242" s="42"/>
      <c r="G242" s="121">
        <v>2015</v>
      </c>
      <c r="H242" s="123">
        <v>2017</v>
      </c>
      <c r="I242" s="99"/>
      <c r="J242" s="99"/>
      <c r="K242" s="99"/>
      <c r="L242" s="99"/>
      <c r="M242" s="99"/>
      <c r="N242" s="99"/>
      <c r="O242" s="99"/>
      <c r="P242" s="99"/>
      <c r="Q242" s="99"/>
      <c r="R242" s="99"/>
      <c r="S242" s="99"/>
      <c r="T242" s="99"/>
      <c r="U242" s="99"/>
      <c r="V242" s="99"/>
      <c r="W242" s="99"/>
      <c r="X242" s="116"/>
      <c r="Y242" s="67" t="s">
        <v>29</v>
      </c>
      <c r="Z242" s="67" t="s">
        <v>29</v>
      </c>
      <c r="AA242" s="67" t="s">
        <v>29</v>
      </c>
      <c r="AB242" s="67" t="s">
        <v>29</v>
      </c>
      <c r="AC242" s="67" t="s">
        <v>29</v>
      </c>
      <c r="AD242" s="67" t="s">
        <v>29</v>
      </c>
      <c r="AE242" s="67" t="s">
        <v>29</v>
      </c>
      <c r="AF242" s="67" t="s">
        <v>29</v>
      </c>
      <c r="AG242" s="67" t="s">
        <v>29</v>
      </c>
      <c r="AH242" s="67" t="s">
        <v>29</v>
      </c>
      <c r="AI242" s="67" t="s">
        <v>29</v>
      </c>
      <c r="AJ242" s="67" t="s">
        <v>29</v>
      </c>
    </row>
    <row r="243" spans="1:36" s="3" customFormat="1" ht="162" customHeight="1" x14ac:dyDescent="0.25">
      <c r="A243" s="41">
        <v>55</v>
      </c>
      <c r="B243" s="23" t="s">
        <v>152</v>
      </c>
      <c r="C243" s="1"/>
      <c r="D243" s="39" t="s">
        <v>319</v>
      </c>
      <c r="E243" s="39" t="s">
        <v>320</v>
      </c>
      <c r="F243" s="41"/>
      <c r="G243" s="120">
        <v>2015</v>
      </c>
      <c r="H243" s="129">
        <v>2017</v>
      </c>
      <c r="I243" s="110"/>
      <c r="J243" s="110"/>
      <c r="K243" s="110"/>
      <c r="L243" s="110"/>
      <c r="M243" s="110"/>
      <c r="N243" s="110"/>
      <c r="O243" s="110"/>
      <c r="P243" s="110"/>
      <c r="Q243" s="110"/>
      <c r="R243" s="110"/>
      <c r="S243" s="110"/>
      <c r="T243" s="110"/>
      <c r="U243" s="110"/>
      <c r="V243" s="110"/>
      <c r="W243" s="110"/>
      <c r="X243" s="113"/>
      <c r="Y243" s="67" t="s">
        <v>29</v>
      </c>
      <c r="Z243" s="67" t="s">
        <v>29</v>
      </c>
      <c r="AA243" s="67" t="s">
        <v>29</v>
      </c>
      <c r="AB243" s="67" t="s">
        <v>29</v>
      </c>
      <c r="AC243" s="67" t="s">
        <v>29</v>
      </c>
      <c r="AD243" s="67" t="s">
        <v>29</v>
      </c>
      <c r="AE243" s="67" t="s">
        <v>29</v>
      </c>
      <c r="AF243" s="67" t="s">
        <v>29</v>
      </c>
      <c r="AG243" s="67" t="s">
        <v>29</v>
      </c>
      <c r="AH243" s="67" t="s">
        <v>29</v>
      </c>
      <c r="AI243" s="67" t="s">
        <v>29</v>
      </c>
      <c r="AJ243" s="67" t="s">
        <v>29</v>
      </c>
    </row>
    <row r="244" spans="1:36" ht="254.25" customHeight="1" x14ac:dyDescent="0.25">
      <c r="A244" s="42" t="s">
        <v>450</v>
      </c>
      <c r="B244" s="5" t="s">
        <v>402</v>
      </c>
      <c r="C244" s="6"/>
      <c r="D244" s="37"/>
      <c r="E244" s="37"/>
      <c r="F244" s="38" t="s">
        <v>224</v>
      </c>
      <c r="G244" s="121">
        <v>2016</v>
      </c>
      <c r="H244" s="123">
        <v>2018</v>
      </c>
      <c r="I244" s="99"/>
      <c r="J244" s="99"/>
      <c r="K244" s="99"/>
      <c r="L244" s="99"/>
      <c r="M244" s="99"/>
      <c r="N244" s="99"/>
      <c r="O244" s="99"/>
      <c r="P244" s="99"/>
      <c r="Q244" s="99"/>
      <c r="R244" s="99"/>
      <c r="S244" s="99"/>
      <c r="T244" s="99"/>
      <c r="U244" s="99"/>
      <c r="V244" s="99"/>
      <c r="W244" s="99"/>
      <c r="X244" s="116"/>
      <c r="Y244" s="67" t="s">
        <v>29</v>
      </c>
      <c r="Z244" s="67" t="s">
        <v>29</v>
      </c>
      <c r="AA244" s="67" t="s">
        <v>29</v>
      </c>
      <c r="AB244" s="67" t="s">
        <v>29</v>
      </c>
      <c r="AC244" s="67" t="s">
        <v>29</v>
      </c>
      <c r="AD244" s="67" t="s">
        <v>29</v>
      </c>
      <c r="AE244" s="67" t="s">
        <v>29</v>
      </c>
      <c r="AF244" s="67" t="s">
        <v>29</v>
      </c>
      <c r="AG244" s="67" t="s">
        <v>29</v>
      </c>
      <c r="AH244" s="67" t="s">
        <v>29</v>
      </c>
      <c r="AI244" s="67" t="s">
        <v>29</v>
      </c>
      <c r="AJ244" s="67" t="s">
        <v>29</v>
      </c>
    </row>
    <row r="245" spans="1:36" ht="234.75" customHeight="1" x14ac:dyDescent="0.25">
      <c r="A245" s="42" t="s">
        <v>451</v>
      </c>
      <c r="B245" s="5" t="s">
        <v>403</v>
      </c>
      <c r="C245" s="6"/>
      <c r="D245" s="38" t="s">
        <v>334</v>
      </c>
      <c r="E245" s="38" t="s">
        <v>327</v>
      </c>
      <c r="F245" s="38" t="s">
        <v>225</v>
      </c>
      <c r="G245" s="121">
        <v>2016</v>
      </c>
      <c r="H245" s="123">
        <v>2018</v>
      </c>
      <c r="I245" s="99"/>
      <c r="J245" s="99"/>
      <c r="K245" s="99"/>
      <c r="L245" s="99"/>
      <c r="M245" s="99"/>
      <c r="N245" s="99"/>
      <c r="O245" s="99"/>
      <c r="P245" s="99"/>
      <c r="Q245" s="99"/>
      <c r="R245" s="99"/>
      <c r="S245" s="99"/>
      <c r="T245" s="99"/>
      <c r="U245" s="99"/>
      <c r="V245" s="99"/>
      <c r="W245" s="99"/>
      <c r="X245" s="116"/>
      <c r="Y245" s="67" t="s">
        <v>29</v>
      </c>
      <c r="Z245" s="67" t="s">
        <v>29</v>
      </c>
      <c r="AA245" s="67" t="s">
        <v>29</v>
      </c>
      <c r="AB245" s="67" t="s">
        <v>29</v>
      </c>
      <c r="AC245" s="67" t="s">
        <v>29</v>
      </c>
      <c r="AD245" s="67" t="s">
        <v>29</v>
      </c>
      <c r="AE245" s="67" t="s">
        <v>29</v>
      </c>
      <c r="AF245" s="67" t="s">
        <v>29</v>
      </c>
      <c r="AG245" s="67" t="s">
        <v>29</v>
      </c>
      <c r="AH245" s="67" t="s">
        <v>29</v>
      </c>
      <c r="AI245" s="67" t="s">
        <v>29</v>
      </c>
      <c r="AJ245" s="67" t="s">
        <v>29</v>
      </c>
    </row>
    <row r="246" spans="1:36" ht="178.5" customHeight="1" x14ac:dyDescent="0.25">
      <c r="A246" s="42" t="s">
        <v>452</v>
      </c>
      <c r="B246" s="5" t="s">
        <v>404</v>
      </c>
      <c r="C246" s="6"/>
      <c r="D246" s="48" t="s">
        <v>344</v>
      </c>
      <c r="E246" s="38" t="s">
        <v>328</v>
      </c>
      <c r="F246" s="38" t="s">
        <v>226</v>
      </c>
      <c r="G246" s="121">
        <v>2014</v>
      </c>
      <c r="H246" s="121">
        <v>2016</v>
      </c>
      <c r="I246" s="99"/>
      <c r="J246" s="99"/>
      <c r="K246" s="99"/>
      <c r="L246" s="99"/>
      <c r="M246" s="99"/>
      <c r="N246" s="99"/>
      <c r="O246" s="99"/>
      <c r="P246" s="99"/>
      <c r="Q246" s="99"/>
      <c r="R246" s="99"/>
      <c r="S246" s="99"/>
      <c r="T246" s="99"/>
      <c r="U246" s="99"/>
      <c r="V246" s="99"/>
      <c r="W246" s="99"/>
      <c r="X246" s="116"/>
      <c r="Y246" s="67" t="s">
        <v>29</v>
      </c>
      <c r="Z246" s="67" t="s">
        <v>29</v>
      </c>
      <c r="AA246" s="67" t="s">
        <v>29</v>
      </c>
      <c r="AB246" s="67" t="s">
        <v>29</v>
      </c>
      <c r="AC246" s="67" t="s">
        <v>29</v>
      </c>
      <c r="AD246" s="67" t="s">
        <v>29</v>
      </c>
      <c r="AE246" s="67" t="s">
        <v>29</v>
      </c>
      <c r="AF246" s="67" t="s">
        <v>29</v>
      </c>
      <c r="AG246" s="67" t="s">
        <v>29</v>
      </c>
      <c r="AH246" s="67" t="s">
        <v>29</v>
      </c>
      <c r="AI246" s="67" t="s">
        <v>29</v>
      </c>
      <c r="AJ246" s="67" t="s">
        <v>29</v>
      </c>
    </row>
    <row r="247" spans="1:36" ht="162" customHeight="1" x14ac:dyDescent="0.25">
      <c r="A247" s="42" t="s">
        <v>539</v>
      </c>
      <c r="B247" s="5" t="s">
        <v>221</v>
      </c>
      <c r="C247" s="6"/>
      <c r="D247" s="44" t="s">
        <v>180</v>
      </c>
      <c r="E247" s="38" t="s">
        <v>222</v>
      </c>
      <c r="F247" s="38" t="s">
        <v>227</v>
      </c>
      <c r="G247" s="121">
        <v>2016</v>
      </c>
      <c r="H247" s="123">
        <v>2018</v>
      </c>
      <c r="I247" s="99"/>
      <c r="J247" s="99"/>
      <c r="K247" s="99"/>
      <c r="L247" s="99"/>
      <c r="M247" s="99"/>
      <c r="N247" s="99"/>
      <c r="O247" s="99"/>
      <c r="P247" s="99"/>
      <c r="Q247" s="99"/>
      <c r="R247" s="99"/>
      <c r="S247" s="99"/>
      <c r="T247" s="99"/>
      <c r="U247" s="99"/>
      <c r="V247" s="99"/>
      <c r="W247" s="99"/>
      <c r="X247" s="116"/>
      <c r="Y247" s="67" t="s">
        <v>29</v>
      </c>
      <c r="Z247" s="67" t="s">
        <v>29</v>
      </c>
      <c r="AA247" s="67" t="s">
        <v>29</v>
      </c>
      <c r="AB247" s="67" t="s">
        <v>29</v>
      </c>
      <c r="AC247" s="67" t="s">
        <v>29</v>
      </c>
      <c r="AD247" s="67" t="s">
        <v>29</v>
      </c>
      <c r="AE247" s="67" t="s">
        <v>29</v>
      </c>
      <c r="AF247" s="67" t="s">
        <v>29</v>
      </c>
      <c r="AG247" s="67" t="s">
        <v>29</v>
      </c>
      <c r="AH247" s="67" t="s">
        <v>29</v>
      </c>
      <c r="AI247" s="67" t="s">
        <v>29</v>
      </c>
      <c r="AJ247" s="67" t="s">
        <v>29</v>
      </c>
    </row>
    <row r="248" spans="1:36" ht="336" customHeight="1" x14ac:dyDescent="0.25">
      <c r="A248" s="42"/>
      <c r="B248" s="5" t="s">
        <v>228</v>
      </c>
      <c r="C248" s="6"/>
      <c r="D248" s="49"/>
      <c r="E248" s="38" t="s">
        <v>223</v>
      </c>
      <c r="F248" s="42"/>
      <c r="G248" s="121">
        <v>2016</v>
      </c>
      <c r="H248" s="123">
        <v>2018</v>
      </c>
      <c r="I248" s="99"/>
      <c r="J248" s="99"/>
      <c r="K248" s="99"/>
      <c r="L248" s="99"/>
      <c r="M248" s="99"/>
      <c r="N248" s="99"/>
      <c r="O248" s="99"/>
      <c r="P248" s="99"/>
      <c r="Q248" s="99"/>
      <c r="R248" s="99"/>
      <c r="S248" s="99"/>
      <c r="T248" s="99"/>
      <c r="U248" s="99"/>
      <c r="V248" s="99"/>
      <c r="W248" s="99"/>
      <c r="X248" s="116"/>
      <c r="Y248" s="67" t="s">
        <v>29</v>
      </c>
      <c r="Z248" s="67" t="s">
        <v>29</v>
      </c>
      <c r="AA248" s="67" t="s">
        <v>29</v>
      </c>
      <c r="AB248" s="67" t="s">
        <v>29</v>
      </c>
      <c r="AC248" s="67" t="s">
        <v>29</v>
      </c>
      <c r="AD248" s="67" t="s">
        <v>29</v>
      </c>
      <c r="AE248" s="67" t="s">
        <v>29</v>
      </c>
      <c r="AF248" s="67" t="s">
        <v>29</v>
      </c>
      <c r="AG248" s="67" t="s">
        <v>29</v>
      </c>
      <c r="AH248" s="67" t="s">
        <v>29</v>
      </c>
      <c r="AI248" s="67" t="s">
        <v>29</v>
      </c>
      <c r="AJ248" s="67" t="s">
        <v>29</v>
      </c>
    </row>
    <row r="249" spans="1:36" ht="15.75" x14ac:dyDescent="0.25">
      <c r="A249" s="183" t="s">
        <v>153</v>
      </c>
      <c r="B249" s="186"/>
      <c r="C249" s="186"/>
      <c r="D249" s="186"/>
      <c r="E249" s="186"/>
      <c r="F249" s="186"/>
      <c r="G249" s="186"/>
      <c r="H249" s="186"/>
      <c r="I249" s="186"/>
      <c r="J249" s="186"/>
      <c r="K249" s="186"/>
      <c r="L249" s="186"/>
      <c r="M249" s="186"/>
      <c r="N249" s="186"/>
      <c r="O249" s="186"/>
      <c r="P249" s="186"/>
      <c r="Q249" s="186"/>
      <c r="R249" s="186"/>
      <c r="S249" s="186"/>
      <c r="T249" s="186"/>
      <c r="U249" s="186"/>
      <c r="V249" s="186"/>
      <c r="W249" s="186"/>
      <c r="X249" s="186"/>
      <c r="Y249" s="186"/>
      <c r="Z249" s="186"/>
      <c r="AA249" s="186"/>
      <c r="AB249" s="186"/>
      <c r="AC249" s="186"/>
      <c r="AD249" s="186"/>
      <c r="AE249" s="186"/>
      <c r="AF249" s="186"/>
      <c r="AG249" s="186"/>
      <c r="AH249" s="186"/>
      <c r="AI249" s="186"/>
      <c r="AJ249" s="187"/>
    </row>
    <row r="250" spans="1:36" s="3" customFormat="1" ht="94.5" x14ac:dyDescent="0.25">
      <c r="A250" s="62" t="s">
        <v>540</v>
      </c>
      <c r="B250" s="23" t="s">
        <v>154</v>
      </c>
      <c r="C250" s="1"/>
      <c r="D250" s="161" t="s">
        <v>319</v>
      </c>
      <c r="E250" s="161" t="s">
        <v>320</v>
      </c>
      <c r="F250" s="41"/>
      <c r="G250" s="121">
        <v>2016</v>
      </c>
      <c r="H250" s="123">
        <v>2018</v>
      </c>
      <c r="I250" s="110"/>
      <c r="J250" s="110"/>
      <c r="K250" s="110"/>
      <c r="L250" s="110"/>
      <c r="M250" s="110"/>
      <c r="N250" s="110"/>
      <c r="O250" s="110"/>
      <c r="P250" s="110"/>
      <c r="Q250" s="110"/>
      <c r="R250" s="110"/>
      <c r="S250" s="110"/>
      <c r="T250" s="110"/>
      <c r="U250" s="110"/>
      <c r="V250" s="110"/>
      <c r="W250" s="110"/>
      <c r="X250" s="113"/>
      <c r="Y250" s="67" t="s">
        <v>29</v>
      </c>
      <c r="Z250" s="67" t="s">
        <v>29</v>
      </c>
      <c r="AA250" s="67" t="s">
        <v>29</v>
      </c>
      <c r="AB250" s="67" t="s">
        <v>29</v>
      </c>
      <c r="AC250" s="67" t="s">
        <v>29</v>
      </c>
      <c r="AD250" s="67" t="s">
        <v>29</v>
      </c>
      <c r="AE250" s="67" t="s">
        <v>29</v>
      </c>
      <c r="AF250" s="67" t="s">
        <v>29</v>
      </c>
      <c r="AG250" s="67" t="s">
        <v>29</v>
      </c>
      <c r="AH250" s="67" t="s">
        <v>29</v>
      </c>
      <c r="AI250" s="67" t="s">
        <v>29</v>
      </c>
      <c r="AJ250" s="67" t="s">
        <v>29</v>
      </c>
    </row>
    <row r="251" spans="1:36" ht="190.5" customHeight="1" x14ac:dyDescent="0.25">
      <c r="A251" s="42" t="s">
        <v>453</v>
      </c>
      <c r="B251" s="5" t="s">
        <v>229</v>
      </c>
      <c r="C251" s="6"/>
      <c r="D251" s="162"/>
      <c r="E251" s="162"/>
      <c r="F251" s="64" t="s">
        <v>227</v>
      </c>
      <c r="G251" s="121">
        <v>2016</v>
      </c>
      <c r="H251" s="123">
        <v>2018</v>
      </c>
      <c r="I251" s="99"/>
      <c r="J251" s="99"/>
      <c r="K251" s="99"/>
      <c r="L251" s="99"/>
      <c r="M251" s="99"/>
      <c r="N251" s="99"/>
      <c r="O251" s="99"/>
      <c r="P251" s="99"/>
      <c r="Q251" s="99"/>
      <c r="R251" s="99"/>
      <c r="S251" s="99"/>
      <c r="T251" s="99"/>
      <c r="U251" s="99"/>
      <c r="V251" s="99"/>
      <c r="W251" s="99"/>
      <c r="X251" s="116"/>
      <c r="Y251" s="67" t="s">
        <v>29</v>
      </c>
      <c r="Z251" s="67" t="s">
        <v>29</v>
      </c>
      <c r="AA251" s="67" t="s">
        <v>29</v>
      </c>
      <c r="AB251" s="67" t="s">
        <v>29</v>
      </c>
      <c r="AC251" s="67" t="s">
        <v>29</v>
      </c>
      <c r="AD251" s="67" t="s">
        <v>29</v>
      </c>
      <c r="AE251" s="67" t="s">
        <v>29</v>
      </c>
      <c r="AF251" s="67" t="s">
        <v>29</v>
      </c>
      <c r="AG251" s="67" t="s">
        <v>29</v>
      </c>
      <c r="AH251" s="67" t="s">
        <v>29</v>
      </c>
      <c r="AI251" s="67" t="s">
        <v>29</v>
      </c>
      <c r="AJ251" s="67" t="s">
        <v>29</v>
      </c>
    </row>
    <row r="252" spans="1:36" ht="200.25" customHeight="1" x14ac:dyDescent="0.25">
      <c r="A252" s="42" t="s">
        <v>454</v>
      </c>
      <c r="B252" s="5" t="s">
        <v>230</v>
      </c>
      <c r="C252" s="6"/>
      <c r="D252" s="162"/>
      <c r="E252" s="162"/>
      <c r="F252" s="64" t="s">
        <v>236</v>
      </c>
      <c r="G252" s="121">
        <v>2016</v>
      </c>
      <c r="H252" s="123">
        <v>2018</v>
      </c>
      <c r="I252" s="99"/>
      <c r="J252" s="99"/>
      <c r="K252" s="99"/>
      <c r="L252" s="99"/>
      <c r="M252" s="99"/>
      <c r="N252" s="99"/>
      <c r="O252" s="99"/>
      <c r="P252" s="99"/>
      <c r="Q252" s="99"/>
      <c r="R252" s="99"/>
      <c r="S252" s="99"/>
      <c r="T252" s="99"/>
      <c r="U252" s="99"/>
      <c r="V252" s="99"/>
      <c r="W252" s="99"/>
      <c r="X252" s="116"/>
      <c r="Y252" s="67" t="s">
        <v>29</v>
      </c>
      <c r="Z252" s="67" t="s">
        <v>29</v>
      </c>
      <c r="AA252" s="67" t="s">
        <v>29</v>
      </c>
      <c r="AB252" s="67" t="s">
        <v>29</v>
      </c>
      <c r="AC252" s="67" t="s">
        <v>29</v>
      </c>
      <c r="AD252" s="67" t="s">
        <v>29</v>
      </c>
      <c r="AE252" s="67" t="s">
        <v>29</v>
      </c>
      <c r="AF252" s="67" t="s">
        <v>29</v>
      </c>
      <c r="AG252" s="67" t="s">
        <v>29</v>
      </c>
      <c r="AH252" s="67" t="s">
        <v>29</v>
      </c>
      <c r="AI252" s="67" t="s">
        <v>29</v>
      </c>
      <c r="AJ252" s="67" t="s">
        <v>29</v>
      </c>
    </row>
    <row r="253" spans="1:36" ht="186" customHeight="1" x14ac:dyDescent="0.25">
      <c r="A253" s="42" t="s">
        <v>455</v>
      </c>
      <c r="B253" s="5" t="s">
        <v>231</v>
      </c>
      <c r="C253" s="6"/>
      <c r="D253" s="162"/>
      <c r="E253" s="162"/>
      <c r="F253" s="64" t="s">
        <v>237</v>
      </c>
      <c r="G253" s="121">
        <v>2016</v>
      </c>
      <c r="H253" s="123">
        <v>2018</v>
      </c>
      <c r="I253" s="99"/>
      <c r="J253" s="99"/>
      <c r="K253" s="99"/>
      <c r="L253" s="99"/>
      <c r="M253" s="99"/>
      <c r="N253" s="99"/>
      <c r="O253" s="99"/>
      <c r="P253" s="99"/>
      <c r="Q253" s="99"/>
      <c r="R253" s="99"/>
      <c r="S253" s="99"/>
      <c r="T253" s="99"/>
      <c r="U253" s="99"/>
      <c r="V253" s="99"/>
      <c r="W253" s="99"/>
      <c r="X253" s="116"/>
      <c r="Y253" s="67" t="s">
        <v>29</v>
      </c>
      <c r="Z253" s="67" t="s">
        <v>29</v>
      </c>
      <c r="AA253" s="67" t="s">
        <v>29</v>
      </c>
      <c r="AB253" s="67" t="s">
        <v>29</v>
      </c>
      <c r="AC253" s="67" t="s">
        <v>29</v>
      </c>
      <c r="AD253" s="67" t="s">
        <v>29</v>
      </c>
      <c r="AE253" s="67" t="s">
        <v>29</v>
      </c>
      <c r="AF253" s="67" t="s">
        <v>29</v>
      </c>
      <c r="AG253" s="67" t="s">
        <v>29</v>
      </c>
      <c r="AH253" s="67" t="s">
        <v>29</v>
      </c>
      <c r="AI253" s="67" t="s">
        <v>29</v>
      </c>
      <c r="AJ253" s="67" t="s">
        <v>29</v>
      </c>
    </row>
    <row r="254" spans="1:36" ht="152.25" customHeight="1" x14ac:dyDescent="0.25">
      <c r="A254" s="42" t="s">
        <v>456</v>
      </c>
      <c r="B254" s="5" t="s">
        <v>232</v>
      </c>
      <c r="C254" s="6"/>
      <c r="D254" s="162"/>
      <c r="E254" s="162"/>
      <c r="F254" s="64" t="s">
        <v>238</v>
      </c>
      <c r="G254" s="121">
        <v>2016</v>
      </c>
      <c r="H254" s="123">
        <v>2018</v>
      </c>
      <c r="I254" s="99"/>
      <c r="J254" s="99"/>
      <c r="K254" s="99"/>
      <c r="L254" s="99"/>
      <c r="M254" s="99"/>
      <c r="N254" s="99"/>
      <c r="O254" s="99"/>
      <c r="P254" s="99"/>
      <c r="Q254" s="99"/>
      <c r="R254" s="99"/>
      <c r="S254" s="99"/>
      <c r="T254" s="99"/>
      <c r="U254" s="99"/>
      <c r="V254" s="99"/>
      <c r="W254" s="99"/>
      <c r="X254" s="116"/>
      <c r="Y254" s="67" t="s">
        <v>29</v>
      </c>
      <c r="Z254" s="67" t="s">
        <v>29</v>
      </c>
      <c r="AA254" s="67" t="s">
        <v>29</v>
      </c>
      <c r="AB254" s="67" t="s">
        <v>29</v>
      </c>
      <c r="AC254" s="67" t="s">
        <v>29</v>
      </c>
      <c r="AD254" s="67" t="s">
        <v>29</v>
      </c>
      <c r="AE254" s="67" t="s">
        <v>29</v>
      </c>
      <c r="AF254" s="67" t="s">
        <v>29</v>
      </c>
      <c r="AG254" s="67" t="s">
        <v>29</v>
      </c>
      <c r="AH254" s="67" t="s">
        <v>29</v>
      </c>
      <c r="AI254" s="67" t="s">
        <v>29</v>
      </c>
      <c r="AJ254" s="67" t="s">
        <v>29</v>
      </c>
    </row>
    <row r="255" spans="1:36" ht="196.5" customHeight="1" x14ac:dyDescent="0.25">
      <c r="A255" s="42" t="s">
        <v>541</v>
      </c>
      <c r="B255" s="65" t="s">
        <v>233</v>
      </c>
      <c r="C255" s="6"/>
      <c r="D255" s="162"/>
      <c r="E255" s="162"/>
      <c r="F255" s="64" t="s">
        <v>239</v>
      </c>
      <c r="G255" s="121">
        <v>2016</v>
      </c>
      <c r="H255" s="123">
        <v>2018</v>
      </c>
      <c r="I255" s="99"/>
      <c r="J255" s="99"/>
      <c r="K255" s="99"/>
      <c r="L255" s="99"/>
      <c r="M255" s="99"/>
      <c r="N255" s="99"/>
      <c r="O255" s="99"/>
      <c r="P255" s="99"/>
      <c r="Q255" s="99"/>
      <c r="R255" s="99"/>
      <c r="S255" s="99"/>
      <c r="T255" s="99"/>
      <c r="U255" s="99"/>
      <c r="V255" s="99"/>
      <c r="W255" s="99"/>
      <c r="X255" s="116"/>
      <c r="Y255" s="67" t="s">
        <v>29</v>
      </c>
      <c r="Z255" s="67" t="s">
        <v>29</v>
      </c>
      <c r="AA255" s="67" t="s">
        <v>29</v>
      </c>
      <c r="AB255" s="67" t="s">
        <v>29</v>
      </c>
      <c r="AC255" s="67" t="s">
        <v>29</v>
      </c>
      <c r="AD255" s="67" t="s">
        <v>29</v>
      </c>
      <c r="AE255" s="67" t="s">
        <v>29</v>
      </c>
      <c r="AF255" s="67" t="s">
        <v>29</v>
      </c>
      <c r="AG255" s="67" t="s">
        <v>29</v>
      </c>
      <c r="AH255" s="67" t="s">
        <v>29</v>
      </c>
      <c r="AI255" s="67" t="s">
        <v>29</v>
      </c>
      <c r="AJ255" s="67" t="s">
        <v>29</v>
      </c>
    </row>
    <row r="256" spans="1:36" ht="59.25" customHeight="1" x14ac:dyDescent="0.25">
      <c r="A256" s="42"/>
      <c r="B256" s="65" t="s">
        <v>235</v>
      </c>
      <c r="C256" s="6"/>
      <c r="D256" s="163"/>
      <c r="E256" s="162"/>
      <c r="F256" s="42"/>
      <c r="G256" s="121">
        <v>2016</v>
      </c>
      <c r="H256" s="123">
        <v>2018</v>
      </c>
      <c r="I256" s="99"/>
      <c r="J256" s="99"/>
      <c r="K256" s="99"/>
      <c r="L256" s="99"/>
      <c r="M256" s="99"/>
      <c r="N256" s="99"/>
      <c r="O256" s="99"/>
      <c r="P256" s="99"/>
      <c r="Q256" s="99"/>
      <c r="R256" s="99"/>
      <c r="S256" s="99"/>
      <c r="T256" s="99"/>
      <c r="U256" s="99"/>
      <c r="V256" s="99"/>
      <c r="W256" s="99"/>
      <c r="X256" s="116"/>
      <c r="Y256" s="67" t="s">
        <v>29</v>
      </c>
      <c r="Z256" s="67" t="s">
        <v>29</v>
      </c>
      <c r="AA256" s="67" t="s">
        <v>29</v>
      </c>
      <c r="AB256" s="67" t="s">
        <v>29</v>
      </c>
      <c r="AC256" s="67" t="s">
        <v>29</v>
      </c>
      <c r="AD256" s="67" t="s">
        <v>29</v>
      </c>
      <c r="AE256" s="67" t="s">
        <v>29</v>
      </c>
      <c r="AF256" s="67" t="s">
        <v>29</v>
      </c>
      <c r="AG256" s="67" t="s">
        <v>29</v>
      </c>
      <c r="AH256" s="67" t="s">
        <v>29</v>
      </c>
      <c r="AI256" s="67" t="s">
        <v>29</v>
      </c>
      <c r="AJ256" s="67" t="s">
        <v>29</v>
      </c>
    </row>
    <row r="257" spans="1:36" s="3" customFormat="1" ht="92.25" customHeight="1" x14ac:dyDescent="0.25">
      <c r="A257" s="41" t="s">
        <v>542</v>
      </c>
      <c r="B257" s="23" t="s">
        <v>155</v>
      </c>
      <c r="C257" s="1"/>
      <c r="D257" s="161" t="s">
        <v>244</v>
      </c>
      <c r="E257" s="50"/>
      <c r="F257" s="41"/>
      <c r="G257" s="121">
        <v>2016</v>
      </c>
      <c r="H257" s="123">
        <v>2018</v>
      </c>
      <c r="I257" s="110"/>
      <c r="J257" s="110"/>
      <c r="K257" s="110"/>
      <c r="L257" s="110"/>
      <c r="M257" s="110"/>
      <c r="N257" s="110"/>
      <c r="O257" s="110"/>
      <c r="P257" s="110"/>
      <c r="Q257" s="110"/>
      <c r="R257" s="110"/>
      <c r="S257" s="110"/>
      <c r="T257" s="110"/>
      <c r="U257" s="110"/>
      <c r="V257" s="110"/>
      <c r="W257" s="110"/>
      <c r="X257" s="113"/>
      <c r="Y257" s="67" t="s">
        <v>29</v>
      </c>
      <c r="Z257" s="67" t="s">
        <v>29</v>
      </c>
      <c r="AA257" s="67" t="s">
        <v>29</v>
      </c>
      <c r="AB257" s="67" t="s">
        <v>29</v>
      </c>
      <c r="AC257" s="67" t="s">
        <v>29</v>
      </c>
      <c r="AD257" s="67" t="s">
        <v>29</v>
      </c>
      <c r="AE257" s="67" t="s">
        <v>29</v>
      </c>
      <c r="AF257" s="67" t="s">
        <v>29</v>
      </c>
      <c r="AG257" s="67" t="s">
        <v>29</v>
      </c>
      <c r="AH257" s="67" t="s">
        <v>29</v>
      </c>
      <c r="AI257" s="67" t="s">
        <v>29</v>
      </c>
      <c r="AJ257" s="67" t="s">
        <v>29</v>
      </c>
    </row>
    <row r="258" spans="1:36" ht="177.75" customHeight="1" x14ac:dyDescent="0.25">
      <c r="A258" s="42" t="s">
        <v>457</v>
      </c>
      <c r="B258" s="5" t="s">
        <v>240</v>
      </c>
      <c r="C258" s="6"/>
      <c r="D258" s="162"/>
      <c r="E258" s="51"/>
      <c r="F258" s="42"/>
      <c r="G258" s="121">
        <v>2016</v>
      </c>
      <c r="H258" s="123">
        <v>2018</v>
      </c>
      <c r="I258" s="99"/>
      <c r="J258" s="99"/>
      <c r="K258" s="99"/>
      <c r="L258" s="99"/>
      <c r="M258" s="99"/>
      <c r="N258" s="99"/>
      <c r="O258" s="99"/>
      <c r="P258" s="99"/>
      <c r="Q258" s="99"/>
      <c r="R258" s="99"/>
      <c r="S258" s="99"/>
      <c r="T258" s="99"/>
      <c r="U258" s="99"/>
      <c r="V258" s="99"/>
      <c r="W258" s="99"/>
      <c r="X258" s="116"/>
      <c r="Y258" s="67" t="s">
        <v>29</v>
      </c>
      <c r="Z258" s="67" t="s">
        <v>29</v>
      </c>
      <c r="AA258" s="67" t="s">
        <v>29</v>
      </c>
      <c r="AB258" s="67" t="s">
        <v>29</v>
      </c>
      <c r="AC258" s="67" t="s">
        <v>29</v>
      </c>
      <c r="AD258" s="67" t="s">
        <v>29</v>
      </c>
      <c r="AE258" s="67" t="s">
        <v>29</v>
      </c>
      <c r="AF258" s="67" t="s">
        <v>29</v>
      </c>
      <c r="AG258" s="67" t="s">
        <v>29</v>
      </c>
      <c r="AH258" s="67" t="s">
        <v>29</v>
      </c>
      <c r="AI258" s="67" t="s">
        <v>29</v>
      </c>
      <c r="AJ258" s="67" t="s">
        <v>29</v>
      </c>
    </row>
    <row r="259" spans="1:36" ht="109.5" customHeight="1" x14ac:dyDescent="0.25">
      <c r="A259" s="42" t="s">
        <v>458</v>
      </c>
      <c r="B259" s="5" t="s">
        <v>241</v>
      </c>
      <c r="C259" s="6"/>
      <c r="D259" s="162"/>
      <c r="E259" s="51"/>
      <c r="F259" s="42"/>
      <c r="G259" s="121">
        <v>2016</v>
      </c>
      <c r="H259" s="123">
        <v>2018</v>
      </c>
      <c r="I259" s="99"/>
      <c r="J259" s="99"/>
      <c r="K259" s="99"/>
      <c r="L259" s="99"/>
      <c r="M259" s="99"/>
      <c r="N259" s="99"/>
      <c r="O259" s="99"/>
      <c r="P259" s="99"/>
      <c r="Q259" s="99"/>
      <c r="R259" s="99"/>
      <c r="S259" s="99"/>
      <c r="T259" s="99"/>
      <c r="U259" s="99"/>
      <c r="V259" s="99"/>
      <c r="W259" s="99"/>
      <c r="X259" s="116"/>
      <c r="Y259" s="67" t="s">
        <v>29</v>
      </c>
      <c r="Z259" s="67" t="s">
        <v>29</v>
      </c>
      <c r="AA259" s="67" t="s">
        <v>29</v>
      </c>
      <c r="AB259" s="67" t="s">
        <v>29</v>
      </c>
      <c r="AC259" s="67" t="s">
        <v>29</v>
      </c>
      <c r="AD259" s="67" t="s">
        <v>29</v>
      </c>
      <c r="AE259" s="67" t="s">
        <v>29</v>
      </c>
      <c r="AF259" s="67" t="s">
        <v>29</v>
      </c>
      <c r="AG259" s="67" t="s">
        <v>29</v>
      </c>
      <c r="AH259" s="67" t="s">
        <v>29</v>
      </c>
      <c r="AI259" s="67" t="s">
        <v>29</v>
      </c>
      <c r="AJ259" s="67" t="s">
        <v>29</v>
      </c>
    </row>
    <row r="260" spans="1:36" ht="63" customHeight="1" x14ac:dyDescent="0.25">
      <c r="A260" s="42"/>
      <c r="B260" s="5" t="s">
        <v>235</v>
      </c>
      <c r="C260" s="6"/>
      <c r="D260" s="163"/>
      <c r="E260" s="51"/>
      <c r="F260" s="42"/>
      <c r="G260" s="121">
        <v>2016</v>
      </c>
      <c r="H260" s="123">
        <v>2018</v>
      </c>
      <c r="I260" s="99"/>
      <c r="J260" s="99"/>
      <c r="K260" s="99"/>
      <c r="L260" s="99"/>
      <c r="M260" s="99"/>
      <c r="N260" s="99"/>
      <c r="O260" s="99"/>
      <c r="P260" s="99"/>
      <c r="Q260" s="99"/>
      <c r="R260" s="99"/>
      <c r="S260" s="99"/>
      <c r="T260" s="99"/>
      <c r="U260" s="99"/>
      <c r="V260" s="99"/>
      <c r="W260" s="99"/>
      <c r="X260" s="116"/>
      <c r="Y260" s="67" t="s">
        <v>29</v>
      </c>
      <c r="Z260" s="67" t="s">
        <v>29</v>
      </c>
      <c r="AA260" s="67" t="s">
        <v>29</v>
      </c>
      <c r="AB260" s="67" t="s">
        <v>29</v>
      </c>
      <c r="AC260" s="67" t="s">
        <v>29</v>
      </c>
      <c r="AD260" s="67" t="s">
        <v>29</v>
      </c>
      <c r="AE260" s="67" t="s">
        <v>29</v>
      </c>
      <c r="AF260" s="67" t="s">
        <v>29</v>
      </c>
      <c r="AG260" s="67" t="s">
        <v>29</v>
      </c>
      <c r="AH260" s="67" t="s">
        <v>29</v>
      </c>
      <c r="AI260" s="67" t="s">
        <v>29</v>
      </c>
      <c r="AJ260" s="67" t="s">
        <v>29</v>
      </c>
    </row>
    <row r="261" spans="1:36" s="3" customFormat="1" ht="63" x14ac:dyDescent="0.25">
      <c r="A261" s="41" t="s">
        <v>459</v>
      </c>
      <c r="B261" s="23" t="s">
        <v>156</v>
      </c>
      <c r="C261" s="1"/>
      <c r="D261" s="37"/>
      <c r="E261" s="37"/>
      <c r="F261" s="41"/>
      <c r="G261" s="121">
        <v>2016</v>
      </c>
      <c r="H261" s="123">
        <v>2018</v>
      </c>
      <c r="I261" s="110"/>
      <c r="J261" s="110"/>
      <c r="K261" s="110"/>
      <c r="L261" s="11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  <c r="W261" s="110"/>
      <c r="X261" s="113"/>
      <c r="Y261" s="67" t="s">
        <v>29</v>
      </c>
      <c r="Z261" s="67" t="s">
        <v>29</v>
      </c>
      <c r="AA261" s="67" t="s">
        <v>29</v>
      </c>
      <c r="AB261" s="67" t="s">
        <v>29</v>
      </c>
      <c r="AC261" s="67" t="s">
        <v>29</v>
      </c>
      <c r="AD261" s="67" t="s">
        <v>29</v>
      </c>
      <c r="AE261" s="67" t="s">
        <v>29</v>
      </c>
      <c r="AF261" s="67" t="s">
        <v>29</v>
      </c>
      <c r="AG261" s="67" t="s">
        <v>29</v>
      </c>
      <c r="AH261" s="67" t="s">
        <v>29</v>
      </c>
      <c r="AI261" s="67" t="s">
        <v>29</v>
      </c>
      <c r="AJ261" s="67" t="s">
        <v>29</v>
      </c>
    </row>
    <row r="262" spans="1:36" ht="136.5" customHeight="1" x14ac:dyDescent="0.25">
      <c r="A262" s="42" t="s">
        <v>460</v>
      </c>
      <c r="B262" s="5" t="s">
        <v>242</v>
      </c>
      <c r="C262" s="6"/>
      <c r="D262" s="38"/>
      <c r="E262" s="38"/>
      <c r="F262" s="42"/>
      <c r="G262" s="121">
        <v>2016</v>
      </c>
      <c r="H262" s="123">
        <v>2018</v>
      </c>
      <c r="I262" s="99"/>
      <c r="J262" s="99"/>
      <c r="K262" s="99"/>
      <c r="L262" s="99"/>
      <c r="M262" s="99"/>
      <c r="N262" s="99"/>
      <c r="O262" s="99"/>
      <c r="P262" s="99"/>
      <c r="Q262" s="99"/>
      <c r="R262" s="99"/>
      <c r="S262" s="99"/>
      <c r="T262" s="99"/>
      <c r="U262" s="99"/>
      <c r="V262" s="99"/>
      <c r="W262" s="99"/>
      <c r="X262" s="116"/>
      <c r="Y262" s="67" t="s">
        <v>29</v>
      </c>
      <c r="Z262" s="67" t="s">
        <v>29</v>
      </c>
      <c r="AA262" s="67" t="s">
        <v>29</v>
      </c>
      <c r="AB262" s="67" t="s">
        <v>29</v>
      </c>
      <c r="AC262" s="67" t="s">
        <v>29</v>
      </c>
      <c r="AD262" s="67" t="s">
        <v>29</v>
      </c>
      <c r="AE262" s="67" t="s">
        <v>29</v>
      </c>
      <c r="AF262" s="67" t="s">
        <v>29</v>
      </c>
      <c r="AG262" s="67" t="s">
        <v>29</v>
      </c>
      <c r="AH262" s="67" t="s">
        <v>29</v>
      </c>
      <c r="AI262" s="67" t="s">
        <v>29</v>
      </c>
      <c r="AJ262" s="67" t="s">
        <v>29</v>
      </c>
    </row>
    <row r="263" spans="1:36" ht="93.75" customHeight="1" x14ac:dyDescent="0.25">
      <c r="A263" s="42" t="s">
        <v>461</v>
      </c>
      <c r="B263" s="5" t="s">
        <v>243</v>
      </c>
      <c r="C263" s="6"/>
      <c r="D263" s="38"/>
      <c r="E263" s="38"/>
      <c r="F263" s="42"/>
      <c r="G263" s="121">
        <v>2016</v>
      </c>
      <c r="H263" s="123">
        <v>2018</v>
      </c>
      <c r="I263" s="99"/>
      <c r="J263" s="99"/>
      <c r="K263" s="99"/>
      <c r="L263" s="99"/>
      <c r="M263" s="99"/>
      <c r="N263" s="99"/>
      <c r="O263" s="99"/>
      <c r="P263" s="99"/>
      <c r="Q263" s="99"/>
      <c r="R263" s="99"/>
      <c r="S263" s="99"/>
      <c r="T263" s="99"/>
      <c r="U263" s="99"/>
      <c r="V263" s="99"/>
      <c r="W263" s="99"/>
      <c r="X263" s="116"/>
      <c r="Y263" s="67" t="s">
        <v>29</v>
      </c>
      <c r="Z263" s="67" t="s">
        <v>29</v>
      </c>
      <c r="AA263" s="67" t="s">
        <v>29</v>
      </c>
      <c r="AB263" s="67" t="s">
        <v>29</v>
      </c>
      <c r="AC263" s="67" t="s">
        <v>29</v>
      </c>
      <c r="AD263" s="67" t="s">
        <v>29</v>
      </c>
      <c r="AE263" s="67" t="s">
        <v>29</v>
      </c>
      <c r="AF263" s="67" t="s">
        <v>29</v>
      </c>
      <c r="AG263" s="67" t="s">
        <v>29</v>
      </c>
      <c r="AH263" s="67" t="s">
        <v>29</v>
      </c>
      <c r="AI263" s="67" t="s">
        <v>29</v>
      </c>
      <c r="AJ263" s="67" t="s">
        <v>29</v>
      </c>
    </row>
    <row r="264" spans="1:36" ht="62.25" customHeight="1" x14ac:dyDescent="0.25">
      <c r="A264" s="42"/>
      <c r="B264" s="5" t="s">
        <v>234</v>
      </c>
      <c r="C264" s="6"/>
      <c r="D264" s="38"/>
      <c r="E264" s="38"/>
      <c r="F264" s="42"/>
      <c r="G264" s="121">
        <v>2016</v>
      </c>
      <c r="H264" s="123">
        <v>2018</v>
      </c>
      <c r="I264" s="99"/>
      <c r="J264" s="99"/>
      <c r="K264" s="99"/>
      <c r="L264" s="99"/>
      <c r="M264" s="99"/>
      <c r="N264" s="99"/>
      <c r="O264" s="99"/>
      <c r="P264" s="99"/>
      <c r="Q264" s="99"/>
      <c r="R264" s="99"/>
      <c r="S264" s="99"/>
      <c r="T264" s="99"/>
      <c r="U264" s="99"/>
      <c r="V264" s="99"/>
      <c r="W264" s="99"/>
      <c r="X264" s="116"/>
      <c r="Y264" s="67" t="s">
        <v>29</v>
      </c>
      <c r="Z264" s="67" t="s">
        <v>29</v>
      </c>
      <c r="AA264" s="67" t="s">
        <v>29</v>
      </c>
      <c r="AB264" s="67" t="s">
        <v>29</v>
      </c>
      <c r="AC264" s="67" t="s">
        <v>29</v>
      </c>
      <c r="AD264" s="67" t="s">
        <v>29</v>
      </c>
      <c r="AE264" s="67" t="s">
        <v>29</v>
      </c>
      <c r="AF264" s="67" t="s">
        <v>29</v>
      </c>
      <c r="AG264" s="67" t="s">
        <v>29</v>
      </c>
      <c r="AH264" s="67" t="s">
        <v>29</v>
      </c>
      <c r="AI264" s="67" t="s">
        <v>29</v>
      </c>
      <c r="AJ264" s="67" t="s">
        <v>29</v>
      </c>
    </row>
    <row r="265" spans="1:36" ht="36.75" customHeight="1" x14ac:dyDescent="0.25">
      <c r="A265" s="183" t="s">
        <v>330</v>
      </c>
      <c r="B265" s="186"/>
      <c r="C265" s="186"/>
      <c r="D265" s="186"/>
      <c r="E265" s="186"/>
      <c r="F265" s="186"/>
      <c r="G265" s="186"/>
      <c r="H265" s="186"/>
      <c r="I265" s="186"/>
      <c r="J265" s="186"/>
      <c r="K265" s="186"/>
      <c r="L265" s="186"/>
      <c r="M265" s="186"/>
      <c r="N265" s="186"/>
      <c r="O265" s="186"/>
      <c r="P265" s="186"/>
      <c r="Q265" s="186"/>
      <c r="R265" s="186"/>
      <c r="S265" s="186"/>
      <c r="T265" s="186"/>
      <c r="U265" s="186"/>
      <c r="V265" s="186"/>
      <c r="W265" s="186"/>
      <c r="X265" s="186"/>
      <c r="Y265" s="186"/>
      <c r="Z265" s="186"/>
      <c r="AA265" s="186"/>
      <c r="AB265" s="186"/>
      <c r="AC265" s="186"/>
      <c r="AD265" s="186"/>
      <c r="AE265" s="186"/>
      <c r="AF265" s="186"/>
      <c r="AG265" s="186"/>
      <c r="AH265" s="186"/>
      <c r="AI265" s="186"/>
      <c r="AJ265" s="187"/>
    </row>
    <row r="266" spans="1:36" s="3" customFormat="1" ht="285" customHeight="1" x14ac:dyDescent="0.25">
      <c r="A266" s="41" t="s">
        <v>462</v>
      </c>
      <c r="B266" s="23" t="s">
        <v>157</v>
      </c>
      <c r="C266" s="1"/>
      <c r="D266" s="37" t="s">
        <v>335</v>
      </c>
      <c r="E266" s="37" t="s">
        <v>245</v>
      </c>
      <c r="F266" s="37" t="s">
        <v>246</v>
      </c>
      <c r="G266" s="121">
        <v>2016</v>
      </c>
      <c r="H266" s="123">
        <v>2018</v>
      </c>
      <c r="I266" s="110"/>
      <c r="J266" s="110"/>
      <c r="K266" s="110"/>
      <c r="L266" s="11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0"/>
      <c r="W266" s="110"/>
      <c r="X266" s="113"/>
      <c r="Y266" s="67" t="s">
        <v>29</v>
      </c>
      <c r="Z266" s="67" t="s">
        <v>29</v>
      </c>
      <c r="AA266" s="67" t="s">
        <v>29</v>
      </c>
      <c r="AB266" s="67" t="s">
        <v>29</v>
      </c>
      <c r="AC266" s="67" t="s">
        <v>29</v>
      </c>
      <c r="AD266" s="67" t="s">
        <v>29</v>
      </c>
      <c r="AE266" s="67" t="s">
        <v>29</v>
      </c>
      <c r="AF266" s="67" t="s">
        <v>29</v>
      </c>
      <c r="AG266" s="67" t="s">
        <v>29</v>
      </c>
      <c r="AH266" s="67" t="s">
        <v>29</v>
      </c>
      <c r="AI266" s="67" t="s">
        <v>29</v>
      </c>
      <c r="AJ266" s="67" t="s">
        <v>29</v>
      </c>
    </row>
    <row r="267" spans="1:36" s="3" customFormat="1" ht="190.5" customHeight="1" x14ac:dyDescent="0.25">
      <c r="A267" s="41" t="s">
        <v>463</v>
      </c>
      <c r="B267" s="23" t="s">
        <v>158</v>
      </c>
      <c r="C267" s="1"/>
      <c r="D267" s="37" t="s">
        <v>495</v>
      </c>
      <c r="E267" s="37" t="s">
        <v>248</v>
      </c>
      <c r="F267" s="37" t="s">
        <v>247</v>
      </c>
      <c r="G267" s="121">
        <v>2016</v>
      </c>
      <c r="H267" s="123">
        <v>2018</v>
      </c>
      <c r="I267" s="110"/>
      <c r="J267" s="110"/>
      <c r="K267" s="110"/>
      <c r="L267" s="110"/>
      <c r="M267" s="110"/>
      <c r="N267" s="110"/>
      <c r="O267" s="110"/>
      <c r="P267" s="110"/>
      <c r="Q267" s="110"/>
      <c r="R267" s="110"/>
      <c r="S267" s="110"/>
      <c r="T267" s="110"/>
      <c r="U267" s="110"/>
      <c r="V267" s="110"/>
      <c r="W267" s="110"/>
      <c r="X267" s="113"/>
      <c r="Y267" s="67" t="s">
        <v>29</v>
      </c>
      <c r="Z267" s="67" t="s">
        <v>29</v>
      </c>
      <c r="AA267" s="67" t="s">
        <v>29</v>
      </c>
      <c r="AB267" s="67" t="s">
        <v>29</v>
      </c>
      <c r="AC267" s="67" t="s">
        <v>29</v>
      </c>
      <c r="AD267" s="67" t="s">
        <v>29</v>
      </c>
      <c r="AE267" s="67" t="s">
        <v>29</v>
      </c>
      <c r="AF267" s="67" t="s">
        <v>29</v>
      </c>
      <c r="AG267" s="67" t="s">
        <v>29</v>
      </c>
      <c r="AH267" s="67" t="s">
        <v>29</v>
      </c>
      <c r="AI267" s="67" t="s">
        <v>29</v>
      </c>
      <c r="AJ267" s="67" t="s">
        <v>29</v>
      </c>
    </row>
    <row r="268" spans="1:36" ht="15.75" x14ac:dyDescent="0.25">
      <c r="A268" s="183" t="s">
        <v>346</v>
      </c>
      <c r="B268" s="186"/>
      <c r="C268" s="186"/>
      <c r="D268" s="186"/>
      <c r="E268" s="186"/>
      <c r="F268" s="186"/>
      <c r="G268" s="186"/>
      <c r="H268" s="186"/>
      <c r="I268" s="186"/>
      <c r="J268" s="186"/>
      <c r="K268" s="186"/>
      <c r="L268" s="186"/>
      <c r="M268" s="186"/>
      <c r="N268" s="186"/>
      <c r="O268" s="186"/>
      <c r="P268" s="186"/>
      <c r="Q268" s="186"/>
      <c r="R268" s="186"/>
      <c r="S268" s="186"/>
      <c r="T268" s="186"/>
      <c r="U268" s="186"/>
      <c r="V268" s="186"/>
      <c r="W268" s="186"/>
      <c r="X268" s="186"/>
      <c r="Y268" s="186"/>
      <c r="Z268" s="186"/>
      <c r="AA268" s="186"/>
      <c r="AB268" s="186"/>
      <c r="AC268" s="186"/>
      <c r="AD268" s="186"/>
      <c r="AE268" s="186"/>
      <c r="AF268" s="186"/>
      <c r="AG268" s="186"/>
      <c r="AH268" s="186"/>
      <c r="AI268" s="186"/>
      <c r="AJ268" s="187"/>
    </row>
    <row r="269" spans="1:36" s="3" customFormat="1" ht="192" customHeight="1" x14ac:dyDescent="0.25">
      <c r="A269" s="37" t="s">
        <v>464</v>
      </c>
      <c r="B269" s="23" t="s">
        <v>159</v>
      </c>
      <c r="C269" s="23"/>
      <c r="D269" s="37" t="s">
        <v>343</v>
      </c>
      <c r="E269" s="37" t="s">
        <v>249</v>
      </c>
      <c r="F269" s="37"/>
      <c r="G269" s="121">
        <v>2016</v>
      </c>
      <c r="H269" s="123">
        <v>2018</v>
      </c>
      <c r="I269" s="88"/>
      <c r="J269" s="88"/>
      <c r="K269" s="88"/>
      <c r="L269" s="88"/>
      <c r="M269" s="88"/>
      <c r="N269" s="88"/>
      <c r="O269" s="88"/>
      <c r="P269" s="88"/>
      <c r="Q269" s="88"/>
      <c r="R269" s="88"/>
      <c r="S269" s="88"/>
      <c r="T269" s="88"/>
      <c r="U269" s="88"/>
      <c r="V269" s="88"/>
      <c r="W269" s="88"/>
      <c r="X269" s="111"/>
      <c r="Y269" s="67" t="s">
        <v>29</v>
      </c>
      <c r="Z269" s="67" t="s">
        <v>29</v>
      </c>
      <c r="AA269" s="67" t="s">
        <v>29</v>
      </c>
      <c r="AB269" s="67" t="s">
        <v>29</v>
      </c>
      <c r="AC269" s="67" t="s">
        <v>29</v>
      </c>
      <c r="AD269" s="67" t="s">
        <v>29</v>
      </c>
      <c r="AE269" s="67" t="s">
        <v>29</v>
      </c>
      <c r="AF269" s="67" t="s">
        <v>29</v>
      </c>
      <c r="AG269" s="67" t="s">
        <v>29</v>
      </c>
      <c r="AH269" s="67" t="s">
        <v>29</v>
      </c>
      <c r="AI269" s="67" t="s">
        <v>29</v>
      </c>
      <c r="AJ269" s="67" t="s">
        <v>29</v>
      </c>
    </row>
    <row r="270" spans="1:36" ht="99.75" customHeight="1" x14ac:dyDescent="0.25">
      <c r="A270" s="38" t="s">
        <v>543</v>
      </c>
      <c r="B270" s="5" t="s">
        <v>329</v>
      </c>
      <c r="C270" s="23"/>
      <c r="D270" s="37"/>
      <c r="E270" s="37"/>
      <c r="F270" s="38" t="s">
        <v>250</v>
      </c>
      <c r="G270" s="121">
        <v>2016</v>
      </c>
      <c r="H270" s="123">
        <v>2018</v>
      </c>
      <c r="I270" s="88"/>
      <c r="J270" s="88"/>
      <c r="K270" s="88"/>
      <c r="L270" s="88"/>
      <c r="M270" s="88"/>
      <c r="N270" s="88"/>
      <c r="O270" s="88"/>
      <c r="P270" s="88"/>
      <c r="Q270" s="88"/>
      <c r="R270" s="88"/>
      <c r="S270" s="88"/>
      <c r="T270" s="88"/>
      <c r="U270" s="88"/>
      <c r="V270" s="88"/>
      <c r="W270" s="88"/>
      <c r="X270" s="111"/>
      <c r="Y270" s="67" t="s">
        <v>29</v>
      </c>
      <c r="Z270" s="67" t="s">
        <v>29</v>
      </c>
      <c r="AA270" s="67" t="s">
        <v>29</v>
      </c>
      <c r="AB270" s="67" t="s">
        <v>29</v>
      </c>
      <c r="AC270" s="67" t="s">
        <v>29</v>
      </c>
      <c r="AD270" s="67" t="s">
        <v>29</v>
      </c>
      <c r="AE270" s="67" t="s">
        <v>29</v>
      </c>
      <c r="AF270" s="67" t="s">
        <v>29</v>
      </c>
      <c r="AG270" s="67" t="s">
        <v>29</v>
      </c>
      <c r="AH270" s="67" t="s">
        <v>29</v>
      </c>
      <c r="AI270" s="67" t="s">
        <v>29</v>
      </c>
      <c r="AJ270" s="67" t="s">
        <v>29</v>
      </c>
    </row>
    <row r="271" spans="1:36" ht="98.25" customHeight="1" x14ac:dyDescent="0.25">
      <c r="A271" s="37"/>
      <c r="B271" s="5" t="s">
        <v>251</v>
      </c>
      <c r="C271" s="23"/>
      <c r="D271" s="37"/>
      <c r="E271" s="37"/>
      <c r="F271" s="37"/>
      <c r="G271" s="121">
        <v>2016</v>
      </c>
      <c r="H271" s="123">
        <v>2018</v>
      </c>
      <c r="I271" s="88"/>
      <c r="J271" s="88"/>
      <c r="K271" s="88"/>
      <c r="L271" s="88"/>
      <c r="M271" s="88"/>
      <c r="N271" s="88"/>
      <c r="O271" s="88"/>
      <c r="P271" s="88"/>
      <c r="Q271" s="88"/>
      <c r="R271" s="88"/>
      <c r="S271" s="88"/>
      <c r="T271" s="88"/>
      <c r="U271" s="88"/>
      <c r="V271" s="88"/>
      <c r="W271" s="88"/>
      <c r="X271" s="111"/>
      <c r="Y271" s="67" t="s">
        <v>29</v>
      </c>
      <c r="Z271" s="67" t="s">
        <v>29</v>
      </c>
      <c r="AA271" s="67" t="s">
        <v>29</v>
      </c>
      <c r="AB271" s="67" t="s">
        <v>29</v>
      </c>
      <c r="AC271" s="67" t="s">
        <v>29</v>
      </c>
      <c r="AD271" s="67" t="s">
        <v>29</v>
      </c>
      <c r="AE271" s="67" t="s">
        <v>29</v>
      </c>
      <c r="AF271" s="67" t="s">
        <v>29</v>
      </c>
      <c r="AG271" s="67" t="s">
        <v>29</v>
      </c>
      <c r="AH271" s="67" t="s">
        <v>29</v>
      </c>
      <c r="AI271" s="67" t="s">
        <v>29</v>
      </c>
      <c r="AJ271" s="67" t="s">
        <v>29</v>
      </c>
    </row>
    <row r="272" spans="1:36" ht="92.25" customHeight="1" x14ac:dyDescent="0.25">
      <c r="A272" s="60"/>
      <c r="B272" s="153" t="s">
        <v>488</v>
      </c>
      <c r="C272" s="11"/>
      <c r="D272" s="154"/>
      <c r="E272" s="154"/>
      <c r="F272" s="155"/>
      <c r="G272" s="121">
        <v>2016</v>
      </c>
      <c r="H272" s="123">
        <v>2018</v>
      </c>
      <c r="I272" s="99"/>
      <c r="J272" s="99"/>
      <c r="K272" s="99"/>
      <c r="L272" s="99"/>
      <c r="M272" s="99"/>
      <c r="N272" s="99"/>
      <c r="O272" s="99"/>
      <c r="P272" s="99"/>
      <c r="Q272" s="99"/>
      <c r="R272" s="99"/>
      <c r="S272" s="99"/>
      <c r="T272" s="99"/>
      <c r="U272" s="99"/>
      <c r="V272" s="99"/>
      <c r="W272" s="99"/>
      <c r="X272" s="116"/>
      <c r="Y272" s="28"/>
      <c r="Z272" s="28"/>
      <c r="AA272" s="28"/>
      <c r="AB272" s="28" t="s">
        <v>29</v>
      </c>
      <c r="AC272" s="28"/>
      <c r="AD272" s="28"/>
      <c r="AE272" s="28"/>
      <c r="AF272" s="28" t="s">
        <v>29</v>
      </c>
      <c r="AG272" s="28"/>
      <c r="AH272" s="28"/>
      <c r="AI272" s="28"/>
      <c r="AJ272" s="28" t="s">
        <v>29</v>
      </c>
    </row>
    <row r="273" spans="1:36" s="3" customFormat="1" ht="92.25" customHeight="1" x14ac:dyDescent="0.25">
      <c r="A273" s="41"/>
      <c r="B273" s="5" t="s">
        <v>489</v>
      </c>
      <c r="C273" s="1"/>
      <c r="D273" s="39"/>
      <c r="E273" s="39"/>
      <c r="F273" s="37"/>
      <c r="G273" s="121"/>
      <c r="H273" s="123"/>
      <c r="I273" s="110"/>
      <c r="J273" s="110"/>
      <c r="K273" s="110"/>
      <c r="L273" s="110"/>
      <c r="M273" s="110"/>
      <c r="N273" s="110"/>
      <c r="O273" s="110"/>
      <c r="P273" s="110"/>
      <c r="Q273" s="110"/>
      <c r="R273" s="110"/>
      <c r="S273" s="110"/>
      <c r="T273" s="110"/>
      <c r="U273" s="110"/>
      <c r="V273" s="110"/>
      <c r="W273" s="110"/>
      <c r="X273" s="113"/>
      <c r="Y273" s="149"/>
      <c r="Z273" s="149"/>
      <c r="AA273" s="149"/>
      <c r="AB273" s="149"/>
      <c r="AC273" s="149"/>
      <c r="AD273" s="149"/>
      <c r="AE273" s="149"/>
      <c r="AF273" s="149"/>
      <c r="AG273" s="149"/>
      <c r="AH273" s="149"/>
      <c r="AI273" s="149"/>
      <c r="AJ273" s="149"/>
    </row>
    <row r="274" spans="1:36" s="8" customFormat="1" ht="23.25" customHeight="1" x14ac:dyDescent="0.25">
      <c r="A274" s="175" t="s">
        <v>252</v>
      </c>
      <c r="B274" s="176"/>
      <c r="C274" s="176"/>
      <c r="D274" s="177"/>
      <c r="E274" s="152"/>
      <c r="F274" s="34"/>
      <c r="G274" s="136"/>
      <c r="H274" s="137"/>
      <c r="I274" s="101">
        <f>J274+O274+T274</f>
        <v>15</v>
      </c>
      <c r="J274" s="101">
        <f t="shared" ref="J274:X274" si="128">J221+J227</f>
        <v>5</v>
      </c>
      <c r="K274" s="101">
        <f t="shared" si="128"/>
        <v>0</v>
      </c>
      <c r="L274" s="101">
        <f t="shared" si="128"/>
        <v>0</v>
      </c>
      <c r="M274" s="101">
        <f t="shared" si="128"/>
        <v>5</v>
      </c>
      <c r="N274" s="101">
        <f t="shared" si="128"/>
        <v>0</v>
      </c>
      <c r="O274" s="101">
        <f t="shared" si="128"/>
        <v>5</v>
      </c>
      <c r="P274" s="101">
        <f t="shared" si="128"/>
        <v>0</v>
      </c>
      <c r="Q274" s="101">
        <f t="shared" si="128"/>
        <v>0</v>
      </c>
      <c r="R274" s="101">
        <f t="shared" si="128"/>
        <v>5</v>
      </c>
      <c r="S274" s="101">
        <f t="shared" si="128"/>
        <v>0</v>
      </c>
      <c r="T274" s="101">
        <f t="shared" si="128"/>
        <v>5</v>
      </c>
      <c r="U274" s="101">
        <f t="shared" si="128"/>
        <v>0</v>
      </c>
      <c r="V274" s="101">
        <f t="shared" si="128"/>
        <v>0</v>
      </c>
      <c r="W274" s="101">
        <f t="shared" si="128"/>
        <v>5</v>
      </c>
      <c r="X274" s="101">
        <f t="shared" si="128"/>
        <v>0</v>
      </c>
      <c r="Y274" s="45"/>
      <c r="Z274" s="45"/>
      <c r="AA274" s="45"/>
      <c r="AB274" s="45"/>
      <c r="AC274" s="45"/>
      <c r="AD274" s="45"/>
      <c r="AE274" s="45"/>
      <c r="AF274" s="45"/>
      <c r="AG274" s="45"/>
      <c r="AH274" s="45"/>
      <c r="AI274" s="45"/>
      <c r="AJ274" s="31"/>
    </row>
    <row r="275" spans="1:36" ht="23.25" customHeight="1" x14ac:dyDescent="0.25">
      <c r="A275" s="178" t="s">
        <v>253</v>
      </c>
      <c r="B275" s="178"/>
      <c r="C275" s="178"/>
      <c r="D275" s="178"/>
      <c r="E275" s="28"/>
      <c r="F275" s="12"/>
      <c r="G275" s="139"/>
      <c r="H275" s="140"/>
      <c r="I275" s="122">
        <f>J275+O275+T275</f>
        <v>469673.89999999997</v>
      </c>
      <c r="J275" s="122">
        <f t="shared" ref="J275:X275" si="129">J53+J97+J144+J218+J274</f>
        <v>157363.29999999999</v>
      </c>
      <c r="K275" s="122">
        <f t="shared" si="129"/>
        <v>0</v>
      </c>
      <c r="L275" s="122">
        <f t="shared" si="129"/>
        <v>815.19999999999993</v>
      </c>
      <c r="M275" s="122">
        <f t="shared" si="129"/>
        <v>156548.09999999998</v>
      </c>
      <c r="N275" s="122">
        <f t="shared" si="129"/>
        <v>0</v>
      </c>
      <c r="O275" s="122">
        <f t="shared" si="129"/>
        <v>155804.09999999998</v>
      </c>
      <c r="P275" s="122">
        <f t="shared" si="129"/>
        <v>0</v>
      </c>
      <c r="Q275" s="122">
        <f t="shared" si="129"/>
        <v>815.19999999999993</v>
      </c>
      <c r="R275" s="122">
        <f t="shared" si="129"/>
        <v>154988.9</v>
      </c>
      <c r="S275" s="122">
        <f t="shared" si="129"/>
        <v>0</v>
      </c>
      <c r="T275" s="122">
        <f t="shared" si="129"/>
        <v>156506.5</v>
      </c>
      <c r="U275" s="122">
        <f t="shared" si="129"/>
        <v>0</v>
      </c>
      <c r="V275" s="122">
        <f t="shared" si="129"/>
        <v>815.19999999999993</v>
      </c>
      <c r="W275" s="122">
        <f t="shared" si="129"/>
        <v>155691.29999999999</v>
      </c>
      <c r="X275" s="122">
        <f t="shared" si="129"/>
        <v>0</v>
      </c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28"/>
    </row>
    <row r="276" spans="1:36" x14ac:dyDescent="0.25">
      <c r="A276" s="80"/>
      <c r="B276" s="52"/>
      <c r="C276" s="70"/>
      <c r="D276" s="52"/>
      <c r="E276" s="52"/>
      <c r="F276" s="70"/>
      <c r="G276" s="141"/>
      <c r="H276" s="142"/>
      <c r="I276" s="143"/>
      <c r="J276" s="143"/>
      <c r="K276" s="143"/>
      <c r="L276" s="143"/>
      <c r="M276" s="143"/>
      <c r="N276" s="143"/>
      <c r="O276" s="143"/>
      <c r="P276" s="143"/>
      <c r="Q276" s="143"/>
      <c r="R276" s="143"/>
      <c r="S276" s="143"/>
      <c r="T276" s="143"/>
      <c r="U276" s="143"/>
      <c r="V276" s="143"/>
      <c r="W276" s="143"/>
      <c r="X276" s="143"/>
      <c r="Y276" s="80"/>
      <c r="Z276" s="80"/>
      <c r="AA276" s="80"/>
      <c r="AB276" s="80"/>
      <c r="AC276" s="81"/>
      <c r="AD276" s="81"/>
      <c r="AE276" s="81"/>
      <c r="AF276" s="81"/>
      <c r="AG276" s="81"/>
      <c r="AH276" s="80"/>
      <c r="AI276" s="80"/>
      <c r="AJ276" s="82"/>
    </row>
    <row r="277" spans="1:36" x14ac:dyDescent="0.25">
      <c r="C277" s="83"/>
      <c r="D277" s="83"/>
      <c r="E277" s="83"/>
      <c r="F277" s="83"/>
      <c r="G277" s="144"/>
      <c r="H277" s="145"/>
      <c r="I277" s="145"/>
      <c r="J277" s="145"/>
      <c r="K277" s="145"/>
      <c r="L277" s="145"/>
      <c r="M277" s="145"/>
      <c r="N277" s="145"/>
      <c r="O277" s="145"/>
      <c r="P277" s="145"/>
      <c r="Q277" s="145"/>
      <c r="R277" s="145"/>
      <c r="S277" s="145"/>
      <c r="T277" s="145"/>
      <c r="U277" s="145"/>
      <c r="V277" s="145"/>
      <c r="W277" s="145"/>
      <c r="X277" s="145"/>
      <c r="Y277" s="4" t="s">
        <v>302</v>
      </c>
    </row>
  </sheetData>
  <mergeCells count="205">
    <mergeCell ref="F45:F49"/>
    <mergeCell ref="E45:E49"/>
    <mergeCell ref="D45:D49"/>
    <mergeCell ref="W1:AJ1"/>
    <mergeCell ref="A220:AJ220"/>
    <mergeCell ref="D59:D61"/>
    <mergeCell ref="E59:E61"/>
    <mergeCell ref="D63:D65"/>
    <mergeCell ref="E63:E65"/>
    <mergeCell ref="I14:I15"/>
    <mergeCell ref="A53:E53"/>
    <mergeCell ref="O7:S7"/>
    <mergeCell ref="J7:N7"/>
    <mergeCell ref="G6:G8"/>
    <mergeCell ref="A5:AJ5"/>
    <mergeCell ref="AG7:AJ7"/>
    <mergeCell ref="Y6:AJ6"/>
    <mergeCell ref="H6:H8"/>
    <mergeCell ref="Y7:AB7"/>
    <mergeCell ref="AC7:AF7"/>
    <mergeCell ref="I7:I8"/>
    <mergeCell ref="A6:A8"/>
    <mergeCell ref="B6:B8"/>
    <mergeCell ref="C6:C8"/>
    <mergeCell ref="F38:F40"/>
    <mergeCell ref="F41:F43"/>
    <mergeCell ref="A44:AJ44"/>
    <mergeCell ref="R14:R15"/>
    <mergeCell ref="Y14:Y15"/>
    <mergeCell ref="AJ14:AJ15"/>
    <mergeCell ref="AD14:AD15"/>
    <mergeCell ref="F6:F8"/>
    <mergeCell ref="D6:D8"/>
    <mergeCell ref="E6:E8"/>
    <mergeCell ref="I6:X6"/>
    <mergeCell ref="T7:X7"/>
    <mergeCell ref="T14:T15"/>
    <mergeCell ref="U14:U15"/>
    <mergeCell ref="V14:V15"/>
    <mergeCell ref="W14:W15"/>
    <mergeCell ref="X14:X15"/>
    <mergeCell ref="A11:AJ11"/>
    <mergeCell ref="AE14:AE15"/>
    <mergeCell ref="AF14:AF15"/>
    <mergeCell ref="AG14:AG15"/>
    <mergeCell ref="AH14:AH15"/>
    <mergeCell ref="Q14:Q15"/>
    <mergeCell ref="S14:S15"/>
    <mergeCell ref="AI14:AI15"/>
    <mergeCell ref="M14:M15"/>
    <mergeCell ref="N14:N15"/>
    <mergeCell ref="O14:O15"/>
    <mergeCell ref="P14:P15"/>
    <mergeCell ref="A10:AJ10"/>
    <mergeCell ref="Z14:Z15"/>
    <mergeCell ref="F12:F15"/>
    <mergeCell ref="A14:A15"/>
    <mergeCell ref="B14:B15"/>
    <mergeCell ref="C14:C15"/>
    <mergeCell ref="D14:D15"/>
    <mergeCell ref="E14:E15"/>
    <mergeCell ref="G14:G15"/>
    <mergeCell ref="H14:H15"/>
    <mergeCell ref="L14:L15"/>
    <mergeCell ref="A145:AJ145"/>
    <mergeCell ref="D94:D95"/>
    <mergeCell ref="E94:E95"/>
    <mergeCell ref="D87:D88"/>
    <mergeCell ref="E87:E88"/>
    <mergeCell ref="A85:AJ85"/>
    <mergeCell ref="A144:E144"/>
    <mergeCell ref="F116:F143"/>
    <mergeCell ref="D116:D143"/>
    <mergeCell ref="E116:E143"/>
    <mergeCell ref="A110:AJ110"/>
    <mergeCell ref="A112:AJ112"/>
    <mergeCell ref="A115:AJ115"/>
    <mergeCell ref="A105:AJ105"/>
    <mergeCell ref="A108:AJ108"/>
    <mergeCell ref="D102:D104"/>
    <mergeCell ref="E102:E104"/>
    <mergeCell ref="F102:F104"/>
    <mergeCell ref="D158:D160"/>
    <mergeCell ref="E158:E160"/>
    <mergeCell ref="D161:D163"/>
    <mergeCell ref="E161:E163"/>
    <mergeCell ref="F158:F160"/>
    <mergeCell ref="F161:F163"/>
    <mergeCell ref="A146:AJ146"/>
    <mergeCell ref="A153:AJ153"/>
    <mergeCell ref="D177:D179"/>
    <mergeCell ref="E177:E179"/>
    <mergeCell ref="D168:D169"/>
    <mergeCell ref="E168:E169"/>
    <mergeCell ref="F168:F169"/>
    <mergeCell ref="D171:D173"/>
    <mergeCell ref="E171:E173"/>
    <mergeCell ref="F171:F173"/>
    <mergeCell ref="A170:AJ170"/>
    <mergeCell ref="E156:E157"/>
    <mergeCell ref="A186:AJ186"/>
    <mergeCell ref="D147:D149"/>
    <mergeCell ref="E147:E149"/>
    <mergeCell ref="F147:F149"/>
    <mergeCell ref="D150:D152"/>
    <mergeCell ref="E150:E152"/>
    <mergeCell ref="F150:F152"/>
    <mergeCell ref="D154:D155"/>
    <mergeCell ref="E154:E155"/>
    <mergeCell ref="F174:F175"/>
    <mergeCell ref="D180:D182"/>
    <mergeCell ref="E180:E182"/>
    <mergeCell ref="F180:F182"/>
    <mergeCell ref="D183:D185"/>
    <mergeCell ref="E183:E185"/>
    <mergeCell ref="D164:D167"/>
    <mergeCell ref="E164:E167"/>
    <mergeCell ref="F164:F167"/>
    <mergeCell ref="F154:F155"/>
    <mergeCell ref="D156:D157"/>
    <mergeCell ref="F183:F185"/>
    <mergeCell ref="F177:F179"/>
    <mergeCell ref="D174:D176"/>
    <mergeCell ref="E174:E176"/>
    <mergeCell ref="D67:D69"/>
    <mergeCell ref="A54:AJ54"/>
    <mergeCell ref="A55:AJ55"/>
    <mergeCell ref="A73:AJ73"/>
    <mergeCell ref="A99:AJ99"/>
    <mergeCell ref="A101:AJ101"/>
    <mergeCell ref="D92:D93"/>
    <mergeCell ref="E92:E93"/>
    <mergeCell ref="F92:F96"/>
    <mergeCell ref="D74:D75"/>
    <mergeCell ref="E74:E75"/>
    <mergeCell ref="F56:F72"/>
    <mergeCell ref="A97:E97"/>
    <mergeCell ref="A98:AJ98"/>
    <mergeCell ref="E67:E69"/>
    <mergeCell ref="D71:D72"/>
    <mergeCell ref="E71:E72"/>
    <mergeCell ref="D56:D57"/>
    <mergeCell ref="E56:E57"/>
    <mergeCell ref="E212:E214"/>
    <mergeCell ref="D215:D217"/>
    <mergeCell ref="F187:F189"/>
    <mergeCell ref="D190:D192"/>
    <mergeCell ref="E190:E192"/>
    <mergeCell ref="F190:F192"/>
    <mergeCell ref="D193:D195"/>
    <mergeCell ref="E193:E195"/>
    <mergeCell ref="F193:F195"/>
    <mergeCell ref="D196:D198"/>
    <mergeCell ref="E196:E198"/>
    <mergeCell ref="F196:F198"/>
    <mergeCell ref="D187:D189"/>
    <mergeCell ref="E187:E189"/>
    <mergeCell ref="E203:E205"/>
    <mergeCell ref="F203:F205"/>
    <mergeCell ref="D206:D208"/>
    <mergeCell ref="E206:E208"/>
    <mergeCell ref="F206:F208"/>
    <mergeCell ref="A202:AJ202"/>
    <mergeCell ref="D209:D211"/>
    <mergeCell ref="E209:E211"/>
    <mergeCell ref="F209:F211"/>
    <mergeCell ref="E215:E217"/>
    <mergeCell ref="A274:D274"/>
    <mergeCell ref="A275:D275"/>
    <mergeCell ref="A218:D218"/>
    <mergeCell ref="D221:D226"/>
    <mergeCell ref="E221:E226"/>
    <mergeCell ref="F221:F226"/>
    <mergeCell ref="F227:F231"/>
    <mergeCell ref="D250:D256"/>
    <mergeCell ref="E250:E256"/>
    <mergeCell ref="A219:AJ219"/>
    <mergeCell ref="A232:AJ232"/>
    <mergeCell ref="A249:AJ249"/>
    <mergeCell ref="A265:AJ265"/>
    <mergeCell ref="A268:AJ268"/>
    <mergeCell ref="F215:F217"/>
    <mergeCell ref="D257:D260"/>
    <mergeCell ref="D199:D201"/>
    <mergeCell ref="E199:E201"/>
    <mergeCell ref="F199:F201"/>
    <mergeCell ref="D203:D205"/>
    <mergeCell ref="J14:J15"/>
    <mergeCell ref="D212:D214"/>
    <mergeCell ref="K14:K15"/>
    <mergeCell ref="F86:F91"/>
    <mergeCell ref="F50:F52"/>
    <mergeCell ref="F74:F84"/>
    <mergeCell ref="F33:F37"/>
    <mergeCell ref="F16:F18"/>
    <mergeCell ref="F19:F21"/>
    <mergeCell ref="F22:F24"/>
    <mergeCell ref="A25:AJ25"/>
    <mergeCell ref="F26:F32"/>
    <mergeCell ref="G28:H28"/>
    <mergeCell ref="G30:H30"/>
    <mergeCell ref="G32:H32"/>
    <mergeCell ref="AA14:AA15"/>
    <mergeCell ref="AB14:AB15"/>
    <mergeCell ref="AC14:AC15"/>
  </mergeCells>
  <pageMargins left="0.47" right="0.39370078740157483" top="0.92" bottom="0.62" header="0.23622047244094491" footer="0.36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2016-12-02T09:46:59Z</cp:lastPrinted>
  <dcterms:created xsi:type="dcterms:W3CDTF">2014-09-11T06:26:00Z</dcterms:created>
  <dcterms:modified xsi:type="dcterms:W3CDTF">2016-12-05T14:57:44Z</dcterms:modified>
</cp:coreProperties>
</file>