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АПК!$A$1:$AK$43</definedName>
  </definedNames>
  <calcPr calcId="144525"/>
</workbook>
</file>

<file path=xl/calcChain.xml><?xml version="1.0" encoding="utf-8"?>
<calcChain xmlns="http://schemas.openxmlformats.org/spreadsheetml/2006/main">
  <c r="Y32" i="1" l="1"/>
  <c r="X32" i="1"/>
  <c r="W32" i="1"/>
  <c r="V32" i="1"/>
  <c r="T32" i="1"/>
  <c r="S32" i="1"/>
  <c r="R32" i="1"/>
  <c r="Q32" i="1"/>
  <c r="L32" i="1"/>
  <c r="J32" i="1" s="1"/>
  <c r="I32" i="1" s="1"/>
  <c r="M32" i="1"/>
  <c r="N32" i="1"/>
  <c r="O32" i="1"/>
  <c r="K32" i="1"/>
  <c r="J33" i="1"/>
  <c r="I33" i="1" s="1"/>
  <c r="U35" i="1" l="1"/>
  <c r="P35" i="1"/>
  <c r="J35" i="1"/>
  <c r="I35" i="1" s="1"/>
  <c r="P36" i="1"/>
  <c r="U36" i="1"/>
  <c r="J36" i="1"/>
  <c r="I36" i="1" s="1"/>
  <c r="W22" i="1" l="1"/>
  <c r="X22" i="1"/>
  <c r="Y22" i="1"/>
  <c r="V22" i="1"/>
  <c r="R22" i="1"/>
  <c r="S22" i="1"/>
  <c r="T22" i="1"/>
  <c r="Q22" i="1"/>
  <c r="L22" i="1"/>
  <c r="M22" i="1"/>
  <c r="N22" i="1"/>
  <c r="O22" i="1"/>
  <c r="K22" i="1"/>
  <c r="J30" i="1" l="1"/>
  <c r="N28" i="1"/>
  <c r="N38" i="1" s="1"/>
  <c r="P22" i="1" l="1"/>
  <c r="U23" i="1"/>
  <c r="P23" i="1"/>
  <c r="J23" i="1"/>
  <c r="N14" i="1"/>
  <c r="N25" i="1" s="1"/>
  <c r="N39" i="1" s="1"/>
  <c r="U22" i="1" l="1"/>
  <c r="J22" i="1"/>
  <c r="U19" i="1"/>
  <c r="P19" i="1"/>
  <c r="J19" i="1"/>
  <c r="U15" i="1"/>
  <c r="P15" i="1"/>
  <c r="J15" i="1"/>
  <c r="I15" i="1" l="1"/>
  <c r="I19" i="1"/>
  <c r="U20" i="1"/>
  <c r="P20" i="1"/>
  <c r="J20" i="1"/>
  <c r="L14" i="1" l="1"/>
  <c r="L25" i="1" s="1"/>
  <c r="K14" i="1"/>
  <c r="K25" i="1" s="1"/>
  <c r="Y14" i="1"/>
  <c r="Y25" i="1" s="1"/>
  <c r="X14" i="1"/>
  <c r="X25" i="1" s="1"/>
  <c r="W14" i="1"/>
  <c r="W25" i="1" s="1"/>
  <c r="V14" i="1"/>
  <c r="V25" i="1" s="1"/>
  <c r="T14" i="1"/>
  <c r="T25" i="1" s="1"/>
  <c r="S14" i="1"/>
  <c r="S25" i="1" s="1"/>
  <c r="R14" i="1"/>
  <c r="R25" i="1" s="1"/>
  <c r="Q14" i="1"/>
  <c r="Q25" i="1" s="1"/>
  <c r="O14" i="1"/>
  <c r="O25" i="1" s="1"/>
  <c r="M14" i="1"/>
  <c r="M25" i="1" s="1"/>
  <c r="U30" i="1"/>
  <c r="J25" i="1" l="1"/>
  <c r="Y28" i="1"/>
  <c r="X28" i="1"/>
  <c r="W28" i="1"/>
  <c r="V28" i="1"/>
  <c r="T28" i="1"/>
  <c r="S28" i="1"/>
  <c r="R28" i="1"/>
  <c r="Q28" i="1"/>
  <c r="L28" i="1"/>
  <c r="M28" i="1"/>
  <c r="M38" i="1" s="1"/>
  <c r="M39" i="1" s="1"/>
  <c r="O28" i="1"/>
  <c r="K28" i="1"/>
  <c r="K38" i="1" l="1"/>
  <c r="O38" i="1"/>
  <c r="O39" i="1" s="1"/>
  <c r="L38" i="1"/>
  <c r="L39" i="1" s="1"/>
  <c r="Q38" i="1"/>
  <c r="Q39" i="1" s="1"/>
  <c r="R38" i="1"/>
  <c r="R39" i="1" s="1"/>
  <c r="S38" i="1"/>
  <c r="S39" i="1" s="1"/>
  <c r="T38" i="1"/>
  <c r="T39" i="1" s="1"/>
  <c r="V38" i="1"/>
  <c r="V39" i="1" s="1"/>
  <c r="W38" i="1"/>
  <c r="W39" i="1" s="1"/>
  <c r="X38" i="1"/>
  <c r="X39" i="1" s="1"/>
  <c r="Y38" i="1"/>
  <c r="Y39" i="1" s="1"/>
  <c r="U28" i="1"/>
  <c r="U38" i="1" s="1"/>
  <c r="U18" i="1"/>
  <c r="U16" i="1"/>
  <c r="U14" i="1" s="1"/>
  <c r="J38" i="1" l="1"/>
  <c r="K39" i="1"/>
  <c r="U25" i="1"/>
  <c r="U39" i="1" s="1"/>
  <c r="J39" i="1" l="1"/>
  <c r="P30" i="1"/>
  <c r="P28" i="1"/>
  <c r="P38" i="1" s="1"/>
  <c r="I38" i="1" s="1"/>
  <c r="P18" i="1"/>
  <c r="P16" i="1"/>
  <c r="P14" i="1" s="1"/>
  <c r="P25" i="1" s="1"/>
  <c r="J28" i="1"/>
  <c r="I28" i="1" s="1"/>
  <c r="J18" i="1"/>
  <c r="J16" i="1"/>
  <c r="J14" i="1" s="1"/>
  <c r="I25" i="1" l="1"/>
  <c r="P39" i="1"/>
  <c r="I39" i="1" s="1"/>
  <c r="I16" i="1"/>
  <c r="I14" i="1" s="1"/>
  <c r="I30" i="1"/>
  <c r="I18" i="1"/>
  <c r="I20" i="1" s="1"/>
</calcChain>
</file>

<file path=xl/sharedStrings.xml><?xml version="1.0" encoding="utf-8"?>
<sst xmlns="http://schemas.openxmlformats.org/spreadsheetml/2006/main" count="212" uniqueCount="76">
  <si>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</si>
  <si>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</si>
  <si>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</si>
  <si>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</si>
  <si>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</si>
  <si>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</si>
  <si>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</si>
  <si>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</si>
  <si>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</si>
  <si>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</si>
  <si>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</si>
  <si>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</si>
  <si>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</si>
  <si>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</si>
  <si>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</si>
  <si>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</si>
  <si>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</si>
  <si>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</si>
  <si>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</si>
  <si>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</si>
  <si>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</si>
  <si>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</si>
  <si>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</si>
  <si>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</si>
  <si>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</si>
  <si>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</si>
  <si>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</si>
  <si>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</si>
  <si>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</si>
  <si>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</si>
  <si>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</si>
  <si>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 xml:space="preserve">2. 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</si>
  <si>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</si>
  <si>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</si>
  <si>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Организация культурно-досуговой деятельности населения д. Бызовая</t>
  </si>
  <si>
    <t>2019 год</t>
  </si>
  <si>
    <t xml:space="preserve">Контрольное событие  1                       Проведение 15 ярмарок                                       </t>
  </si>
  <si>
    <t>3.1.</t>
  </si>
  <si>
    <t>Мероприятие 2.1.1.1.      Заключение соглашения на получение субсидии на строительство объектов социальной сферы в сельской местности</t>
  </si>
  <si>
    <t>Мероприятие 2.1.1.2.                              Строительство социально-культурного центра с универсальным залом на 100 мест (д. Бызовая)</t>
  </si>
  <si>
    <r>
      <rPr>
        <sz val="12"/>
        <color theme="1"/>
        <rFont val="Times New Roman"/>
        <family val="1"/>
        <charset val="204"/>
      </rPr>
      <t>Мероприятие 1.1.2.1.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</si>
  <si>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1.1.2.2.                                Проведение ярмарок выходного дня</t>
  </si>
  <si>
    <t>1.2.</t>
  </si>
  <si>
    <t>2.1.</t>
  </si>
  <si>
    <t>2.2.</t>
  </si>
  <si>
    <t>Основное мероприятие 1.1.3.1. Взаимодействие с сельхозтоваропроизводителями  по вопросам возмещения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</si>
  <si>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Мероприятие 1.1.3.2.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</si>
  <si>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</si>
  <si>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</si>
  <si>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Соснора А. М. - глава администрации МР "Печора"</t>
  </si>
  <si>
    <t>Барабкин О. М. - первый заместитель главы администрации МР "Печора"</t>
  </si>
  <si>
    <t>Бюджет МО ГП "Путеец"</t>
  </si>
  <si>
    <t>3.2.</t>
  </si>
  <si>
    <r>
      <t xml:space="preserve">Контрольное событие 2                             </t>
    </r>
    <r>
      <rPr>
        <sz val="12"/>
        <color theme="1"/>
        <rFont val="Times New Roman"/>
        <family val="1"/>
        <charset val="204"/>
      </rPr>
      <t>Количество производителей сельхозпродукции, обратившихся за возмещением части затрат   по доставке продукции в пункты ее реализации</t>
    </r>
  </si>
  <si>
    <t>Реализовано не менее 1 проекта в сфере агропромышленного комплекса в рамках проекта "Народный бюджет"</t>
  </si>
  <si>
    <t>Горбунов С. В. - руководитель администрации ГП "Путеец"</t>
  </si>
  <si>
    <t>Основное мероприятие 1.1.5.
Реализация народных проектов в сфере агропромышленного комплекса в рамках проекта "Народный бюджет"</t>
  </si>
  <si>
    <t>Мероприятие 1.1.5.2.
Субсидирование расходов на реализацию народных проектов в сфере агропромышленного комплекса в рамках проекта "Народный бюджет"</t>
  </si>
  <si>
    <t>Мероприятие 2.1.3.1. Разработка проектно-сметной документации по объекту "Водозаборная скважина" для хозяйственно-питьевого водоснабжения в д. Аранец</t>
  </si>
  <si>
    <t>Контрольное событие 3
Количество реализованных народных проектов в сфере агропромышленного комплекса в рамках проекта "Народный бюджет"</t>
  </si>
  <si>
    <t>Контрольное событие   4                           Количество построенных объектов социальной сферы</t>
  </si>
  <si>
    <t>4.1.</t>
  </si>
  <si>
    <t>Лозовой А. В. -директор  МКУ "Управление капитального строительства"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</si>
  <si>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2.1.2.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</si>
  <si>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 xml:space="preserve">                                                       </t>
  </si>
  <si>
    <t>Основное мероприятие2.1.3. Обустройство территорий сельских поселений объектами коммунальной инфраструктуры</t>
  </si>
  <si>
    <t>5.1.</t>
  </si>
  <si>
    <t>Мероприятие 2.1.2.3.  Благоустройство территории при строительстве водопроводных сетей в п. Озерный</t>
  </si>
  <si>
    <t>6.</t>
  </si>
  <si>
    <t>Контрольное событие 6 Разработана проектно-сметная документация по объекту"Водозаборная скважина" для хозяйственно-питьевого водоснабжения в д. Аранец</t>
  </si>
  <si>
    <t xml:space="preserve">2 квартал
2017
</t>
  </si>
  <si>
    <t xml:space="preserve">4 квартал
2017
</t>
  </si>
  <si>
    <t>Контрольное событие 5 Благоустройство территории при строительстве водопроводных сетей в п. Озерный</t>
  </si>
  <si>
    <t xml:space="preserve"> Развитие инженерной инфраструктуры сельских населенных пунктов</t>
  </si>
  <si>
    <t>Обеспечение населения питьевой водой, соответствующей требованиям установленных санитарно-эпидемиологическими правилами</t>
  </si>
  <si>
    <t>Приложение
к постановлению администрации МР "Печора" 
от   " 03  "   мая  2017 года № 514
"Приложение
 к постановлению администрации  МР "Печора" 
 от "29 декабря 2016г. № 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</si>
</sst>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wrapText="1"/>
    </xf>
    <xf numFmtId="16" fontId="2" fillId="0" borderId="5" xfId="0" applyNumberFormat="1" applyFont="1" applyFill="1" applyBorder="1" applyAlignment="1">
      <alignment horizontal="center" vertical="top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top" wrapText="1"/>
    </xf>
    <xf numFmtId="14" fontId="9" fillId="0" borderId="2" xfId="0" applyNumberFormat="1" applyFont="1" applyFill="1" applyBorder="1" applyAlignment="1">
      <alignment horizontal="center" vertical="top" wrapText="1"/>
    </xf>
    <xf numFmtId="14" fontId="9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47"/>
  <sheetViews>
    <sheetView tabSelected="1" view="pageBreakPreview" topLeftCell="I1" zoomScale="80" zoomScaleSheetLayoutView="80" workbookViewId="0">
      <pane ySplit="10" topLeftCell="A22" activePane="bottomLeft" state="frozen"/>
      <selection pane="bottomLeft" activeCell="W2" sqref="W2:AK4"/>
    </sheetView>
  </sheetViews>
  <sheetFormatPr defaultColWidth="9.140625" defaultRowHeight="15.7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2.140625" style="2" customWidth="1"/>
    <col min="8" max="8" width="11" style="1" customWidth="1"/>
    <col min="9" max="9" width="10.140625" style="1" customWidth="1"/>
    <col min="10" max="10" width="8.7109375" style="1" bestFit="1" customWidth="1"/>
    <col min="11" max="11" width="4.42578125" style="1" bestFit="1" customWidth="1"/>
    <col min="12" max="12" width="7" style="1" bestFit="1" customWidth="1"/>
    <col min="13" max="13" width="6.85546875" style="1" bestFit="1" customWidth="1"/>
    <col min="14" max="14" width="5.5703125" style="1" bestFit="1" customWidth="1"/>
    <col min="15" max="15" width="4.42578125" style="1" bestFit="1" customWidth="1"/>
    <col min="16" max="16" width="6.85546875" style="1" bestFit="1" customWidth="1"/>
    <col min="17" max="17" width="4.42578125" style="1" bestFit="1" customWidth="1"/>
    <col min="18" max="18" width="7" style="1" bestFit="1" customWidth="1"/>
    <col min="19" max="19" width="6.85546875" style="1" bestFit="1" customWidth="1"/>
    <col min="20" max="20" width="4.42578125" style="1" bestFit="1" customWidth="1"/>
    <col min="21" max="21" width="9.42578125" style="1" bestFit="1" customWidth="1"/>
    <col min="22" max="22" width="4.42578125" style="1" bestFit="1" customWidth="1"/>
    <col min="23" max="23" width="7.42578125" style="1" customWidth="1"/>
    <col min="24" max="24" width="6.85546875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2" spans="1:38" ht="15.75" customHeight="1" x14ac:dyDescent="0.25">
      <c r="W2" s="65" t="s">
        <v>75</v>
      </c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</row>
    <row r="3" spans="1:38" ht="15.75" customHeight="1" x14ac:dyDescent="0.25"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</row>
    <row r="4" spans="1:38" ht="111" customHeight="1" x14ac:dyDescent="0.25"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</row>
    <row r="5" spans="1:38" hidden="1" x14ac:dyDescent="0.25"/>
    <row r="6" spans="1:38" ht="21" customHeight="1" x14ac:dyDescent="0.25">
      <c r="A6" s="66" t="s">
        <v>30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4"/>
      <c r="AL6" s="4"/>
    </row>
    <row r="7" spans="1:38" s="6" customFormat="1" ht="51" customHeight="1" x14ac:dyDescent="0.25">
      <c r="A7" s="77" t="s">
        <v>0</v>
      </c>
      <c r="B7" s="77" t="s">
        <v>7</v>
      </c>
      <c r="C7" s="77" t="s">
        <v>8</v>
      </c>
      <c r="D7" s="77" t="s">
        <v>47</v>
      </c>
      <c r="E7" s="77" t="s">
        <v>48</v>
      </c>
      <c r="F7" s="77" t="s">
        <v>1</v>
      </c>
      <c r="G7" s="77" t="s">
        <v>2</v>
      </c>
      <c r="H7" s="77" t="s">
        <v>3</v>
      </c>
      <c r="I7" s="70" t="s">
        <v>4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2"/>
      <c r="Z7" s="70" t="s">
        <v>5</v>
      </c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2"/>
      <c r="AL7" s="5"/>
    </row>
    <row r="8" spans="1:38" s="6" customFormat="1" ht="7.5" customHeight="1" x14ac:dyDescent="0.25">
      <c r="A8" s="78"/>
      <c r="B8" s="78"/>
      <c r="C8" s="78"/>
      <c r="D8" s="78"/>
      <c r="E8" s="78"/>
      <c r="F8" s="78"/>
      <c r="G8" s="78"/>
      <c r="H8" s="78"/>
      <c r="I8" s="83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5"/>
      <c r="Z8" s="73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5"/>
    </row>
    <row r="9" spans="1:38" ht="24" customHeight="1" x14ac:dyDescent="0.25">
      <c r="A9" s="78"/>
      <c r="B9" s="78"/>
      <c r="C9" s="78"/>
      <c r="D9" s="78"/>
      <c r="E9" s="78"/>
      <c r="F9" s="78"/>
      <c r="G9" s="78"/>
      <c r="H9" s="78"/>
      <c r="I9" s="89" t="s">
        <v>6</v>
      </c>
      <c r="J9" s="76" t="s">
        <v>13</v>
      </c>
      <c r="K9" s="76"/>
      <c r="L9" s="76"/>
      <c r="M9" s="76"/>
      <c r="N9" s="76"/>
      <c r="O9" s="76"/>
      <c r="P9" s="76" t="s">
        <v>29</v>
      </c>
      <c r="Q9" s="76"/>
      <c r="R9" s="76"/>
      <c r="S9" s="76"/>
      <c r="T9" s="76"/>
      <c r="U9" s="76" t="s">
        <v>35</v>
      </c>
      <c r="V9" s="76"/>
      <c r="W9" s="76"/>
      <c r="X9" s="76"/>
      <c r="Y9" s="76"/>
      <c r="Z9" s="80" t="s">
        <v>13</v>
      </c>
      <c r="AA9" s="68"/>
      <c r="AB9" s="68"/>
      <c r="AC9" s="69"/>
      <c r="AD9" s="67" t="s">
        <v>29</v>
      </c>
      <c r="AE9" s="81"/>
      <c r="AF9" s="81"/>
      <c r="AG9" s="82"/>
      <c r="AH9" s="67" t="s">
        <v>35</v>
      </c>
      <c r="AI9" s="68"/>
      <c r="AJ9" s="68"/>
      <c r="AK9" s="69"/>
      <c r="AL9"/>
    </row>
    <row r="10" spans="1:38" ht="152.25" customHeight="1" x14ac:dyDescent="0.25">
      <c r="A10" s="79"/>
      <c r="B10" s="79"/>
      <c r="C10" s="79"/>
      <c r="D10" s="79"/>
      <c r="E10" s="79"/>
      <c r="F10" s="79"/>
      <c r="G10" s="79"/>
      <c r="H10" s="79"/>
      <c r="I10" s="90"/>
      <c r="J10" s="40" t="s">
        <v>26</v>
      </c>
      <c r="K10" s="40" t="s">
        <v>9</v>
      </c>
      <c r="L10" s="40" t="s">
        <v>10</v>
      </c>
      <c r="M10" s="40" t="s">
        <v>11</v>
      </c>
      <c r="N10" s="40" t="s">
        <v>51</v>
      </c>
      <c r="O10" s="40" t="s">
        <v>12</v>
      </c>
      <c r="P10" s="41" t="s">
        <v>26</v>
      </c>
      <c r="Q10" s="40" t="s">
        <v>9</v>
      </c>
      <c r="R10" s="40" t="s">
        <v>10</v>
      </c>
      <c r="S10" s="40" t="s">
        <v>11</v>
      </c>
      <c r="T10" s="40" t="s">
        <v>12</v>
      </c>
      <c r="U10" s="41" t="s">
        <v>26</v>
      </c>
      <c r="V10" s="40" t="s">
        <v>9</v>
      </c>
      <c r="W10" s="40" t="s">
        <v>10</v>
      </c>
      <c r="X10" s="40" t="s">
        <v>11</v>
      </c>
      <c r="Y10" s="40" t="s">
        <v>12</v>
      </c>
      <c r="Z10" s="7">
        <v>1</v>
      </c>
      <c r="AA10" s="7">
        <v>2</v>
      </c>
      <c r="AB10" s="7">
        <v>3</v>
      </c>
      <c r="AC10" s="7">
        <v>4</v>
      </c>
      <c r="AD10" s="7">
        <v>1</v>
      </c>
      <c r="AE10" s="7">
        <v>2</v>
      </c>
      <c r="AF10" s="7">
        <v>3</v>
      </c>
      <c r="AG10" s="7">
        <v>4</v>
      </c>
      <c r="AH10" s="7">
        <v>1</v>
      </c>
      <c r="AI10" s="7">
        <v>2</v>
      </c>
      <c r="AJ10" s="7">
        <v>3</v>
      </c>
      <c r="AK10" s="7">
        <v>4</v>
      </c>
      <c r="AL10" s="3"/>
    </row>
    <row r="11" spans="1:38" s="2" customForma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/>
      <c r="O11" s="8">
        <v>14</v>
      </c>
      <c r="P11" s="8">
        <v>15</v>
      </c>
      <c r="Q11" s="8">
        <v>16</v>
      </c>
      <c r="R11" s="8">
        <v>17</v>
      </c>
      <c r="S11" s="8">
        <v>18</v>
      </c>
      <c r="T11" s="8">
        <v>19</v>
      </c>
      <c r="U11" s="8">
        <v>20</v>
      </c>
      <c r="V11" s="8">
        <v>21</v>
      </c>
      <c r="W11" s="8">
        <v>22</v>
      </c>
      <c r="X11" s="8">
        <v>23</v>
      </c>
      <c r="Y11" s="8">
        <v>24</v>
      </c>
      <c r="Z11" s="8">
        <v>25</v>
      </c>
      <c r="AA11" s="8">
        <v>26</v>
      </c>
      <c r="AB11" s="8">
        <v>27</v>
      </c>
      <c r="AC11" s="8">
        <v>28</v>
      </c>
      <c r="AD11" s="8">
        <v>29</v>
      </c>
      <c r="AE11" s="8">
        <v>30</v>
      </c>
      <c r="AF11" s="8">
        <v>31</v>
      </c>
      <c r="AG11" s="8">
        <v>32</v>
      </c>
      <c r="AH11" s="8">
        <v>33</v>
      </c>
      <c r="AI11" s="8">
        <v>34</v>
      </c>
      <c r="AJ11" s="8">
        <v>35</v>
      </c>
      <c r="AK11" s="8">
        <v>36</v>
      </c>
      <c r="AL11" s="9"/>
    </row>
    <row r="12" spans="1:38" ht="27" customHeight="1" x14ac:dyDescent="0.25">
      <c r="A12" s="86" t="s">
        <v>27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8"/>
      <c r="AL12" s="3"/>
    </row>
    <row r="13" spans="1:38" ht="24" customHeight="1" x14ac:dyDescent="0.25">
      <c r="A13" s="62" t="s">
        <v>14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4"/>
    </row>
    <row r="14" spans="1:38" s="14" customFormat="1" ht="56.25" customHeight="1" x14ac:dyDescent="0.25">
      <c r="A14" s="10" t="s">
        <v>18</v>
      </c>
      <c r="B14" s="11" t="s">
        <v>32</v>
      </c>
      <c r="C14" s="12"/>
      <c r="D14" s="98" t="s">
        <v>49</v>
      </c>
      <c r="E14" s="96" t="s">
        <v>28</v>
      </c>
      <c r="F14" s="100" t="s">
        <v>24</v>
      </c>
      <c r="G14" s="42">
        <v>2017</v>
      </c>
      <c r="H14" s="42">
        <v>2019</v>
      </c>
      <c r="I14" s="13">
        <f t="shared" ref="I14:N14" si="0">I16</f>
        <v>300</v>
      </c>
      <c r="J14" s="13">
        <f t="shared" si="0"/>
        <v>100</v>
      </c>
      <c r="K14" s="13">
        <f t="shared" si="0"/>
        <v>0</v>
      </c>
      <c r="L14" s="13">
        <f t="shared" si="0"/>
        <v>0</v>
      </c>
      <c r="M14" s="13">
        <f>M16</f>
        <v>100</v>
      </c>
      <c r="N14" s="13">
        <f t="shared" si="0"/>
        <v>0</v>
      </c>
      <c r="O14" s="13">
        <f t="shared" ref="O14:Y14" si="1">O16</f>
        <v>0</v>
      </c>
      <c r="P14" s="13">
        <f t="shared" si="1"/>
        <v>100</v>
      </c>
      <c r="Q14" s="13">
        <f t="shared" si="1"/>
        <v>0</v>
      </c>
      <c r="R14" s="13">
        <f t="shared" si="1"/>
        <v>0</v>
      </c>
      <c r="S14" s="13">
        <f t="shared" si="1"/>
        <v>100</v>
      </c>
      <c r="T14" s="13">
        <f t="shared" si="1"/>
        <v>0</v>
      </c>
      <c r="U14" s="13">
        <f t="shared" si="1"/>
        <v>100</v>
      </c>
      <c r="V14" s="13">
        <f t="shared" si="1"/>
        <v>0</v>
      </c>
      <c r="W14" s="13">
        <f t="shared" si="1"/>
        <v>0</v>
      </c>
      <c r="X14" s="13">
        <f t="shared" si="1"/>
        <v>100</v>
      </c>
      <c r="Y14" s="13">
        <f t="shared" si="1"/>
        <v>0</v>
      </c>
      <c r="Z14" s="13" t="s">
        <v>17</v>
      </c>
      <c r="AA14" s="13" t="s">
        <v>17</v>
      </c>
      <c r="AB14" s="13" t="s">
        <v>17</v>
      </c>
      <c r="AC14" s="13" t="s">
        <v>17</v>
      </c>
      <c r="AD14" s="13" t="s">
        <v>17</v>
      </c>
      <c r="AE14" s="13" t="s">
        <v>17</v>
      </c>
      <c r="AF14" s="13" t="s">
        <v>17</v>
      </c>
      <c r="AG14" s="13" t="s">
        <v>17</v>
      </c>
      <c r="AH14" s="13" t="s">
        <v>17</v>
      </c>
      <c r="AI14" s="13" t="s">
        <v>17</v>
      </c>
      <c r="AJ14" s="13" t="s">
        <v>17</v>
      </c>
      <c r="AK14" s="13" t="s">
        <v>17</v>
      </c>
    </row>
    <row r="15" spans="1:38" s="14" customFormat="1" ht="58.5" customHeight="1" x14ac:dyDescent="0.25">
      <c r="A15" s="15" t="s">
        <v>20</v>
      </c>
      <c r="B15" s="11" t="s">
        <v>40</v>
      </c>
      <c r="C15" s="12"/>
      <c r="D15" s="99"/>
      <c r="E15" s="96"/>
      <c r="F15" s="101"/>
      <c r="G15" s="43">
        <v>2017</v>
      </c>
      <c r="H15" s="43">
        <v>2019</v>
      </c>
      <c r="I15" s="13">
        <f>J15+P15+U15</f>
        <v>0</v>
      </c>
      <c r="J15" s="13">
        <f>K15+L15+M15+O15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f>Q15+R15+S15+T15</f>
        <v>0</v>
      </c>
      <c r="Q15" s="13">
        <v>0</v>
      </c>
      <c r="R15" s="13">
        <v>0</v>
      </c>
      <c r="S15" s="13">
        <v>0</v>
      </c>
      <c r="T15" s="13">
        <v>0</v>
      </c>
      <c r="U15" s="13">
        <f>V15+W15+X15+Y15</f>
        <v>0</v>
      </c>
      <c r="V15" s="13">
        <v>0</v>
      </c>
      <c r="W15" s="13">
        <v>0</v>
      </c>
      <c r="X15" s="13">
        <v>0</v>
      </c>
      <c r="Y15" s="13">
        <v>0</v>
      </c>
      <c r="Z15" s="13" t="s">
        <v>17</v>
      </c>
      <c r="AA15" s="13" t="s">
        <v>17</v>
      </c>
      <c r="AB15" s="13" t="s">
        <v>17</v>
      </c>
      <c r="AC15" s="13" t="s">
        <v>17</v>
      </c>
      <c r="AD15" s="13" t="s">
        <v>17</v>
      </c>
      <c r="AE15" s="13" t="s">
        <v>17</v>
      </c>
      <c r="AF15" s="13" t="s">
        <v>17</v>
      </c>
      <c r="AG15" s="13" t="s">
        <v>17</v>
      </c>
      <c r="AH15" s="13" t="s">
        <v>17</v>
      </c>
      <c r="AI15" s="13" t="s">
        <v>17</v>
      </c>
      <c r="AJ15" s="13" t="s">
        <v>17</v>
      </c>
      <c r="AK15" s="13" t="s">
        <v>17</v>
      </c>
    </row>
    <row r="16" spans="1:38" ht="44.25" customHeight="1" x14ac:dyDescent="0.25">
      <c r="A16" s="15" t="s">
        <v>42</v>
      </c>
      <c r="B16" s="16" t="s">
        <v>41</v>
      </c>
      <c r="C16" s="17"/>
      <c r="D16" s="79"/>
      <c r="E16" s="97"/>
      <c r="F16" s="101"/>
      <c r="G16" s="43">
        <v>2017</v>
      </c>
      <c r="H16" s="43">
        <v>2019</v>
      </c>
      <c r="I16" s="18">
        <f t="shared" ref="I16:I18" si="2">J16+P16+U16</f>
        <v>300</v>
      </c>
      <c r="J16" s="18">
        <f t="shared" ref="J16" si="3">K16+L16+M16+O16</f>
        <v>100</v>
      </c>
      <c r="K16" s="18">
        <v>0</v>
      </c>
      <c r="L16" s="18">
        <v>0</v>
      </c>
      <c r="M16" s="18">
        <v>100</v>
      </c>
      <c r="N16" s="18">
        <v>0</v>
      </c>
      <c r="O16" s="18">
        <v>0</v>
      </c>
      <c r="P16" s="18">
        <f t="shared" ref="P16" si="4">Q16+R16+S16+T16</f>
        <v>100</v>
      </c>
      <c r="Q16" s="18">
        <v>0</v>
      </c>
      <c r="R16" s="18">
        <v>0</v>
      </c>
      <c r="S16" s="18">
        <v>100</v>
      </c>
      <c r="T16" s="18">
        <v>0</v>
      </c>
      <c r="U16" s="18">
        <f t="shared" ref="U16" si="5">V16+W16+X16+Y16</f>
        <v>100</v>
      </c>
      <c r="V16" s="18">
        <v>0</v>
      </c>
      <c r="W16" s="18">
        <v>0</v>
      </c>
      <c r="X16" s="18">
        <v>100</v>
      </c>
      <c r="Y16" s="18">
        <v>0</v>
      </c>
      <c r="Z16" s="18" t="s">
        <v>17</v>
      </c>
      <c r="AA16" s="18" t="s">
        <v>17</v>
      </c>
      <c r="AB16" s="18" t="s">
        <v>17</v>
      </c>
      <c r="AC16" s="18" t="s">
        <v>17</v>
      </c>
      <c r="AD16" s="18" t="s">
        <v>17</v>
      </c>
      <c r="AE16" s="18" t="s">
        <v>17</v>
      </c>
      <c r="AF16" s="18" t="s">
        <v>17</v>
      </c>
      <c r="AG16" s="18" t="s">
        <v>17</v>
      </c>
      <c r="AH16" s="18" t="s">
        <v>17</v>
      </c>
      <c r="AI16" s="18" t="s">
        <v>17</v>
      </c>
      <c r="AJ16" s="18" t="s">
        <v>17</v>
      </c>
      <c r="AK16" s="18" t="s">
        <v>17</v>
      </c>
    </row>
    <row r="17" spans="1:43" ht="45" customHeight="1" x14ac:dyDescent="0.25">
      <c r="A17" s="19"/>
      <c r="B17" s="34" t="s">
        <v>36</v>
      </c>
      <c r="C17" s="17">
        <v>0</v>
      </c>
      <c r="D17" s="17"/>
      <c r="E17" s="17"/>
      <c r="F17" s="101"/>
      <c r="G17" s="43">
        <v>2017</v>
      </c>
      <c r="H17" s="43">
        <v>2019</v>
      </c>
      <c r="I17" s="18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2"/>
      <c r="AA17" s="22"/>
      <c r="AB17" s="22"/>
      <c r="AC17" s="18" t="s">
        <v>17</v>
      </c>
      <c r="AD17" s="22"/>
      <c r="AE17" s="22"/>
      <c r="AF17" s="22"/>
      <c r="AG17" s="18" t="s">
        <v>17</v>
      </c>
      <c r="AH17" s="22"/>
      <c r="AI17" s="22"/>
      <c r="AJ17" s="22"/>
      <c r="AK17" s="18" t="s">
        <v>17</v>
      </c>
    </row>
    <row r="18" spans="1:43" s="4" customFormat="1" ht="133.5" customHeight="1" x14ac:dyDescent="0.25">
      <c r="A18" s="10" t="s">
        <v>31</v>
      </c>
      <c r="B18" s="23" t="s">
        <v>33</v>
      </c>
      <c r="C18" s="17"/>
      <c r="D18" s="98" t="s">
        <v>49</v>
      </c>
      <c r="E18" s="96" t="s">
        <v>28</v>
      </c>
      <c r="F18" s="101"/>
      <c r="G18" s="43">
        <v>2017</v>
      </c>
      <c r="H18" s="43">
        <v>2019</v>
      </c>
      <c r="I18" s="13">
        <f t="shared" si="2"/>
        <v>60</v>
      </c>
      <c r="J18" s="13">
        <f>K18+L18+M18+O18</f>
        <v>20</v>
      </c>
      <c r="K18" s="13">
        <v>0</v>
      </c>
      <c r="L18" s="13">
        <v>0</v>
      </c>
      <c r="M18" s="13">
        <v>20</v>
      </c>
      <c r="N18" s="13">
        <v>0</v>
      </c>
      <c r="O18" s="13">
        <v>0</v>
      </c>
      <c r="P18" s="13">
        <f>Q18+R18+S18+T18</f>
        <v>20</v>
      </c>
      <c r="Q18" s="13">
        <v>0</v>
      </c>
      <c r="R18" s="13">
        <v>0</v>
      </c>
      <c r="S18" s="13">
        <v>20</v>
      </c>
      <c r="T18" s="13">
        <v>0</v>
      </c>
      <c r="U18" s="13">
        <f>V18+W18+X18+Y18</f>
        <v>20</v>
      </c>
      <c r="V18" s="13">
        <v>0</v>
      </c>
      <c r="W18" s="13">
        <v>0</v>
      </c>
      <c r="X18" s="13">
        <v>20</v>
      </c>
      <c r="Y18" s="13">
        <v>0</v>
      </c>
      <c r="Z18" s="18" t="s">
        <v>17</v>
      </c>
      <c r="AA18" s="18" t="s">
        <v>17</v>
      </c>
      <c r="AB18" s="18" t="s">
        <v>17</v>
      </c>
      <c r="AC18" s="18" t="s">
        <v>17</v>
      </c>
      <c r="AD18" s="18" t="s">
        <v>17</v>
      </c>
      <c r="AE18" s="18" t="s">
        <v>17</v>
      </c>
      <c r="AF18" s="18" t="s">
        <v>17</v>
      </c>
      <c r="AG18" s="18" t="s">
        <v>17</v>
      </c>
      <c r="AH18" s="18" t="s">
        <v>17</v>
      </c>
      <c r="AI18" s="18" t="s">
        <v>17</v>
      </c>
      <c r="AJ18" s="18" t="s">
        <v>17</v>
      </c>
      <c r="AK18" s="18" t="s">
        <v>17</v>
      </c>
    </row>
    <row r="19" spans="1:43" s="4" customFormat="1" ht="168" customHeight="1" x14ac:dyDescent="0.25">
      <c r="A19" s="15" t="s">
        <v>43</v>
      </c>
      <c r="B19" s="20" t="s">
        <v>45</v>
      </c>
      <c r="C19" s="17"/>
      <c r="D19" s="99"/>
      <c r="E19" s="96"/>
      <c r="F19" s="101"/>
      <c r="G19" s="43">
        <v>2017</v>
      </c>
      <c r="H19" s="43">
        <v>2019</v>
      </c>
      <c r="I19" s="18">
        <f>J19+P19+U19</f>
        <v>0</v>
      </c>
      <c r="J19" s="18">
        <f>K19+L19+M19+O19</f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Q19+R19+S19+T19</f>
        <v>0</v>
      </c>
      <c r="Q19" s="18">
        <v>0</v>
      </c>
      <c r="R19" s="18">
        <v>0</v>
      </c>
      <c r="S19" s="18">
        <v>0</v>
      </c>
      <c r="T19" s="18">
        <v>0</v>
      </c>
      <c r="U19" s="18">
        <f>V19+W19+X19+Y19</f>
        <v>0</v>
      </c>
      <c r="V19" s="18">
        <v>0</v>
      </c>
      <c r="W19" s="18">
        <v>0</v>
      </c>
      <c r="X19" s="18">
        <v>0</v>
      </c>
      <c r="Y19" s="18">
        <v>0</v>
      </c>
      <c r="Z19" s="18" t="s">
        <v>17</v>
      </c>
      <c r="AA19" s="18" t="s">
        <v>17</v>
      </c>
      <c r="AB19" s="18" t="s">
        <v>17</v>
      </c>
      <c r="AC19" s="18" t="s">
        <v>17</v>
      </c>
      <c r="AD19" s="18" t="s">
        <v>17</v>
      </c>
      <c r="AE19" s="18" t="s">
        <v>17</v>
      </c>
      <c r="AF19" s="18" t="s">
        <v>17</v>
      </c>
      <c r="AG19" s="18" t="s">
        <v>17</v>
      </c>
      <c r="AH19" s="18" t="s">
        <v>17</v>
      </c>
      <c r="AI19" s="18" t="s">
        <v>17</v>
      </c>
      <c r="AJ19" s="18" t="s">
        <v>17</v>
      </c>
      <c r="AK19" s="18" t="s">
        <v>17</v>
      </c>
    </row>
    <row r="20" spans="1:43" s="4" customFormat="1" ht="128.25" customHeight="1" x14ac:dyDescent="0.25">
      <c r="A20" s="15" t="s">
        <v>44</v>
      </c>
      <c r="B20" s="20" t="s">
        <v>46</v>
      </c>
      <c r="C20" s="17"/>
      <c r="D20" s="79"/>
      <c r="E20" s="97"/>
      <c r="F20" s="101"/>
      <c r="G20" s="43"/>
      <c r="H20" s="43"/>
      <c r="I20" s="18">
        <f>I18</f>
        <v>60</v>
      </c>
      <c r="J20" s="18">
        <f>K20+L20+M20+O20</f>
        <v>20</v>
      </c>
      <c r="K20" s="18">
        <v>0</v>
      </c>
      <c r="L20" s="18">
        <v>0</v>
      </c>
      <c r="M20" s="18">
        <v>20</v>
      </c>
      <c r="N20" s="18"/>
      <c r="O20" s="18">
        <v>0</v>
      </c>
      <c r="P20" s="18">
        <f>Q20+R20+S20+T20</f>
        <v>20</v>
      </c>
      <c r="Q20" s="18">
        <v>0</v>
      </c>
      <c r="R20" s="18">
        <v>0</v>
      </c>
      <c r="S20" s="18">
        <v>20</v>
      </c>
      <c r="T20" s="18">
        <v>0</v>
      </c>
      <c r="U20" s="18">
        <f>V20+W20+X20+Y20</f>
        <v>20</v>
      </c>
      <c r="V20" s="18">
        <v>0</v>
      </c>
      <c r="W20" s="18">
        <v>0</v>
      </c>
      <c r="X20" s="18">
        <v>20</v>
      </c>
      <c r="Y20" s="18">
        <v>0</v>
      </c>
      <c r="Z20" s="18" t="s">
        <v>17</v>
      </c>
      <c r="AA20" s="18" t="s">
        <v>17</v>
      </c>
      <c r="AB20" s="18" t="s">
        <v>17</v>
      </c>
      <c r="AC20" s="18" t="s">
        <v>17</v>
      </c>
      <c r="AD20" s="18" t="s">
        <v>17</v>
      </c>
      <c r="AE20" s="18" t="s">
        <v>17</v>
      </c>
      <c r="AF20" s="18" t="s">
        <v>17</v>
      </c>
      <c r="AG20" s="18" t="s">
        <v>17</v>
      </c>
      <c r="AH20" s="18" t="s">
        <v>17</v>
      </c>
      <c r="AI20" s="18" t="s">
        <v>17</v>
      </c>
      <c r="AJ20" s="18" t="s">
        <v>17</v>
      </c>
      <c r="AK20" s="18" t="s">
        <v>17</v>
      </c>
    </row>
    <row r="21" spans="1:43" s="4" customFormat="1" ht="108.75" customHeight="1" x14ac:dyDescent="0.25">
      <c r="A21" s="19"/>
      <c r="B21" s="34" t="s">
        <v>53</v>
      </c>
      <c r="C21" s="17">
        <v>0</v>
      </c>
      <c r="D21" s="36"/>
      <c r="E21" s="36"/>
      <c r="F21" s="102"/>
      <c r="G21" s="43">
        <v>2017</v>
      </c>
      <c r="H21" s="43">
        <v>2019</v>
      </c>
      <c r="I21" s="18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2"/>
      <c r="AB21" s="22"/>
      <c r="AC21" s="18" t="s">
        <v>17</v>
      </c>
      <c r="AD21" s="22"/>
      <c r="AE21" s="22"/>
      <c r="AF21" s="22"/>
      <c r="AG21" s="18" t="s">
        <v>17</v>
      </c>
      <c r="AH21" s="22"/>
      <c r="AI21" s="22"/>
      <c r="AJ21" s="22"/>
      <c r="AK21" s="18" t="s">
        <v>17</v>
      </c>
    </row>
    <row r="22" spans="1:43" s="37" customFormat="1" ht="82.5" customHeight="1" x14ac:dyDescent="0.25">
      <c r="A22" s="32">
        <v>3</v>
      </c>
      <c r="B22" s="23" t="s">
        <v>56</v>
      </c>
      <c r="C22" s="12"/>
      <c r="D22" s="27" t="s">
        <v>49</v>
      </c>
      <c r="E22" s="39" t="s">
        <v>55</v>
      </c>
      <c r="F22" s="57" t="s">
        <v>54</v>
      </c>
      <c r="G22" s="42">
        <v>2017</v>
      </c>
      <c r="H22" s="42">
        <v>2017</v>
      </c>
      <c r="I22" s="13"/>
      <c r="J22" s="13">
        <f>K22+L22+M22+N22+O22</f>
        <v>54</v>
      </c>
      <c r="K22" s="13">
        <f>K23</f>
        <v>0</v>
      </c>
      <c r="L22" s="13">
        <f t="shared" ref="L22:O22" si="6">L23</f>
        <v>0</v>
      </c>
      <c r="M22" s="13">
        <f t="shared" si="6"/>
        <v>0</v>
      </c>
      <c r="N22" s="13">
        <f t="shared" si="6"/>
        <v>54</v>
      </c>
      <c r="O22" s="13">
        <f t="shared" si="6"/>
        <v>0</v>
      </c>
      <c r="P22" s="13">
        <f>Q22+R22+S22+T22</f>
        <v>0</v>
      </c>
      <c r="Q22" s="13">
        <f>Q23</f>
        <v>0</v>
      </c>
      <c r="R22" s="13">
        <f t="shared" ref="R22:T22" si="7">R23</f>
        <v>0</v>
      </c>
      <c r="S22" s="13">
        <f t="shared" si="7"/>
        <v>0</v>
      </c>
      <c r="T22" s="13">
        <f t="shared" si="7"/>
        <v>0</v>
      </c>
      <c r="U22" s="13">
        <f>V22+W22+X22+Y22</f>
        <v>0</v>
      </c>
      <c r="V22" s="13">
        <f>V23</f>
        <v>0</v>
      </c>
      <c r="W22" s="13">
        <f t="shared" ref="W22:Y22" si="8">W23</f>
        <v>0</v>
      </c>
      <c r="X22" s="13">
        <f t="shared" si="8"/>
        <v>0</v>
      </c>
      <c r="Y22" s="13">
        <f t="shared" si="8"/>
        <v>0</v>
      </c>
      <c r="Z22" s="33"/>
      <c r="AA22" s="18" t="s">
        <v>17</v>
      </c>
      <c r="AB22" s="18" t="s">
        <v>17</v>
      </c>
      <c r="AC22" s="18"/>
      <c r="AD22" s="33"/>
      <c r="AE22" s="33"/>
      <c r="AF22" s="33"/>
      <c r="AG22" s="13"/>
      <c r="AH22" s="33"/>
      <c r="AI22" s="33"/>
      <c r="AJ22" s="33"/>
      <c r="AK22" s="13"/>
    </row>
    <row r="23" spans="1:43" s="4" customFormat="1" ht="110.25" customHeight="1" x14ac:dyDescent="0.25">
      <c r="A23" s="19" t="s">
        <v>52</v>
      </c>
      <c r="B23" s="34" t="s">
        <v>57</v>
      </c>
      <c r="C23" s="17"/>
      <c r="D23" s="36"/>
      <c r="E23" s="48" t="s">
        <v>55</v>
      </c>
      <c r="F23" s="60"/>
      <c r="G23" s="43">
        <v>2017</v>
      </c>
      <c r="H23" s="43">
        <v>2017</v>
      </c>
      <c r="I23" s="18"/>
      <c r="J23" s="18">
        <f>K23+L23+M23+N23+O23</f>
        <v>54</v>
      </c>
      <c r="K23" s="18">
        <v>0</v>
      </c>
      <c r="L23" s="18">
        <v>0</v>
      </c>
      <c r="M23" s="18">
        <v>0</v>
      </c>
      <c r="N23" s="18">
        <v>54</v>
      </c>
      <c r="O23" s="18">
        <v>0</v>
      </c>
      <c r="P23" s="18">
        <f>Q23+R23+S23+T23</f>
        <v>0</v>
      </c>
      <c r="Q23" s="18">
        <v>0</v>
      </c>
      <c r="R23" s="18">
        <v>0</v>
      </c>
      <c r="S23" s="18">
        <v>0</v>
      </c>
      <c r="T23" s="18">
        <v>0</v>
      </c>
      <c r="U23" s="18">
        <f>V23+W23+X23+Y23</f>
        <v>0</v>
      </c>
      <c r="V23" s="18">
        <v>0</v>
      </c>
      <c r="W23" s="18">
        <v>0</v>
      </c>
      <c r="X23" s="18">
        <v>0</v>
      </c>
      <c r="Y23" s="18">
        <v>0</v>
      </c>
      <c r="Z23" s="22"/>
      <c r="AA23" s="18" t="s">
        <v>17</v>
      </c>
      <c r="AB23" s="18" t="s">
        <v>17</v>
      </c>
      <c r="AC23" s="18"/>
      <c r="AD23" s="22"/>
      <c r="AE23" s="22"/>
      <c r="AF23" s="22"/>
      <c r="AG23" s="18"/>
      <c r="AH23" s="22"/>
      <c r="AI23" s="22"/>
      <c r="AJ23" s="22"/>
      <c r="AK23" s="18"/>
    </row>
    <row r="24" spans="1:43" s="4" customFormat="1" ht="107.25" customHeight="1" x14ac:dyDescent="0.25">
      <c r="A24" s="19"/>
      <c r="B24" s="34" t="s">
        <v>59</v>
      </c>
      <c r="C24" s="17">
        <v>0</v>
      </c>
      <c r="D24" s="36"/>
      <c r="E24" s="36"/>
      <c r="F24" s="60"/>
      <c r="G24" s="43"/>
      <c r="H24" s="43"/>
      <c r="I24" s="1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2"/>
      <c r="AA24" s="18"/>
      <c r="AB24" s="18" t="s">
        <v>17</v>
      </c>
      <c r="AC24" s="18"/>
      <c r="AD24" s="22"/>
      <c r="AE24" s="22"/>
      <c r="AF24" s="22"/>
      <c r="AG24" s="18"/>
      <c r="AH24" s="22"/>
      <c r="AI24" s="22"/>
      <c r="AJ24" s="22"/>
      <c r="AK24" s="18"/>
    </row>
    <row r="25" spans="1:43" s="4" customFormat="1" x14ac:dyDescent="0.25">
      <c r="A25" s="15"/>
      <c r="B25" s="11" t="s">
        <v>21</v>
      </c>
      <c r="C25" s="15"/>
      <c r="D25" s="16"/>
      <c r="E25" s="16"/>
      <c r="F25" s="38"/>
      <c r="G25" s="43"/>
      <c r="H25" s="44"/>
      <c r="I25" s="13">
        <f>J25+P25+U25</f>
        <v>414</v>
      </c>
      <c r="J25" s="13">
        <f>K25+L25+M25+N25+O25</f>
        <v>174</v>
      </c>
      <c r="K25" s="13">
        <f>K14+K18+K22</f>
        <v>0</v>
      </c>
      <c r="L25" s="13">
        <f>L14+L18+L22</f>
        <v>0</v>
      </c>
      <c r="M25" s="13">
        <f>M14+M18+M22</f>
        <v>120</v>
      </c>
      <c r="N25" s="13">
        <f>N14+N18+N22</f>
        <v>54</v>
      </c>
      <c r="O25" s="13">
        <f>O14+O18+O22</f>
        <v>0</v>
      </c>
      <c r="P25" s="13">
        <f>P14+P18</f>
        <v>120</v>
      </c>
      <c r="Q25" s="13">
        <f>Q14+Q18+Q22</f>
        <v>0</v>
      </c>
      <c r="R25" s="13">
        <f>R14+R18+R22</f>
        <v>0</v>
      </c>
      <c r="S25" s="13">
        <f>S14+S18+S22</f>
        <v>120</v>
      </c>
      <c r="T25" s="13">
        <f>T14+T18+T22</f>
        <v>0</v>
      </c>
      <c r="U25" s="13">
        <f>U14+U18</f>
        <v>120</v>
      </c>
      <c r="V25" s="13">
        <f>V14+V18+V22</f>
        <v>0</v>
      </c>
      <c r="W25" s="13">
        <f>W14+W18+W22</f>
        <v>0</v>
      </c>
      <c r="X25" s="13">
        <f>X14+X18+X22</f>
        <v>120</v>
      </c>
      <c r="Y25" s="13">
        <f>Y14+Y18+Y22</f>
        <v>0</v>
      </c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43" ht="29.25" customHeight="1" x14ac:dyDescent="0.25">
      <c r="A26" s="66" t="s">
        <v>15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5"/>
    </row>
    <row r="27" spans="1:43" ht="27.75" customHeight="1" x14ac:dyDescent="0.25">
      <c r="A27" s="62" t="s">
        <v>25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4"/>
    </row>
    <row r="28" spans="1:43" s="14" customFormat="1" ht="91.5" customHeight="1" x14ac:dyDescent="0.25">
      <c r="A28" s="25" t="s">
        <v>19</v>
      </c>
      <c r="B28" s="11" t="s">
        <v>16</v>
      </c>
      <c r="C28" s="26"/>
      <c r="D28" s="27" t="s">
        <v>50</v>
      </c>
      <c r="E28" s="27" t="s">
        <v>62</v>
      </c>
      <c r="F28" s="91" t="s">
        <v>34</v>
      </c>
      <c r="G28" s="42">
        <v>2018</v>
      </c>
      <c r="H28" s="42">
        <v>2019</v>
      </c>
      <c r="I28" s="13">
        <f>J28+P28+U28</f>
        <v>510</v>
      </c>
      <c r="J28" s="13">
        <f>J30</f>
        <v>0</v>
      </c>
      <c r="K28" s="13">
        <f>K30</f>
        <v>0</v>
      </c>
      <c r="L28" s="13">
        <f t="shared" ref="L28:O28" si="9">L30</f>
        <v>0</v>
      </c>
      <c r="M28" s="13">
        <f t="shared" si="9"/>
        <v>0</v>
      </c>
      <c r="N28" s="13">
        <f t="shared" si="9"/>
        <v>0</v>
      </c>
      <c r="O28" s="13">
        <f t="shared" si="9"/>
        <v>0</v>
      </c>
      <c r="P28" s="13">
        <f>Q28+R28+S28+T28</f>
        <v>255</v>
      </c>
      <c r="Q28" s="13">
        <f>Q30</f>
        <v>0</v>
      </c>
      <c r="R28" s="13">
        <f t="shared" ref="R28" si="10">R30</f>
        <v>0</v>
      </c>
      <c r="S28" s="13">
        <f t="shared" ref="S28" si="11">S30</f>
        <v>255</v>
      </c>
      <c r="T28" s="13">
        <f t="shared" ref="T28" si="12">T30</f>
        <v>0</v>
      </c>
      <c r="U28" s="13">
        <f>V28+W28+X28+Y28</f>
        <v>255</v>
      </c>
      <c r="V28" s="13">
        <f>V30</f>
        <v>0</v>
      </c>
      <c r="W28" s="13">
        <f t="shared" ref="W28" si="13">W30</f>
        <v>0</v>
      </c>
      <c r="X28" s="13">
        <f t="shared" ref="X28" si="14">X30</f>
        <v>255</v>
      </c>
      <c r="Y28" s="13">
        <f t="shared" ref="Y28" si="15">Y30</f>
        <v>0</v>
      </c>
      <c r="Z28" s="28"/>
      <c r="AA28" s="28"/>
      <c r="AB28" s="28"/>
      <c r="AC28" s="28"/>
      <c r="AD28" s="28"/>
      <c r="AE28" s="28"/>
      <c r="AF28" s="28"/>
      <c r="AG28" s="28"/>
      <c r="AH28" s="28"/>
      <c r="AI28" s="28" t="s">
        <v>17</v>
      </c>
      <c r="AJ28" s="28" t="s">
        <v>17</v>
      </c>
      <c r="AK28" s="28"/>
    </row>
    <row r="29" spans="1:43" s="14" customFormat="1" ht="93.75" customHeight="1" x14ac:dyDescent="0.25">
      <c r="A29" s="25"/>
      <c r="B29" s="16" t="s">
        <v>38</v>
      </c>
      <c r="C29" s="26"/>
      <c r="D29" s="36" t="s">
        <v>50</v>
      </c>
      <c r="E29" s="49" t="s">
        <v>62</v>
      </c>
      <c r="F29" s="92"/>
      <c r="G29" s="43">
        <v>2018</v>
      </c>
      <c r="H29" s="43">
        <v>2018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8"/>
      <c r="AA29" s="28"/>
      <c r="AB29" s="28"/>
      <c r="AC29" s="28"/>
      <c r="AD29" s="28" t="s">
        <v>17</v>
      </c>
      <c r="AE29" s="28" t="s">
        <v>17</v>
      </c>
      <c r="AF29" s="28"/>
      <c r="AG29" s="28"/>
      <c r="AH29" s="28"/>
      <c r="AI29" s="28"/>
      <c r="AJ29" s="28"/>
      <c r="AK29" s="28"/>
    </row>
    <row r="30" spans="1:43" ht="88.5" customHeight="1" x14ac:dyDescent="0.25">
      <c r="A30" s="29" t="s">
        <v>37</v>
      </c>
      <c r="B30" s="16" t="s">
        <v>39</v>
      </c>
      <c r="C30" s="30"/>
      <c r="D30" s="36" t="s">
        <v>50</v>
      </c>
      <c r="E30" s="49" t="s">
        <v>62</v>
      </c>
      <c r="F30" s="93"/>
      <c r="G30" s="43">
        <v>2018</v>
      </c>
      <c r="H30" s="43">
        <v>2019</v>
      </c>
      <c r="I30" s="18">
        <f>J30+P30+U30</f>
        <v>510</v>
      </c>
      <c r="J30" s="18">
        <f>K30+L30+M30+N30+O30</f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Q30+R30+S30+T30</f>
        <v>255</v>
      </c>
      <c r="Q30" s="18">
        <v>0</v>
      </c>
      <c r="R30" s="18">
        <v>0</v>
      </c>
      <c r="S30" s="18">
        <v>255</v>
      </c>
      <c r="T30" s="18">
        <v>0</v>
      </c>
      <c r="U30" s="18">
        <f>X30</f>
        <v>255</v>
      </c>
      <c r="V30" s="18">
        <v>0</v>
      </c>
      <c r="W30" s="18">
        <v>0</v>
      </c>
      <c r="X30" s="18">
        <v>255</v>
      </c>
      <c r="Y30" s="18">
        <v>0</v>
      </c>
      <c r="Z30" s="18"/>
      <c r="AA30" s="18"/>
      <c r="AB30" s="21"/>
      <c r="AC30" s="21"/>
      <c r="AD30" s="21"/>
      <c r="AE30" s="28" t="s">
        <v>17</v>
      </c>
      <c r="AF30" s="28" t="s">
        <v>17</v>
      </c>
      <c r="AG30" s="21"/>
      <c r="AH30" s="21"/>
      <c r="AI30" s="28" t="s">
        <v>17</v>
      </c>
      <c r="AJ30" s="28" t="s">
        <v>17</v>
      </c>
      <c r="AK30" s="21"/>
    </row>
    <row r="31" spans="1:43" ht="57" customHeight="1" x14ac:dyDescent="0.25">
      <c r="A31" s="15"/>
      <c r="B31" s="35" t="s">
        <v>60</v>
      </c>
      <c r="C31" s="17">
        <v>0</v>
      </c>
      <c r="D31" s="17"/>
      <c r="E31" s="17"/>
      <c r="F31" s="74"/>
      <c r="G31" s="43"/>
      <c r="H31" s="43">
        <v>2019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2"/>
      <c r="AA31" s="22"/>
      <c r="AB31" s="22"/>
      <c r="AC31" s="22"/>
      <c r="AD31" s="22"/>
      <c r="AE31" s="18"/>
      <c r="AF31" s="18"/>
      <c r="AG31" s="18"/>
      <c r="AH31" s="22"/>
      <c r="AI31" s="22"/>
      <c r="AJ31" s="22"/>
      <c r="AK31" s="28" t="s">
        <v>17</v>
      </c>
    </row>
    <row r="32" spans="1:43" s="14" customFormat="1" ht="84" customHeight="1" x14ac:dyDescent="0.25">
      <c r="A32" s="10">
        <v>4</v>
      </c>
      <c r="B32" s="11" t="s">
        <v>63</v>
      </c>
      <c r="C32" s="53" t="s">
        <v>64</v>
      </c>
      <c r="D32" s="52" t="s">
        <v>50</v>
      </c>
      <c r="E32" s="52" t="s">
        <v>62</v>
      </c>
      <c r="F32" s="57" t="s">
        <v>73</v>
      </c>
      <c r="G32" s="42">
        <v>2017</v>
      </c>
      <c r="H32" s="42">
        <v>2017</v>
      </c>
      <c r="I32" s="13">
        <f>J32+P32+U32</f>
        <v>969.7</v>
      </c>
      <c r="J32" s="13">
        <f>L32+R32+W32</f>
        <v>969.7</v>
      </c>
      <c r="K32" s="13">
        <f>K33</f>
        <v>0</v>
      </c>
      <c r="L32" s="13">
        <f t="shared" ref="L32:O32" si="16">L33</f>
        <v>969.7</v>
      </c>
      <c r="M32" s="13">
        <f t="shared" si="16"/>
        <v>0</v>
      </c>
      <c r="N32" s="13">
        <f t="shared" si="16"/>
        <v>0</v>
      </c>
      <c r="O32" s="13">
        <f t="shared" si="16"/>
        <v>0</v>
      </c>
      <c r="P32" s="13">
        <v>0</v>
      </c>
      <c r="Q32" s="13">
        <f>Q33</f>
        <v>0</v>
      </c>
      <c r="R32" s="13">
        <f t="shared" ref="R32" si="17">R33</f>
        <v>0</v>
      </c>
      <c r="S32" s="13">
        <f t="shared" ref="S32" si="18">S33</f>
        <v>0</v>
      </c>
      <c r="T32" s="13">
        <f t="shared" ref="T32" si="19">T33</f>
        <v>0</v>
      </c>
      <c r="U32" s="13">
        <v>0</v>
      </c>
      <c r="V32" s="13">
        <f>V33</f>
        <v>0</v>
      </c>
      <c r="W32" s="13">
        <f t="shared" ref="W32" si="20">W33</f>
        <v>0</v>
      </c>
      <c r="X32" s="13">
        <f t="shared" ref="X32" si="21">X33</f>
        <v>0</v>
      </c>
      <c r="Y32" s="13">
        <f t="shared" ref="Y32" si="22">Y33</f>
        <v>0</v>
      </c>
      <c r="Z32" s="33"/>
      <c r="AA32" s="28" t="s">
        <v>17</v>
      </c>
      <c r="AB32" s="28" t="s">
        <v>17</v>
      </c>
      <c r="AC32" s="28" t="s">
        <v>17</v>
      </c>
      <c r="AE32" s="13"/>
      <c r="AF32" s="13"/>
      <c r="AG32" s="13"/>
      <c r="AH32" s="33"/>
      <c r="AI32" s="33"/>
      <c r="AJ32" s="33"/>
      <c r="AK32" s="28"/>
      <c r="AQ32" s="54"/>
    </row>
    <row r="33" spans="1:44" ht="66.75" customHeight="1" x14ac:dyDescent="0.25">
      <c r="A33" s="55" t="s">
        <v>61</v>
      </c>
      <c r="B33" s="16" t="s">
        <v>67</v>
      </c>
      <c r="C33" s="17"/>
      <c r="D33" s="51" t="s">
        <v>50</v>
      </c>
      <c r="E33" s="51" t="s">
        <v>62</v>
      </c>
      <c r="F33" s="58"/>
      <c r="G33" s="43">
        <v>2017</v>
      </c>
      <c r="H33" s="43">
        <v>2017</v>
      </c>
      <c r="I33" s="13">
        <f>J33+P33+U33</f>
        <v>969.7</v>
      </c>
      <c r="J33" s="13">
        <f>L33+R33+W33</f>
        <v>969.7</v>
      </c>
      <c r="K33" s="21">
        <v>0</v>
      </c>
      <c r="L33" s="21">
        <v>969.7</v>
      </c>
      <c r="M33" s="18">
        <v>0</v>
      </c>
      <c r="N33" s="18">
        <v>0</v>
      </c>
      <c r="O33" s="18">
        <v>0</v>
      </c>
      <c r="P33" s="13">
        <v>0</v>
      </c>
      <c r="Q33" s="18">
        <v>0</v>
      </c>
      <c r="R33" s="18">
        <v>0</v>
      </c>
      <c r="S33" s="18">
        <v>0</v>
      </c>
      <c r="T33" s="18">
        <v>0</v>
      </c>
      <c r="U33" s="13">
        <v>0</v>
      </c>
      <c r="V33" s="18">
        <v>0</v>
      </c>
      <c r="W33" s="18">
        <v>0</v>
      </c>
      <c r="X33" s="18">
        <v>0</v>
      </c>
      <c r="Y33" s="18">
        <v>0</v>
      </c>
      <c r="Z33" s="22"/>
      <c r="AA33" s="28" t="s">
        <v>17</v>
      </c>
      <c r="AB33" s="28" t="s">
        <v>17</v>
      </c>
      <c r="AC33" s="28" t="s">
        <v>17</v>
      </c>
      <c r="AD33" s="22"/>
      <c r="AE33" s="18"/>
      <c r="AF33" s="18"/>
      <c r="AG33" s="18"/>
      <c r="AH33" s="22"/>
      <c r="AI33" s="22"/>
      <c r="AJ33" s="22"/>
      <c r="AK33" s="28"/>
      <c r="AR33" s="3"/>
    </row>
    <row r="34" spans="1:44" ht="81.75" customHeight="1" x14ac:dyDescent="0.25">
      <c r="A34" s="15"/>
      <c r="B34" s="35" t="s">
        <v>72</v>
      </c>
      <c r="C34" s="17"/>
      <c r="D34" s="51"/>
      <c r="E34" s="51"/>
      <c r="F34" s="59"/>
      <c r="G34" s="43"/>
      <c r="H34" s="43"/>
      <c r="I34" s="28"/>
      <c r="J34" s="28"/>
      <c r="K34" s="21"/>
      <c r="L34" s="21"/>
      <c r="M34" s="18"/>
      <c r="N34" s="18"/>
      <c r="O34" s="18"/>
      <c r="P34" s="13"/>
      <c r="Q34" s="18"/>
      <c r="R34" s="18"/>
      <c r="S34" s="18"/>
      <c r="T34" s="18"/>
      <c r="U34" s="13"/>
      <c r="V34" s="18"/>
      <c r="W34" s="18"/>
      <c r="X34" s="18"/>
      <c r="Y34" s="18"/>
      <c r="Z34" s="22"/>
      <c r="AA34" s="22"/>
      <c r="AB34" s="22"/>
      <c r="AC34" s="28" t="s">
        <v>17</v>
      </c>
      <c r="AD34" s="22"/>
      <c r="AE34" s="18"/>
      <c r="AF34" s="18"/>
      <c r="AG34" s="18"/>
      <c r="AH34" s="22"/>
      <c r="AI34" s="22"/>
      <c r="AJ34" s="22"/>
      <c r="AK34" s="28"/>
      <c r="AR34" s="3"/>
    </row>
    <row r="35" spans="1:44" ht="85.5" customHeight="1" x14ac:dyDescent="0.25">
      <c r="A35" s="10">
        <v>5</v>
      </c>
      <c r="B35" s="11" t="s">
        <v>65</v>
      </c>
      <c r="C35" s="17"/>
      <c r="D35" s="50" t="s">
        <v>50</v>
      </c>
      <c r="E35" s="27" t="s">
        <v>62</v>
      </c>
      <c r="F35" s="57" t="s">
        <v>74</v>
      </c>
      <c r="G35" s="43">
        <v>2017</v>
      </c>
      <c r="H35" s="43">
        <v>2017</v>
      </c>
      <c r="I35" s="13">
        <f>J35</f>
        <v>360</v>
      </c>
      <c r="J35" s="13">
        <f>M35</f>
        <v>360</v>
      </c>
      <c r="K35" s="13">
        <v>0</v>
      </c>
      <c r="L35" s="13">
        <v>0</v>
      </c>
      <c r="M35" s="13">
        <v>360</v>
      </c>
      <c r="N35" s="13">
        <v>0</v>
      </c>
      <c r="O35" s="13">
        <v>0</v>
      </c>
      <c r="P35" s="13">
        <f>Q35+R35+S35+T35</f>
        <v>0</v>
      </c>
      <c r="Q35" s="13">
        <v>0</v>
      </c>
      <c r="R35" s="13">
        <v>0</v>
      </c>
      <c r="S35" s="13">
        <v>0</v>
      </c>
      <c r="T35" s="13">
        <v>0</v>
      </c>
      <c r="U35" s="13">
        <f>V35+W35+X35+Y35</f>
        <v>0</v>
      </c>
      <c r="V35" s="13">
        <v>0</v>
      </c>
      <c r="W35" s="13">
        <v>0</v>
      </c>
      <c r="X35" s="13">
        <v>0</v>
      </c>
      <c r="Y35" s="13">
        <v>0</v>
      </c>
      <c r="Z35" s="22"/>
      <c r="AA35" s="28" t="s">
        <v>17</v>
      </c>
      <c r="AB35" s="28" t="s">
        <v>17</v>
      </c>
      <c r="AC35" s="28" t="s">
        <v>17</v>
      </c>
      <c r="AD35" s="22"/>
      <c r="AE35" s="18"/>
      <c r="AF35" s="18"/>
      <c r="AG35" s="18"/>
      <c r="AH35" s="22"/>
      <c r="AI35" s="22"/>
      <c r="AJ35" s="22"/>
      <c r="AK35" s="28"/>
    </row>
    <row r="36" spans="1:44" ht="87" customHeight="1" x14ac:dyDescent="0.25">
      <c r="A36" s="15" t="s">
        <v>66</v>
      </c>
      <c r="B36" s="16" t="s">
        <v>58</v>
      </c>
      <c r="C36" s="17"/>
      <c r="D36" s="50" t="s">
        <v>50</v>
      </c>
      <c r="E36" s="49" t="s">
        <v>62</v>
      </c>
      <c r="F36" s="60"/>
      <c r="G36" s="43">
        <v>2017</v>
      </c>
      <c r="H36" s="43">
        <v>2017</v>
      </c>
      <c r="I36" s="18">
        <f>J36</f>
        <v>360</v>
      </c>
      <c r="J36" s="18">
        <f>M36</f>
        <v>360</v>
      </c>
      <c r="K36" s="18">
        <v>0</v>
      </c>
      <c r="L36" s="18">
        <v>0</v>
      </c>
      <c r="M36" s="18">
        <v>360</v>
      </c>
      <c r="N36" s="18">
        <v>0</v>
      </c>
      <c r="O36" s="18">
        <v>0</v>
      </c>
      <c r="P36" s="18">
        <f>Q36+R36+S36+T36</f>
        <v>0</v>
      </c>
      <c r="Q36" s="18">
        <v>0</v>
      </c>
      <c r="R36" s="18">
        <v>0</v>
      </c>
      <c r="S36" s="18">
        <v>0</v>
      </c>
      <c r="T36" s="18">
        <v>0</v>
      </c>
      <c r="U36" s="18">
        <f>V36+W36+X36+Y36</f>
        <v>0</v>
      </c>
      <c r="V36" s="18">
        <v>0</v>
      </c>
      <c r="W36" s="18">
        <v>0</v>
      </c>
      <c r="X36" s="18">
        <v>0</v>
      </c>
      <c r="Y36" s="18">
        <v>0</v>
      </c>
      <c r="Z36" s="22"/>
      <c r="AA36" s="28" t="s">
        <v>17</v>
      </c>
      <c r="AB36" s="28" t="s">
        <v>17</v>
      </c>
      <c r="AC36" s="28" t="s">
        <v>17</v>
      </c>
      <c r="AD36" s="22"/>
      <c r="AE36" s="18"/>
      <c r="AF36" s="18"/>
      <c r="AG36" s="18"/>
      <c r="AH36" s="22"/>
      <c r="AI36" s="22"/>
      <c r="AJ36" s="22"/>
      <c r="AK36" s="28"/>
    </row>
    <row r="37" spans="1:44" ht="102" customHeight="1" x14ac:dyDescent="0.25">
      <c r="A37" s="15" t="s">
        <v>68</v>
      </c>
      <c r="B37" s="35" t="s">
        <v>69</v>
      </c>
      <c r="C37" s="17"/>
      <c r="D37" s="50" t="s">
        <v>50</v>
      </c>
      <c r="E37" s="49" t="s">
        <v>62</v>
      </c>
      <c r="F37" s="61"/>
      <c r="G37" s="56" t="s">
        <v>70</v>
      </c>
      <c r="H37" s="56" t="s">
        <v>71</v>
      </c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2"/>
      <c r="AA37" s="22"/>
      <c r="AB37" s="22"/>
      <c r="AC37" s="28" t="s">
        <v>17</v>
      </c>
      <c r="AD37" s="22"/>
      <c r="AE37" s="18"/>
      <c r="AF37" s="18"/>
      <c r="AG37" s="18"/>
      <c r="AH37" s="22"/>
      <c r="AI37" s="22"/>
      <c r="AJ37" s="22"/>
      <c r="AK37" s="28"/>
    </row>
    <row r="38" spans="1:44" ht="101.25" customHeight="1" x14ac:dyDescent="0.25">
      <c r="A38" s="19"/>
      <c r="B38" s="11" t="s">
        <v>22</v>
      </c>
      <c r="C38" s="15"/>
      <c r="D38" s="19"/>
      <c r="E38" s="19"/>
      <c r="F38" s="31"/>
      <c r="G38" s="43"/>
      <c r="H38" s="44"/>
      <c r="I38" s="13">
        <f>J38+P38+U38</f>
        <v>1839.7</v>
      </c>
      <c r="J38" s="13">
        <f>K38+L38+M38+N38+O38</f>
        <v>1329.7</v>
      </c>
      <c r="K38" s="13">
        <f>K28+K32+K35</f>
        <v>0</v>
      </c>
      <c r="L38" s="13">
        <f t="shared" ref="L38:Y38" si="23">L28+L32+L35</f>
        <v>969.7</v>
      </c>
      <c r="M38" s="13">
        <f t="shared" si="23"/>
        <v>360</v>
      </c>
      <c r="N38" s="13">
        <f t="shared" si="23"/>
        <v>0</v>
      </c>
      <c r="O38" s="13">
        <f t="shared" si="23"/>
        <v>0</v>
      </c>
      <c r="P38" s="13">
        <f t="shared" si="23"/>
        <v>255</v>
      </c>
      <c r="Q38" s="13">
        <f t="shared" si="23"/>
        <v>0</v>
      </c>
      <c r="R38" s="13">
        <f t="shared" si="23"/>
        <v>0</v>
      </c>
      <c r="S38" s="13">
        <f t="shared" si="23"/>
        <v>255</v>
      </c>
      <c r="T38" s="13">
        <f t="shared" si="23"/>
        <v>0</v>
      </c>
      <c r="U38" s="13">
        <f t="shared" si="23"/>
        <v>255</v>
      </c>
      <c r="V38" s="13">
        <f t="shared" si="23"/>
        <v>0</v>
      </c>
      <c r="W38" s="13">
        <f t="shared" si="23"/>
        <v>0</v>
      </c>
      <c r="X38" s="13">
        <f t="shared" si="23"/>
        <v>255</v>
      </c>
      <c r="Y38" s="13">
        <f t="shared" si="23"/>
        <v>0</v>
      </c>
      <c r="Z38" s="21"/>
      <c r="AA38" s="21"/>
      <c r="AB38" s="21"/>
      <c r="AC38" s="21"/>
      <c r="AD38" s="21"/>
      <c r="AE38" s="21"/>
      <c r="AF38" s="21"/>
      <c r="AG38" s="18"/>
      <c r="AH38" s="21"/>
      <c r="AI38" s="21"/>
      <c r="AJ38" s="21"/>
      <c r="AK38" s="21"/>
    </row>
    <row r="39" spans="1:44" ht="26.25" customHeight="1" x14ac:dyDescent="0.25">
      <c r="A39" s="32"/>
      <c r="B39" s="32" t="s">
        <v>23</v>
      </c>
      <c r="C39" s="32"/>
      <c r="D39" s="32"/>
      <c r="E39" s="32"/>
      <c r="F39" s="32"/>
      <c r="G39" s="13"/>
      <c r="H39" s="28"/>
      <c r="I39" s="13">
        <f>J39+P39+U39</f>
        <v>2253.6999999999998</v>
      </c>
      <c r="J39" s="13">
        <f t="shared" ref="J39:Y39" si="24">J25+J38</f>
        <v>1503.7</v>
      </c>
      <c r="K39" s="13">
        <f t="shared" si="24"/>
        <v>0</v>
      </c>
      <c r="L39" s="13">
        <f t="shared" si="24"/>
        <v>969.7</v>
      </c>
      <c r="M39" s="13">
        <f t="shared" si="24"/>
        <v>480</v>
      </c>
      <c r="N39" s="13">
        <f t="shared" si="24"/>
        <v>54</v>
      </c>
      <c r="O39" s="13">
        <f t="shared" si="24"/>
        <v>0</v>
      </c>
      <c r="P39" s="13">
        <f t="shared" si="24"/>
        <v>375</v>
      </c>
      <c r="Q39" s="13">
        <f t="shared" si="24"/>
        <v>0</v>
      </c>
      <c r="R39" s="13">
        <f t="shared" si="24"/>
        <v>0</v>
      </c>
      <c r="S39" s="13">
        <f t="shared" si="24"/>
        <v>375</v>
      </c>
      <c r="T39" s="13">
        <f t="shared" si="24"/>
        <v>0</v>
      </c>
      <c r="U39" s="13">
        <f t="shared" si="24"/>
        <v>375</v>
      </c>
      <c r="V39" s="13">
        <f t="shared" si="24"/>
        <v>0</v>
      </c>
      <c r="W39" s="13">
        <f t="shared" si="24"/>
        <v>0</v>
      </c>
      <c r="X39" s="13">
        <f t="shared" si="24"/>
        <v>375</v>
      </c>
      <c r="Y39" s="13">
        <f t="shared" si="24"/>
        <v>0</v>
      </c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14"/>
    </row>
    <row r="40" spans="1:44" s="14" customFormat="1" ht="26.25" customHeight="1" x14ac:dyDescent="0.25">
      <c r="A40" s="1"/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44" x14ac:dyDescent="0.25">
      <c r="H41" s="4"/>
      <c r="I41" s="4"/>
      <c r="J41" s="4"/>
      <c r="K41" s="4"/>
      <c r="L41" s="46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44" x14ac:dyDescent="0.25">
      <c r="F42" s="24"/>
      <c r="G42" s="45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4"/>
      <c r="X42" s="4"/>
      <c r="Y42" s="4"/>
    </row>
    <row r="44" spans="1:44" x14ac:dyDescent="0.25">
      <c r="F44" s="4"/>
      <c r="G44" s="47"/>
      <c r="H44" s="4"/>
      <c r="I44" s="4"/>
      <c r="J44" s="4"/>
      <c r="K44" s="4"/>
      <c r="L44" s="4"/>
      <c r="M44" s="4"/>
      <c r="N44" s="4"/>
      <c r="O44" s="4"/>
      <c r="P44" s="4"/>
      <c r="U44" s="4"/>
    </row>
    <row r="45" spans="1:44" x14ac:dyDescent="0.25">
      <c r="F45" s="4"/>
      <c r="G45" s="47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U45" s="4"/>
    </row>
    <row r="46" spans="1:44" x14ac:dyDescent="0.25">
      <c r="F46" s="4"/>
      <c r="G46" s="47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44" x14ac:dyDescent="0.25">
      <c r="F47" s="4"/>
      <c r="G47" s="47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</row>
  </sheetData>
  <mergeCells count="32">
    <mergeCell ref="F28:F31"/>
    <mergeCell ref="A26:AK26"/>
    <mergeCell ref="E14:E16"/>
    <mergeCell ref="D18:D20"/>
    <mergeCell ref="E18:E20"/>
    <mergeCell ref="D14:D16"/>
    <mergeCell ref="F14:F21"/>
    <mergeCell ref="F22:F24"/>
    <mergeCell ref="I9:I10"/>
    <mergeCell ref="A7:A10"/>
    <mergeCell ref="B7:B10"/>
    <mergeCell ref="C7:C10"/>
    <mergeCell ref="D7:D10"/>
    <mergeCell ref="E7:E10"/>
    <mergeCell ref="F7:F10"/>
    <mergeCell ref="G7:G10"/>
    <mergeCell ref="F32:F34"/>
    <mergeCell ref="F35:F37"/>
    <mergeCell ref="A27:AK27"/>
    <mergeCell ref="W2:AK4"/>
    <mergeCell ref="A6:AK6"/>
    <mergeCell ref="AH9:AK9"/>
    <mergeCell ref="Z7:AK8"/>
    <mergeCell ref="J9:O9"/>
    <mergeCell ref="P9:T9"/>
    <mergeCell ref="H7:H10"/>
    <mergeCell ref="Z9:AC9"/>
    <mergeCell ref="AD9:AG9"/>
    <mergeCell ref="U9:Y9"/>
    <mergeCell ref="I7:Y8"/>
    <mergeCell ref="A12:AK12"/>
    <mergeCell ref="A13:AK13"/>
  </mergeCells>
  <pageMargins left="0.43307086614173229" right="0.39370078740157483" top="1.1023622047244095" bottom="0.59055118110236227" header="0.23622047244094491" footer="0.23622047244094491"/>
  <pageSetup paperSize="9" scale="45" fitToWidth="0" fitToHeight="0" orientation="landscape" r:id="rId1"/>
  <rowBreaks count="2" manualBreakCount="2">
    <brk id="25" max="36" man="1"/>
    <brk id="43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2017-05-04T09:27:34Z</cp:lastPrinted>
  <dcterms:created xsi:type="dcterms:W3CDTF">2014-09-11T06:26:00Z</dcterms:created>
  <dcterms:modified xsi:type="dcterms:W3CDTF">2017-05-04T13:11:12Z</dcterms:modified>
</cp:coreProperties>
</file>