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БЖД!$A$1:$AK$132</definedName>
  </definedNames>
  <calcPr calcId="144525"/>
</workbook>
</file>

<file path=xl/calcChain.xml><?xml version="1.0" encoding="utf-8"?>
<calcChain xmlns="http://schemas.openxmlformats.org/spreadsheetml/2006/main">
  <c r="J35" i="27" l="1"/>
  <c r="I35" i="27" s="1"/>
  <c r="J36" i="27"/>
  <c r="I36" i="27" s="1"/>
  <c r="J37" i="27"/>
  <c r="I37" i="27" s="1"/>
  <c r="L34" i="27"/>
  <c r="M34" i="27"/>
  <c r="N34" i="27"/>
  <c r="K34" i="27"/>
  <c r="X61" i="27" l="1"/>
  <c r="W61" i="27"/>
  <c r="V61" i="27"/>
  <c r="U61" i="27"/>
  <c r="S61" i="27"/>
  <c r="R61" i="27"/>
  <c r="Q61" i="27"/>
  <c r="P61" i="27"/>
  <c r="L61" i="27"/>
  <c r="M61" i="27"/>
  <c r="N61" i="27"/>
  <c r="K61" i="27"/>
  <c r="J13" i="27" l="1"/>
  <c r="I13" i="27" s="1"/>
  <c r="O70" i="27" l="1"/>
  <c r="J70" i="27"/>
  <c r="I70" i="27" l="1"/>
  <c r="O68" i="27"/>
  <c r="J68" i="27"/>
  <c r="L16" i="27"/>
  <c r="J19" i="27"/>
  <c r="J16" i="27"/>
  <c r="J17" i="27"/>
  <c r="I68" i="27" l="1"/>
  <c r="M108" i="27"/>
  <c r="I110" i="27" l="1"/>
  <c r="W108" i="27"/>
  <c r="W129" i="27" s="1"/>
  <c r="R108" i="27"/>
  <c r="R129" i="27" s="1"/>
  <c r="M129" i="27"/>
  <c r="J101" i="27"/>
  <c r="J95" i="27"/>
  <c r="X108" i="27"/>
  <c r="X129" i="27" s="1"/>
  <c r="V108" i="27"/>
  <c r="V129" i="27" s="1"/>
  <c r="U108" i="27"/>
  <c r="U129" i="27" s="1"/>
  <c r="S108" i="27"/>
  <c r="S129" i="27" s="1"/>
  <c r="Q108" i="27"/>
  <c r="Q129" i="27" s="1"/>
  <c r="P108" i="27"/>
  <c r="N108" i="27"/>
  <c r="N129" i="27" s="1"/>
  <c r="L108" i="27"/>
  <c r="L129" i="27" s="1"/>
  <c r="K108" i="27"/>
  <c r="K129" i="27" s="1"/>
  <c r="J127" i="27"/>
  <c r="J126" i="27"/>
  <c r="J125" i="27"/>
  <c r="J123" i="27"/>
  <c r="J121" i="27"/>
  <c r="J120" i="27"/>
  <c r="J119" i="27"/>
  <c r="J117" i="27"/>
  <c r="J116" i="27"/>
  <c r="J115" i="27"/>
  <c r="J114" i="27"/>
  <c r="J113" i="27"/>
  <c r="J111" i="27"/>
  <c r="J109" i="27"/>
  <c r="J103" i="27"/>
  <c r="J100" i="27"/>
  <c r="J97" i="27"/>
  <c r="J93" i="27"/>
  <c r="J92" i="27"/>
  <c r="O108" i="27" l="1"/>
  <c r="T108" i="27"/>
  <c r="P129" i="27"/>
  <c r="J108" i="27"/>
  <c r="I108" i="27" s="1"/>
  <c r="X48" i="27"/>
  <c r="W48" i="27"/>
  <c r="V48" i="27"/>
  <c r="U48" i="27"/>
  <c r="T48" i="27"/>
  <c r="S48" i="27"/>
  <c r="R48" i="27"/>
  <c r="Q48" i="27"/>
  <c r="P48" i="27"/>
  <c r="O48" i="27"/>
  <c r="N48" i="27"/>
  <c r="M48" i="27"/>
  <c r="L48" i="27"/>
  <c r="K48" i="27"/>
  <c r="J61" i="27"/>
  <c r="I61" i="27" s="1"/>
  <c r="J129" i="27" l="1"/>
  <c r="X89" i="27"/>
  <c r="W89" i="27"/>
  <c r="V89" i="27"/>
  <c r="U89" i="27"/>
  <c r="S89" i="27"/>
  <c r="R89" i="27"/>
  <c r="Q89" i="27"/>
  <c r="P89" i="27"/>
  <c r="N89" i="27"/>
  <c r="M89" i="27"/>
  <c r="L89" i="27"/>
  <c r="K89" i="27"/>
  <c r="S21" i="27"/>
  <c r="S130" i="27" s="1"/>
  <c r="R21" i="27"/>
  <c r="R130" i="27" s="1"/>
  <c r="P21" i="27"/>
  <c r="P130" i="27" s="1"/>
  <c r="N21" i="27"/>
  <c r="M21" i="27"/>
  <c r="M130" i="27" s="1"/>
  <c r="L21" i="27"/>
  <c r="K21" i="27"/>
  <c r="K130" i="27" s="1"/>
  <c r="N130" i="27" l="1"/>
  <c r="L130" i="27"/>
  <c r="O127" i="27"/>
  <c r="O126" i="27"/>
  <c r="I126" i="27" s="1"/>
  <c r="O125" i="27"/>
  <c r="O124" i="27"/>
  <c r="I124" i="27" s="1"/>
  <c r="O123" i="27"/>
  <c r="O122" i="27"/>
  <c r="I122" i="27" s="1"/>
  <c r="O121" i="27"/>
  <c r="O120" i="27"/>
  <c r="I120" i="27" s="1"/>
  <c r="O119" i="27"/>
  <c r="O118" i="27"/>
  <c r="I118" i="27" s="1"/>
  <c r="O117" i="27"/>
  <c r="O116" i="27"/>
  <c r="I116" i="27" s="1"/>
  <c r="O115" i="27"/>
  <c r="O114" i="27"/>
  <c r="I114" i="27" s="1"/>
  <c r="O113" i="27"/>
  <c r="O112" i="27"/>
  <c r="I112" i="27" s="1"/>
  <c r="O111" i="27"/>
  <c r="O109" i="27"/>
  <c r="T127" i="27"/>
  <c r="I127" i="27" l="1"/>
  <c r="J88" i="27"/>
  <c r="O66" i="27" l="1"/>
  <c r="T64" i="27"/>
  <c r="O64" i="27"/>
  <c r="T62" i="27"/>
  <c r="O62" i="27"/>
  <c r="J62" i="27"/>
  <c r="T89" i="27"/>
  <c r="O89" i="27"/>
  <c r="I62" i="27" l="1"/>
  <c r="V16" i="27"/>
  <c r="V21" i="27" s="1"/>
  <c r="V130" i="27" s="1"/>
  <c r="O19" i="27"/>
  <c r="O17" i="27"/>
  <c r="T19" i="27"/>
  <c r="T17" i="27"/>
  <c r="J66" i="27" l="1"/>
  <c r="I66" i="27" s="1"/>
  <c r="J34" i="27" l="1"/>
  <c r="J48" i="27" s="1"/>
  <c r="I48" i="27" s="1"/>
  <c r="J64" i="27" l="1"/>
  <c r="I64" i="27" l="1"/>
  <c r="I19" i="27" l="1"/>
  <c r="I17" i="27"/>
  <c r="Q16" i="27"/>
  <c r="Q21" i="27" l="1"/>
  <c r="Q130" i="27" s="1"/>
  <c r="O16" i="27"/>
  <c r="O21" i="27" s="1"/>
  <c r="I25" i="27"/>
  <c r="I88" i="27"/>
  <c r="I34" i="27"/>
  <c r="I24" i="27"/>
  <c r="T125" i="27"/>
  <c r="I125" i="27" s="1"/>
  <c r="T123" i="27"/>
  <c r="I123" i="27" s="1"/>
  <c r="T121" i="27"/>
  <c r="I121" i="27" s="1"/>
  <c r="T119" i="27"/>
  <c r="I119" i="27" s="1"/>
  <c r="T117" i="27"/>
  <c r="I117" i="27" s="1"/>
  <c r="T115" i="27"/>
  <c r="I115" i="27" s="1"/>
  <c r="T113" i="27"/>
  <c r="I113" i="27" s="1"/>
  <c r="T111" i="27"/>
  <c r="I111" i="27" s="1"/>
  <c r="T109" i="27"/>
  <c r="I109" i="27" s="1"/>
  <c r="T105" i="27"/>
  <c r="T104" i="27"/>
  <c r="T103" i="27"/>
  <c r="T100" i="27"/>
  <c r="T97" i="27"/>
  <c r="T95" i="27"/>
  <c r="T93" i="27"/>
  <c r="T92" i="27"/>
  <c r="O105" i="27"/>
  <c r="I105" i="27" s="1"/>
  <c r="O104" i="27"/>
  <c r="O103" i="27"/>
  <c r="I103" i="27" s="1"/>
  <c r="O101" i="27"/>
  <c r="I101" i="27" s="1"/>
  <c r="O100" i="27"/>
  <c r="O97" i="27"/>
  <c r="O95" i="27"/>
  <c r="I95" i="27" s="1"/>
  <c r="O93" i="27"/>
  <c r="O92" i="27"/>
  <c r="O129" i="27" s="1"/>
  <c r="I104" i="27"/>
  <c r="I100" i="27"/>
  <c r="J12" i="27"/>
  <c r="J21" i="27" s="1"/>
  <c r="X16" i="27"/>
  <c r="X21" i="27" s="1"/>
  <c r="X130" i="27" s="1"/>
  <c r="W16" i="27"/>
  <c r="W21" i="27" s="1"/>
  <c r="W130" i="27" s="1"/>
  <c r="U16" i="27"/>
  <c r="I92" i="27" l="1"/>
  <c r="I93" i="27"/>
  <c r="I97" i="27"/>
  <c r="T129" i="27"/>
  <c r="I129" i="27" s="1"/>
  <c r="I12" i="27"/>
  <c r="O130" i="27"/>
  <c r="I89" i="27"/>
  <c r="J89" i="27"/>
  <c r="J130" i="27" s="1"/>
  <c r="U21" i="27"/>
  <c r="U130" i="27" s="1"/>
  <c r="T16" i="27"/>
  <c r="T21" i="27" l="1"/>
  <c r="T130" i="27" s="1"/>
  <c r="I16" i="27"/>
  <c r="I21" i="27" s="1"/>
  <c r="I130" i="27" s="1"/>
</calcChain>
</file>

<file path=xl/sharedStrings.xml><?xml version="1.0" encoding="utf-8"?>
<sst xmlns="http://schemas.openxmlformats.org/spreadsheetml/2006/main" count="1191" uniqueCount="243">
  <si>
    <t>Ожидаемый результат реализации мероприятия</t>
  </si>
  <si>
    <t>Объем ресурсного обеспечения, тыс. руб.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</si>
  <si>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</si>
  <si>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</si>
  <si>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</si>
  <si>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</si>
  <si>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</si>
  <si>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</si>
  <si>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</si>
  <si>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</si>
  <si>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</si>
  <si>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</si>
  <si>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</si>
  <si>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</si>
  <si>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</si>
  <si>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</si>
  <si>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</si>
  <si>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</si>
  <si>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</si>
  <si>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</si>
  <si>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</si>
  <si>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</si>
  <si>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</si>
  <si>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</si>
  <si>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</si>
  <si>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</si>
  <si>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</si>
  <si>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</si>
  <si>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</si>
  <si>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</si>
  <si>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</si>
  <si>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</si>
  <si>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</si>
  <si>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</si>
  <si>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</si>
  <si>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</si>
  <si>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</si>
  <si>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</si>
  <si>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</si>
  <si>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</si>
  <si>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</si>
  <si>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</si>
  <si>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</si>
  <si>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</si>
  <si>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</si>
  <si>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</si>
  <si>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</si>
  <si>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</si>
  <si>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</si>
  <si>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</si>
  <si>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</si>
  <si>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</si>
  <si>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</si>
  <si>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</si>
  <si>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</si>
  <si>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</si>
  <si>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</si>
  <si>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</si>
  <si>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</si>
  <si>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</si>
  <si>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</si>
  <si>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</si>
  <si>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</si>
  <si>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</si>
  <si>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</si>
  <si>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</si>
  <si>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</si>
  <si>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</si>
  <si>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</si>
  <si>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</si>
  <si>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</si>
  <si>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</si>
  <si>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</si>
  <si>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</si>
  <si>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</si>
  <si>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</si>
  <si>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</si>
  <si>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</si>
  <si>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</si>
  <si>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</si>
  <si>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</si>
  <si>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</si>
  <si>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</si>
  <si>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</si>
  <si>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</si>
  <si>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</si>
  <si>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</si>
  <si>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</si>
  <si>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</si>
  <si>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</si>
  <si>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</si>
  <si>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</si>
  <si>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</si>
  <si>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</si>
  <si>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</si>
  <si>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</si>
  <si>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</si>
  <si>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</si>
  <si>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</si>
  <si>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</si>
  <si>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</si>
  <si>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</si>
  <si>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</si>
  <si>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</si>
  <si>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</si>
  <si>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</si>
  <si>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</si>
  <si>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</si>
  <si>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11.3.</t>
  </si>
  <si>
    <t>11.4.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</si>
  <si>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</si>
  <si>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</si>
  <si>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</si>
  <si>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</si>
  <si>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</si>
  <si>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</si>
  <si>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</si>
  <si>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</si>
  <si>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</si>
  <si>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</si>
  <si>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</si>
  <si>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</si>
  <si>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</si>
  <si>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</si>
  <si>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</si>
  <si>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</si>
  <si>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</si>
  <si>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</si>
  <si>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</si>
  <si>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11.5.</t>
  </si>
  <si>
    <t>Начальник управления образования  МР "Печора",      Зорькина С.В.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</si>
  <si>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</si>
  <si>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5.3.1.4.  Обустройство пешеходных переходов светофорными объектами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</si>
  <si>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</si>
  <si>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</si>
  <si>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</si>
  <si>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</si>
  <si>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 xml:space="preserve">План мероприятий по реализации муниципальной программы "Безопасность жизнедеятельности населения МО МР "Печора" на 2017-2019 годы
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</si>
  <si>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</si>
  <si>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</si>
  <si>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</si>
  <si>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</si>
  <si>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</si>
  <si>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</si>
  <si>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</si>
  <si>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</si>
  <si>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</si>
  <si>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</si>
  <si>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</si>
  <si>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</si>
  <si>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</si>
  <si>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Барабкин О.М. - первый заместитель главы администрации МР "Печора"</t>
  </si>
  <si>
    <t>Соснора А.М. - глава администрации МР "Печора"</t>
  </si>
  <si>
    <t>Шахова И.А. - заместитель главы администрации МР "Печора"</t>
  </si>
  <si>
    <t>Мероприятие 2.4.1.3.     Проведение мероприятий по охране общественного порядка и безопасности граждан</t>
  </si>
  <si>
    <t>11.6.</t>
  </si>
  <si>
    <t>11.7.</t>
  </si>
  <si>
    <t>Директор МКУ "Управление капитального строительства",               Лозовой А. В.</t>
  </si>
  <si>
    <t>"Приложение
к постановлению администрации МР "Печора"  
от 29.12. 2016 г. № 1526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</si>
  <si>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</si>
  <si>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</si>
  <si>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3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</si>
  <si>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4   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</si>
  <si>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5     </t>
    </r>
    <r>
      <rPr>
        <i/>
        <sz val="12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</si>
  <si>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6  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</si>
  <si>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7             </t>
    </r>
    <r>
      <rPr>
        <sz val="12"/>
        <color theme="1"/>
        <rFont val="Times New Roman"/>
        <family val="1"/>
        <charset val="204"/>
      </rPr>
      <t xml:space="preserve">          </t>
    </r>
    <r>
      <rPr>
        <i/>
        <sz val="12"/>
        <color theme="1"/>
        <rFont val="Times New Roman"/>
        <family val="1"/>
        <charset val="204"/>
      </rPr>
      <t>Выявление административных правонарушений</t>
    </r>
  </si>
  <si>
    <r>
      <t xml:space="preserve"> </t>
    </r>
    <r>
      <rPr>
        <b/>
        <i/>
        <sz val="12"/>
        <color theme="1"/>
        <rFont val="Times New Roman"/>
        <family val="1"/>
        <charset val="204"/>
      </rPr>
      <t xml:space="preserve">Контрольное событие  8         </t>
    </r>
    <r>
      <rPr>
        <i/>
        <sz val="12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</si>
  <si>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9          </t>
    </r>
    <r>
      <rPr>
        <i/>
        <sz val="12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</si>
  <si>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10 </t>
    </r>
    <r>
      <rPr>
        <i/>
        <sz val="12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</si>
  <si>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11        </t>
    </r>
    <r>
      <rPr>
        <i/>
        <sz val="12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</si>
  <si>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12            </t>
    </r>
    <r>
      <rPr>
        <i/>
        <sz val="12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</si>
  <si>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13            </t>
    </r>
    <r>
      <rPr>
        <i/>
        <sz val="12"/>
        <color theme="1"/>
        <rFont val="Times New Roman"/>
        <family val="1"/>
        <charset val="204"/>
      </rPr>
      <t xml:space="preserve">             Выполнены работы по ремонту сегмента видеонаблюдения на пл. Юбилейная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</si>
  <si>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14  </t>
    </r>
    <r>
      <rPr>
        <i/>
        <sz val="12"/>
        <color theme="1"/>
        <rFont val="Times New Roman"/>
        <family val="1"/>
        <charset val="204"/>
      </rPr>
      <t xml:space="preserve">                              Выполнение работ по монтажу-демонтажу камер на пл. Юбилейная</t>
    </r>
  </si>
  <si>
    <t>Ведущий эксперт по профилактике терроризма и экстремизма администрации МР «Печора» - Козлов М.В.</t>
  </si>
  <si>
    <t>Начальник управления образования  МР "Печора", Зорькина С.В.</t>
  </si>
  <si>
    <t>Ведущий эксперт по социальным вопросам администрации МР "Печора", Лавренова Л.Л.</t>
  </si>
  <si>
    <t>Кислицын С.П. - заместитель главы администрации МР "Печора"                             Шахова И.А. - заместитель главы администрации МР "Печора"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</si>
  <si>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</si>
  <si>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</si>
  <si>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</si>
  <si>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</si>
  <si>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</si>
  <si>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11.13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</si>
  <si>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</si>
  <si>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11.14</t>
  </si>
  <si>
    <t>11.15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</si>
  <si>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Зорькина С.В.            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</si>
  <si>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Зорькина С.В.            Начальник управления культуры и туризма МР "Печора" Писарева Е.Ю.</t>
  </si>
  <si>
    <t>2019</t>
  </si>
  <si>
    <t>Ведущий эксперт по профилактике терроризма и экстремизма администрации МР «Печора» - Козлов М.В. Начальник управления образования МР "Печора" Зорькина С.В.            Начальник управления культуры и туризма МР "Печора" Писарева Е.Ю.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</si>
  <si>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Зорькина С.В.            </t>
  </si>
  <si>
    <t xml:space="preserve">Ведущий эксперт по профилактике терроризма и экстремизма администрации МР «Печора» - Козлов М.В.
И.о. зав. отделом по работе с информационными технологиями администрации МР "Печора" Самсонов А.В. 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</si>
  <si>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</si>
  <si>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</si>
  <si>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r>
      <rPr>
        <b/>
        <sz val="12"/>
        <color theme="1"/>
        <rFont val="Times New Roman"/>
        <family val="1"/>
        <charset val="204"/>
      </rPr>
      <t xml:space="preserve">Контрольное событие 15
</t>
    </r>
    <r>
      <rPr>
        <sz val="12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</si>
  <si>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16
</t>
    </r>
    <r>
      <rPr>
        <sz val="12"/>
        <color theme="1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</si>
  <si>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17
</t>
    </r>
    <r>
      <rPr>
        <sz val="12"/>
        <color theme="1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</si>
  <si>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18
</t>
    </r>
    <r>
      <rPr>
        <sz val="12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</si>
  <si>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19
</t>
    </r>
    <r>
      <rPr>
        <sz val="12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</si>
  <si>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20
</t>
    </r>
    <r>
      <rPr>
        <sz val="12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</si>
  <si>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21
</t>
    </r>
    <r>
      <rPr>
        <sz val="12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</si>
  <si>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22
</t>
    </r>
    <r>
      <rPr>
        <sz val="12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</si>
  <si>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 25                 </t>
    </r>
    <r>
      <rPr>
        <i/>
        <sz val="12"/>
        <color theme="1"/>
        <rFont val="Times New Roman"/>
        <family val="1"/>
        <charset val="204"/>
      </rPr>
      <t xml:space="preserve">                  </t>
    </r>
    <r>
      <rPr>
        <sz val="12"/>
        <color theme="1"/>
        <rFont val="Times New Roman"/>
        <family val="1"/>
        <charset val="204"/>
      </rPr>
      <t>Проведены профилактические, пропагандистские акции, направленные на укрепление дисциплины участников  дорожного движения.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</si>
  <si>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24      </t>
    </r>
    <r>
      <rPr>
        <i/>
        <sz val="12"/>
        <color theme="1"/>
        <rFont val="Times New Roman"/>
        <family val="1"/>
        <charset val="204"/>
      </rPr>
      <t xml:space="preserve">                            </t>
    </r>
    <r>
      <rPr>
        <sz val="12"/>
        <color theme="1"/>
        <rFont val="Times New Roman"/>
        <family val="1"/>
        <charset val="204"/>
      </rPr>
      <t>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</si>
  <si>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23      </t>
    </r>
    <r>
      <rPr>
        <i/>
        <sz val="12"/>
        <color theme="1"/>
        <rFont val="Times New Roman"/>
        <family val="1"/>
        <charset val="204"/>
      </rPr>
      <t xml:space="preserve">                          </t>
    </r>
    <r>
      <rPr>
        <sz val="12"/>
        <color theme="1"/>
        <rFont val="Times New Roman"/>
        <family val="1"/>
        <charset val="204"/>
      </rPr>
      <t>Приобретена печатная продукция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</si>
  <si>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26 </t>
    </r>
    <r>
      <rPr>
        <i/>
        <sz val="12"/>
        <color theme="1"/>
        <rFont val="Times New Roman"/>
        <family val="1"/>
        <charset val="204"/>
      </rPr>
      <t xml:space="preserve">                           </t>
    </r>
    <r>
      <rPr>
        <sz val="12"/>
        <color theme="1"/>
        <rFont val="Times New Roman"/>
        <family val="1"/>
        <charset val="204"/>
      </rPr>
      <t>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</si>
  <si>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27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</t>
    </r>
    <r>
      <rPr>
        <sz val="12"/>
        <color theme="1"/>
        <rFont val="Times New Roman"/>
        <family val="1"/>
        <charset val="204"/>
      </rPr>
      <t xml:space="preserve">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</si>
  <si>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27
</t>
    </r>
    <r>
      <rPr>
        <i/>
        <sz val="12"/>
        <color theme="1"/>
        <rFont val="Times New Roman"/>
        <family val="1"/>
        <charset val="204"/>
      </rPr>
      <t>Изготовлены и размещены аншлаги и баннеры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</si>
  <si>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28 </t>
    </r>
    <r>
      <rPr>
        <i/>
        <sz val="12"/>
        <color theme="1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</si>
  <si>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29     </t>
    </r>
    <r>
      <rPr>
        <i/>
        <sz val="12"/>
        <color theme="1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</si>
  <si>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30    </t>
    </r>
    <r>
      <rPr>
        <i/>
        <sz val="12"/>
        <color theme="1"/>
        <rFont val="Times New Roman"/>
        <family val="1"/>
        <charset val="204"/>
      </rPr>
      <t xml:space="preserve">                 Обустроены пешеходные переходы светофорными объектами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</si>
  <si>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31   </t>
    </r>
    <r>
      <rPr>
        <i/>
        <sz val="12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</si>
  <si>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2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</si>
  <si>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33  </t>
    </r>
    <r>
      <rPr>
        <i/>
        <sz val="12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</si>
  <si>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2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</si>
  <si>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35
</t>
    </r>
    <r>
      <rPr>
        <i/>
        <sz val="12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</si>
  <si>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2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</si>
  <si>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</si>
  <si>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</si>
  <si>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</si>
  <si>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Мероприятие 4.1.1.4. Выполнение работ по ремонту сегмента видеонаблюдения на пл. Юбилейная</t>
  </si>
  <si>
    <t>Мероприятие 4.1.1.5. Выполнение работ по монтажу-демонтажу камер на пл. Юбилейная</t>
  </si>
  <si>
    <t>Мероприятие 4.1.1.6.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</si>
  <si>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</si>
  <si>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4.1.1.8. Организация обучения и подготовки специалистов по противодействию идеологии терроризма</t>
  </si>
  <si>
    <t>Мероприятие 4.1.1.9.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</si>
  <si>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4.1.1.10. Проведение профилактических мероприятий и информационно-просветительских встреч по антитеррористической тематике</t>
  </si>
  <si>
    <t>Мероприятие 4.1.1.11.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</si>
  <si>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4.1.1.12.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</si>
  <si>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4.1.1.13.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</si>
  <si>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</si>
  <si>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</si>
  <si>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</si>
  <si>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</si>
  <si>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</si>
  <si>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</si>
  <si>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И. о. директора МКУ "Управление капитального строительства",  Садовский А. В.</t>
  </si>
  <si>
    <t xml:space="preserve">Кислицын С. П. -первый заместитель главы администрации МР "Печора"  </t>
  </si>
  <si>
    <t xml:space="preserve">Заведующий сектором дорожного хозяйства и транспорта администрации МР "Печора" - Козлов Д.С. </t>
  </si>
  <si>
    <t xml:space="preserve">Заведующий сектором дорожного хозяйства и транспорта администрации МР "Печора"- Козлов Д.С. </t>
  </si>
  <si>
    <t>Кислицын С.П. - первый заместитель главы администрации МР "Печора"                             Шахова И.А. - заместитель главы администрации МР "Печора"</t>
  </si>
  <si>
    <t xml:space="preserve">Кислицын С.П. - первый заместитель главы администрации МР "Печора"                             </t>
  </si>
  <si>
    <t>Приложение
к постановлению администрации МР "Печора"  
от  "  28   " декабря  2017 г. №  1582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</si>
</sst>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1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165" fontId="0" fillId="0" borderId="0" xfId="0" applyNumberFormat="1" applyFont="1"/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9" fillId="2" borderId="0" xfId="0" applyFont="1" applyFill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15" fillId="4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7" fillId="0" borderId="1" xfId="2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2"/>
  <sheetViews>
    <sheetView tabSelected="1" view="pageBreakPreview" zoomScale="60" zoomScaleNormal="100" workbookViewId="0">
      <pane xSplit="3" ySplit="7" topLeftCell="H126" activePane="bottomRight" state="frozen"/>
      <selection pane="topRight" activeCell="D1" sqref="D1"/>
      <selection pane="bottomLeft" activeCell="A8" sqref="A8"/>
      <selection pane="bottomRight" activeCell="P1" sqref="P1:AK1"/>
    </sheetView>
  </sheetViews>
  <sheetFormatPr defaultRowHeight="15" x14ac:dyDescent="0.25"/>
  <cols>
    <col min="1" max="1" width="8.140625" style="4" customWidth="1"/>
    <col min="2" max="2" width="47.42578125" style="84" customWidth="1"/>
    <col min="3" max="3" width="5.7109375" style="4" customWidth="1"/>
    <col min="4" max="4" width="28" style="4" customWidth="1"/>
    <col min="5" max="5" width="27.7109375" style="4" customWidth="1"/>
    <col min="6" max="6" width="19.7109375" style="4" customWidth="1"/>
    <col min="7" max="7" width="16" style="4" customWidth="1"/>
    <col min="8" max="8" width="16.5703125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3" width="12" style="4" customWidth="1"/>
    <col min="14" max="14" width="8.7109375" style="4" customWidth="1"/>
    <col min="15" max="15" width="10.5703125" style="4" customWidth="1"/>
    <col min="16" max="16" width="9.710937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9.42578125" style="4" customWidth="1"/>
    <col min="25" max="25" width="3.7109375" style="11" customWidth="1"/>
    <col min="26" max="26" width="4" style="11" bestFit="1" customWidth="1"/>
    <col min="27" max="27" width="4.140625" style="11" customWidth="1"/>
    <col min="28" max="28" width="3.5703125" style="11" customWidth="1"/>
    <col min="29" max="32" width="4" style="1" bestFit="1" customWidth="1"/>
    <col min="33" max="33" width="3.7109375" style="11" customWidth="1"/>
    <col min="34" max="34" width="4" style="11" customWidth="1"/>
    <col min="35" max="35" width="3.7109375" style="11" customWidth="1"/>
    <col min="36" max="36" width="3.85546875" style="11" hidden="1" customWidth="1"/>
    <col min="37" max="37" width="4" style="11" bestFit="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73.5" customHeight="1" x14ac:dyDescent="0.25">
      <c r="A1" s="3"/>
      <c r="B1" s="78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90" t="s">
        <v>242</v>
      </c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</row>
    <row r="2" spans="1:38" ht="63" customHeight="1" x14ac:dyDescent="0.25">
      <c r="A2" s="3"/>
      <c r="B2" s="7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90" t="s">
        <v>158</v>
      </c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</row>
    <row r="3" spans="1:38" x14ac:dyDescent="0.25">
      <c r="A3" s="128" t="s">
        <v>137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</row>
    <row r="4" spans="1:38" x14ac:dyDescent="0.25">
      <c r="A4" s="3"/>
      <c r="B4" s="7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130" t="s">
        <v>10</v>
      </c>
      <c r="B5" s="133" t="s">
        <v>9</v>
      </c>
      <c r="C5" s="136" t="s">
        <v>11</v>
      </c>
      <c r="D5" s="130" t="s">
        <v>141</v>
      </c>
      <c r="E5" s="130" t="s">
        <v>142</v>
      </c>
      <c r="F5" s="130" t="s">
        <v>0</v>
      </c>
      <c r="G5" s="130" t="s">
        <v>140</v>
      </c>
      <c r="H5" s="130" t="s">
        <v>139</v>
      </c>
      <c r="I5" s="99" t="s">
        <v>8</v>
      </c>
      <c r="J5" s="95" t="s">
        <v>1</v>
      </c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100"/>
      <c r="Y5" s="92">
        <v>2017</v>
      </c>
      <c r="Z5" s="92"/>
      <c r="AA5" s="92"/>
      <c r="AB5" s="92"/>
      <c r="AC5" s="137">
        <v>2018</v>
      </c>
      <c r="AD5" s="137"/>
      <c r="AE5" s="137"/>
      <c r="AF5" s="137"/>
      <c r="AG5" s="92">
        <v>2019</v>
      </c>
      <c r="AH5" s="92"/>
      <c r="AI5" s="92"/>
      <c r="AJ5" s="92"/>
      <c r="AK5" s="92"/>
    </row>
    <row r="6" spans="1:38" ht="21.75" customHeight="1" x14ac:dyDescent="0.25">
      <c r="A6" s="131"/>
      <c r="B6" s="134"/>
      <c r="C6" s="136"/>
      <c r="D6" s="131"/>
      <c r="E6" s="131"/>
      <c r="F6" s="131"/>
      <c r="G6" s="131"/>
      <c r="H6" s="131"/>
      <c r="I6" s="99"/>
      <c r="J6" s="95">
        <v>2017</v>
      </c>
      <c r="K6" s="96"/>
      <c r="L6" s="96"/>
      <c r="M6" s="97"/>
      <c r="N6" s="98"/>
      <c r="O6" s="95">
        <v>2018</v>
      </c>
      <c r="P6" s="96"/>
      <c r="Q6" s="96"/>
      <c r="R6" s="97"/>
      <c r="S6" s="98"/>
      <c r="T6" s="95">
        <v>2019</v>
      </c>
      <c r="U6" s="96"/>
      <c r="V6" s="96"/>
      <c r="W6" s="96"/>
      <c r="X6" s="100"/>
      <c r="Y6" s="92"/>
      <c r="Z6" s="92"/>
      <c r="AA6" s="92"/>
      <c r="AB6" s="92"/>
      <c r="AC6" s="137"/>
      <c r="AD6" s="137"/>
      <c r="AE6" s="137"/>
      <c r="AF6" s="137"/>
      <c r="AG6" s="92"/>
      <c r="AH6" s="92"/>
      <c r="AI6" s="92"/>
      <c r="AJ6" s="92"/>
      <c r="AK6" s="92"/>
    </row>
    <row r="7" spans="1:38" ht="134.25" customHeight="1" x14ac:dyDescent="0.25">
      <c r="A7" s="132"/>
      <c r="B7" s="135"/>
      <c r="C7" s="136"/>
      <c r="D7" s="132"/>
      <c r="E7" s="132"/>
      <c r="F7" s="132"/>
      <c r="G7" s="132"/>
      <c r="H7" s="132"/>
      <c r="I7" s="99"/>
      <c r="J7" s="7" t="s">
        <v>8</v>
      </c>
      <c r="K7" s="7" t="s">
        <v>7</v>
      </c>
      <c r="L7" s="7" t="s">
        <v>6</v>
      </c>
      <c r="M7" s="7" t="s">
        <v>65</v>
      </c>
      <c r="N7" s="7" t="s">
        <v>66</v>
      </c>
      <c r="O7" s="7" t="s">
        <v>8</v>
      </c>
      <c r="P7" s="7" t="s">
        <v>7</v>
      </c>
      <c r="Q7" s="7" t="s">
        <v>6</v>
      </c>
      <c r="R7" s="7" t="s">
        <v>65</v>
      </c>
      <c r="S7" s="7" t="s">
        <v>66</v>
      </c>
      <c r="T7" s="12" t="s">
        <v>8</v>
      </c>
      <c r="U7" s="12" t="s">
        <v>7</v>
      </c>
      <c r="V7" s="12" t="s">
        <v>6</v>
      </c>
      <c r="W7" s="12" t="s">
        <v>65</v>
      </c>
      <c r="X7" s="12" t="s">
        <v>66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92">
        <v>3</v>
      </c>
      <c r="AJ7" s="92"/>
      <c r="AK7" s="2">
        <v>4</v>
      </c>
    </row>
    <row r="8" spans="1:38" ht="23.25" customHeight="1" x14ac:dyDescent="0.25">
      <c r="A8" s="87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87">
        <v>9</v>
      </c>
      <c r="J8" s="87">
        <v>10</v>
      </c>
      <c r="K8" s="87">
        <v>11</v>
      </c>
      <c r="L8" s="87">
        <v>12</v>
      </c>
      <c r="M8" s="87">
        <v>13</v>
      </c>
      <c r="N8" s="87">
        <v>14</v>
      </c>
      <c r="O8" s="87">
        <v>15</v>
      </c>
      <c r="P8" s="87">
        <v>16</v>
      </c>
      <c r="Q8" s="87">
        <v>17</v>
      </c>
      <c r="R8" s="87">
        <v>18</v>
      </c>
      <c r="S8" s="87">
        <v>19</v>
      </c>
      <c r="T8" s="87">
        <v>20</v>
      </c>
      <c r="U8" s="87">
        <v>21</v>
      </c>
      <c r="V8" s="87">
        <v>22</v>
      </c>
      <c r="W8" s="87">
        <v>23</v>
      </c>
      <c r="X8" s="87">
        <v>24</v>
      </c>
      <c r="Y8" s="87">
        <v>25</v>
      </c>
      <c r="Z8" s="87">
        <v>26</v>
      </c>
      <c r="AA8" s="87">
        <v>27</v>
      </c>
      <c r="AB8" s="87">
        <v>28</v>
      </c>
      <c r="AC8" s="87">
        <v>29</v>
      </c>
      <c r="AD8" s="87">
        <v>30</v>
      </c>
      <c r="AE8" s="87">
        <v>31</v>
      </c>
      <c r="AF8" s="87">
        <v>32</v>
      </c>
      <c r="AG8" s="87">
        <v>33</v>
      </c>
      <c r="AH8" s="87">
        <v>34</v>
      </c>
      <c r="AI8" s="87">
        <v>35</v>
      </c>
      <c r="AJ8" s="87">
        <v>36</v>
      </c>
      <c r="AK8" s="87">
        <v>37</v>
      </c>
    </row>
    <row r="9" spans="1:38" ht="36" customHeight="1" x14ac:dyDescent="0.25">
      <c r="A9" s="101" t="s">
        <v>12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3"/>
    </row>
    <row r="10" spans="1:38" ht="23.25" customHeight="1" x14ac:dyDescent="0.25">
      <c r="A10" s="104" t="s">
        <v>13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</row>
    <row r="11" spans="1:38" ht="26.25" customHeight="1" x14ac:dyDescent="0.25">
      <c r="A11" s="104" t="s">
        <v>70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</row>
    <row r="12" spans="1:38" ht="105" customHeight="1" x14ac:dyDescent="0.25">
      <c r="A12" s="15" t="s">
        <v>76</v>
      </c>
      <c r="B12" s="16" t="s">
        <v>77</v>
      </c>
      <c r="C12" s="17">
        <v>0</v>
      </c>
      <c r="D12" s="17" t="s">
        <v>237</v>
      </c>
      <c r="E12" s="17" t="s">
        <v>236</v>
      </c>
      <c r="F12" s="17" t="s">
        <v>78</v>
      </c>
      <c r="G12" s="27"/>
      <c r="H12" s="18"/>
      <c r="I12" s="14">
        <f>J12+O12+T12</f>
        <v>0</v>
      </c>
      <c r="J12" s="14">
        <f>L12</f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58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9"/>
      <c r="Z12" s="19"/>
      <c r="AA12" s="19"/>
      <c r="AB12" s="19"/>
      <c r="AC12" s="17"/>
      <c r="AD12" s="17"/>
      <c r="AE12" s="17"/>
      <c r="AF12" s="17"/>
      <c r="AG12" s="17"/>
      <c r="AH12" s="17"/>
      <c r="AI12" s="17"/>
      <c r="AJ12" s="17"/>
      <c r="AK12" s="17"/>
      <c r="AL12" s="38"/>
    </row>
    <row r="13" spans="1:38" ht="121.5" hidden="1" customHeight="1" x14ac:dyDescent="0.25">
      <c r="A13" s="19" t="s">
        <v>79</v>
      </c>
      <c r="B13" s="28" t="s">
        <v>80</v>
      </c>
      <c r="C13" s="20"/>
      <c r="D13" s="15" t="s">
        <v>151</v>
      </c>
      <c r="E13" s="15" t="s">
        <v>157</v>
      </c>
      <c r="F13" s="15" t="s">
        <v>81</v>
      </c>
      <c r="G13" s="29"/>
      <c r="H13" s="21"/>
      <c r="I13" s="13">
        <f t="shared" ref="I13" si="0">J13+O13+T13</f>
        <v>0</v>
      </c>
      <c r="J13" s="13">
        <f>L13</f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58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9"/>
      <c r="Z13" s="19"/>
      <c r="AA13" s="19"/>
      <c r="AB13" s="19"/>
      <c r="AC13" s="20"/>
      <c r="AD13" s="20"/>
      <c r="AE13" s="20"/>
      <c r="AF13" s="20"/>
      <c r="AG13" s="20"/>
      <c r="AH13" s="20"/>
      <c r="AI13" s="20"/>
      <c r="AJ13" s="20"/>
      <c r="AK13" s="20"/>
      <c r="AL13" s="51"/>
    </row>
    <row r="14" spans="1:38" ht="103.5" hidden="1" customHeight="1" x14ac:dyDescent="0.25">
      <c r="A14" s="19"/>
      <c r="B14" s="65" t="s">
        <v>143</v>
      </c>
      <c r="C14" s="20"/>
      <c r="D14" s="15" t="s">
        <v>151</v>
      </c>
      <c r="E14" s="15" t="s">
        <v>157</v>
      </c>
      <c r="F14" s="15" t="s">
        <v>81</v>
      </c>
      <c r="G14" s="29"/>
      <c r="H14" s="21"/>
      <c r="I14" s="14"/>
      <c r="J14" s="13"/>
      <c r="K14" s="13"/>
      <c r="L14" s="13"/>
      <c r="M14" s="13"/>
      <c r="N14" s="13"/>
      <c r="O14" s="13"/>
      <c r="P14" s="13"/>
      <c r="Q14" s="13"/>
      <c r="R14" s="58"/>
      <c r="S14" s="13"/>
      <c r="T14" s="13"/>
      <c r="U14" s="13"/>
      <c r="V14" s="13"/>
      <c r="W14" s="13"/>
      <c r="X14" s="13"/>
      <c r="Y14" s="19"/>
      <c r="Z14" s="19"/>
      <c r="AA14" s="15"/>
      <c r="AB14" s="19"/>
      <c r="AC14" s="20"/>
      <c r="AD14" s="20"/>
      <c r="AE14" s="20"/>
      <c r="AF14" s="20"/>
      <c r="AG14" s="20"/>
      <c r="AH14" s="20"/>
      <c r="AI14" s="20"/>
      <c r="AJ14" s="20"/>
      <c r="AK14" s="20"/>
      <c r="AL14" s="51"/>
    </row>
    <row r="15" spans="1:38" ht="24.75" customHeight="1" x14ac:dyDescent="0.25">
      <c r="A15" s="111" t="s">
        <v>14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3"/>
      <c r="AL15" s="51"/>
    </row>
    <row r="16" spans="1:38" ht="119.25" customHeight="1" x14ac:dyDescent="0.25">
      <c r="A16" s="22" t="s">
        <v>95</v>
      </c>
      <c r="B16" s="79" t="s">
        <v>32</v>
      </c>
      <c r="C16" s="17">
        <v>0</v>
      </c>
      <c r="D16" s="17" t="s">
        <v>237</v>
      </c>
      <c r="E16" s="73" t="s">
        <v>72</v>
      </c>
      <c r="F16" s="23" t="s">
        <v>3</v>
      </c>
      <c r="G16" s="18">
        <v>43101</v>
      </c>
      <c r="H16" s="18">
        <v>43830</v>
      </c>
      <c r="I16" s="14">
        <f>J16+O16+T16</f>
        <v>153</v>
      </c>
      <c r="J16" s="14">
        <f>L16</f>
        <v>33</v>
      </c>
      <c r="K16" s="14">
        <v>0</v>
      </c>
      <c r="L16" s="14">
        <f>L19</f>
        <v>33</v>
      </c>
      <c r="M16" s="14">
        <v>0</v>
      </c>
      <c r="N16" s="14">
        <v>0</v>
      </c>
      <c r="O16" s="14">
        <f>P16+Q16+R16+S16</f>
        <v>60</v>
      </c>
      <c r="P16" s="14">
        <v>0</v>
      </c>
      <c r="Q16" s="14">
        <f>Q17+Q19</f>
        <v>60</v>
      </c>
      <c r="R16" s="14">
        <v>0</v>
      </c>
      <c r="S16" s="14">
        <v>0</v>
      </c>
      <c r="T16" s="14">
        <f>U16+V16+W16+X16</f>
        <v>60</v>
      </c>
      <c r="U16" s="14">
        <f t="shared" ref="U16:X16" si="1">U17+U19</f>
        <v>0</v>
      </c>
      <c r="V16" s="14">
        <f>V17+V19</f>
        <v>60</v>
      </c>
      <c r="W16" s="14">
        <f t="shared" si="1"/>
        <v>0</v>
      </c>
      <c r="X16" s="14">
        <f t="shared" si="1"/>
        <v>0</v>
      </c>
      <c r="Y16" s="19"/>
      <c r="Z16" s="19" t="s">
        <v>2</v>
      </c>
      <c r="AA16" s="19" t="s">
        <v>2</v>
      </c>
      <c r="AB16" s="19"/>
      <c r="AC16" s="19"/>
      <c r="AD16" s="19" t="s">
        <v>2</v>
      </c>
      <c r="AE16" s="19" t="s">
        <v>2</v>
      </c>
      <c r="AF16" s="19"/>
      <c r="AG16" s="19"/>
      <c r="AH16" s="19" t="s">
        <v>2</v>
      </c>
      <c r="AI16" s="19" t="s">
        <v>2</v>
      </c>
      <c r="AJ16" s="19"/>
      <c r="AK16" s="19"/>
      <c r="AL16" s="51"/>
    </row>
    <row r="17" spans="1:38" ht="94.5" x14ac:dyDescent="0.25">
      <c r="A17" s="22" t="s">
        <v>96</v>
      </c>
      <c r="B17" s="80" t="s">
        <v>33</v>
      </c>
      <c r="C17" s="20"/>
      <c r="D17" s="15" t="s">
        <v>237</v>
      </c>
      <c r="E17" s="24" t="s">
        <v>72</v>
      </c>
      <c r="F17" s="24" t="s">
        <v>15</v>
      </c>
      <c r="G17" s="21">
        <v>43101</v>
      </c>
      <c r="H17" s="21">
        <v>43830</v>
      </c>
      <c r="I17" s="13">
        <f>J17+O17+T17</f>
        <v>60</v>
      </c>
      <c r="J17" s="13">
        <f>L17</f>
        <v>0</v>
      </c>
      <c r="K17" s="25">
        <v>0</v>
      </c>
      <c r="L17" s="13">
        <v>0</v>
      </c>
      <c r="M17" s="13">
        <v>0</v>
      </c>
      <c r="N17" s="13">
        <v>0</v>
      </c>
      <c r="O17" s="13">
        <f t="shared" ref="O17:O19" si="2">P17+Q17+R17+S17</f>
        <v>30</v>
      </c>
      <c r="P17" s="13">
        <v>0</v>
      </c>
      <c r="Q17" s="13">
        <v>30</v>
      </c>
      <c r="R17" s="13">
        <v>0</v>
      </c>
      <c r="S17" s="13">
        <v>0</v>
      </c>
      <c r="T17" s="13">
        <f>U17+V17+W17+X17</f>
        <v>30</v>
      </c>
      <c r="U17" s="13">
        <v>0</v>
      </c>
      <c r="V17" s="13">
        <v>30</v>
      </c>
      <c r="W17" s="13">
        <v>0</v>
      </c>
      <c r="X17" s="13">
        <v>0</v>
      </c>
      <c r="Y17" s="15"/>
      <c r="Z17" s="15"/>
      <c r="AA17" s="15"/>
      <c r="AB17" s="19"/>
      <c r="AC17" s="15"/>
      <c r="AD17" s="15" t="s">
        <v>2</v>
      </c>
      <c r="AE17" s="15" t="s">
        <v>2</v>
      </c>
      <c r="AF17" s="15"/>
      <c r="AG17" s="15"/>
      <c r="AH17" s="15" t="s">
        <v>2</v>
      </c>
      <c r="AI17" s="15" t="s">
        <v>2</v>
      </c>
      <c r="AJ17" s="15"/>
      <c r="AK17" s="15"/>
      <c r="AL17" s="51"/>
    </row>
    <row r="18" spans="1:38" ht="102" customHeight="1" x14ac:dyDescent="0.25">
      <c r="A18" s="22"/>
      <c r="B18" s="81" t="s">
        <v>159</v>
      </c>
      <c r="C18" s="20"/>
      <c r="D18" s="15" t="s">
        <v>237</v>
      </c>
      <c r="E18" s="24" t="s">
        <v>72</v>
      </c>
      <c r="F18" s="24" t="s">
        <v>15</v>
      </c>
      <c r="G18" s="21"/>
      <c r="H18" s="21"/>
      <c r="I18" s="13"/>
      <c r="J18" s="13"/>
      <c r="K18" s="25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5"/>
      <c r="Z18" s="15"/>
      <c r="AA18" s="15"/>
      <c r="AB18" s="19"/>
      <c r="AC18" s="15"/>
      <c r="AD18" s="15" t="s">
        <v>2</v>
      </c>
      <c r="AE18" s="15" t="s">
        <v>2</v>
      </c>
      <c r="AF18" s="15"/>
      <c r="AG18" s="15"/>
      <c r="AH18" s="15" t="s">
        <v>2</v>
      </c>
      <c r="AI18" s="15" t="s">
        <v>2</v>
      </c>
      <c r="AJ18" s="15"/>
      <c r="AK18" s="15"/>
      <c r="AL18" s="51"/>
    </row>
    <row r="19" spans="1:38" ht="84" customHeight="1" x14ac:dyDescent="0.25">
      <c r="A19" s="22" t="s">
        <v>97</v>
      </c>
      <c r="B19" s="28" t="s">
        <v>34</v>
      </c>
      <c r="C19" s="20"/>
      <c r="D19" s="15" t="s">
        <v>237</v>
      </c>
      <c r="E19" s="24" t="s">
        <v>72</v>
      </c>
      <c r="F19" s="24" t="s">
        <v>15</v>
      </c>
      <c r="G19" s="88">
        <v>2017</v>
      </c>
      <c r="H19" s="89">
        <v>2019</v>
      </c>
      <c r="I19" s="13">
        <f>J19+O19+T19</f>
        <v>93</v>
      </c>
      <c r="J19" s="13">
        <f>L19</f>
        <v>33</v>
      </c>
      <c r="K19" s="25">
        <v>0</v>
      </c>
      <c r="L19" s="13">
        <v>33</v>
      </c>
      <c r="M19" s="13">
        <v>0</v>
      </c>
      <c r="N19" s="13">
        <v>0</v>
      </c>
      <c r="O19" s="13">
        <f t="shared" si="2"/>
        <v>30</v>
      </c>
      <c r="P19" s="13">
        <v>0</v>
      </c>
      <c r="Q19" s="13">
        <v>30</v>
      </c>
      <c r="R19" s="13">
        <v>0</v>
      </c>
      <c r="S19" s="13">
        <v>0</v>
      </c>
      <c r="T19" s="13">
        <f>U19+V19+W19+X19</f>
        <v>30</v>
      </c>
      <c r="U19" s="13">
        <v>0</v>
      </c>
      <c r="V19" s="13">
        <v>30</v>
      </c>
      <c r="W19" s="13">
        <v>0</v>
      </c>
      <c r="X19" s="13">
        <v>0</v>
      </c>
      <c r="Y19" s="15"/>
      <c r="Z19" s="15"/>
      <c r="AA19" s="15" t="s">
        <v>2</v>
      </c>
      <c r="AB19" s="15" t="s">
        <v>2</v>
      </c>
      <c r="AC19" s="15"/>
      <c r="AD19" s="15" t="s">
        <v>2</v>
      </c>
      <c r="AE19" s="15" t="s">
        <v>2</v>
      </c>
      <c r="AF19" s="15"/>
      <c r="AG19" s="15"/>
      <c r="AH19" s="15" t="s">
        <v>2</v>
      </c>
      <c r="AI19" s="15" t="s">
        <v>2</v>
      </c>
      <c r="AJ19" s="15"/>
      <c r="AK19" s="15"/>
      <c r="AL19" s="51"/>
    </row>
    <row r="20" spans="1:38" ht="90" customHeight="1" x14ac:dyDescent="0.25">
      <c r="A20" s="22"/>
      <c r="B20" s="65" t="s">
        <v>160</v>
      </c>
      <c r="C20" s="20"/>
      <c r="D20" s="15" t="s">
        <v>237</v>
      </c>
      <c r="E20" s="24" t="s">
        <v>72</v>
      </c>
      <c r="F20" s="24" t="s">
        <v>15</v>
      </c>
      <c r="G20" s="18"/>
      <c r="H20" s="18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15"/>
      <c r="Z20" s="15"/>
      <c r="AA20" s="15" t="s">
        <v>2</v>
      </c>
      <c r="AB20" s="15" t="s">
        <v>2</v>
      </c>
      <c r="AC20" s="15"/>
      <c r="AD20" s="15" t="s">
        <v>2</v>
      </c>
      <c r="AE20" s="15" t="s">
        <v>2</v>
      </c>
      <c r="AF20" s="15"/>
      <c r="AG20" s="15"/>
      <c r="AH20" s="15" t="s">
        <v>2</v>
      </c>
      <c r="AI20" s="15" t="s">
        <v>2</v>
      </c>
      <c r="AJ20" s="15"/>
      <c r="AK20" s="15"/>
      <c r="AL20" s="51"/>
    </row>
    <row r="21" spans="1:38" ht="39.75" customHeight="1" x14ac:dyDescent="0.25">
      <c r="A21" s="39"/>
      <c r="B21" s="45" t="s">
        <v>16</v>
      </c>
      <c r="C21" s="40"/>
      <c r="D21" s="41"/>
      <c r="E21" s="41"/>
      <c r="F21" s="41"/>
      <c r="G21" s="42"/>
      <c r="H21" s="42"/>
      <c r="I21" s="43">
        <f t="shared" ref="I21:X21" si="3">I12+I16</f>
        <v>153</v>
      </c>
      <c r="J21" s="43">
        <f t="shared" si="3"/>
        <v>33</v>
      </c>
      <c r="K21" s="43">
        <f t="shared" si="3"/>
        <v>0</v>
      </c>
      <c r="L21" s="43">
        <f t="shared" si="3"/>
        <v>33</v>
      </c>
      <c r="M21" s="43">
        <f t="shared" si="3"/>
        <v>0</v>
      </c>
      <c r="N21" s="43">
        <f t="shared" si="3"/>
        <v>0</v>
      </c>
      <c r="O21" s="43">
        <f t="shared" si="3"/>
        <v>60</v>
      </c>
      <c r="P21" s="43">
        <f t="shared" si="3"/>
        <v>0</v>
      </c>
      <c r="Q21" s="43">
        <f t="shared" si="3"/>
        <v>60</v>
      </c>
      <c r="R21" s="43">
        <f t="shared" si="3"/>
        <v>0</v>
      </c>
      <c r="S21" s="43">
        <f t="shared" si="3"/>
        <v>0</v>
      </c>
      <c r="T21" s="43">
        <f t="shared" si="3"/>
        <v>60</v>
      </c>
      <c r="U21" s="43">
        <f t="shared" si="3"/>
        <v>0</v>
      </c>
      <c r="V21" s="43">
        <f t="shared" si="3"/>
        <v>60</v>
      </c>
      <c r="W21" s="43">
        <f t="shared" si="3"/>
        <v>0</v>
      </c>
      <c r="X21" s="43">
        <f t="shared" si="3"/>
        <v>0</v>
      </c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51"/>
    </row>
    <row r="22" spans="1:38" ht="47.25" customHeight="1" x14ac:dyDescent="0.25">
      <c r="A22" s="106" t="s">
        <v>31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8"/>
      <c r="AL22" s="51"/>
    </row>
    <row r="23" spans="1:38" ht="25.5" customHeight="1" x14ac:dyDescent="0.25">
      <c r="A23" s="106" t="s">
        <v>17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8"/>
      <c r="AL23" s="51"/>
    </row>
    <row r="24" spans="1:38" s="9" customFormat="1" ht="102" customHeight="1" x14ac:dyDescent="0.25">
      <c r="A24" s="24" t="s">
        <v>98</v>
      </c>
      <c r="B24" s="16" t="s">
        <v>59</v>
      </c>
      <c r="C24" s="17">
        <v>0</v>
      </c>
      <c r="D24" s="17" t="s">
        <v>237</v>
      </c>
      <c r="E24" s="17" t="s">
        <v>173</v>
      </c>
      <c r="F24" s="23" t="s">
        <v>18</v>
      </c>
      <c r="G24" s="18">
        <v>42736</v>
      </c>
      <c r="H24" s="18">
        <v>43100</v>
      </c>
      <c r="I24" s="14">
        <f>J24+O24+T24</f>
        <v>29</v>
      </c>
      <c r="J24" s="27">
        <v>29</v>
      </c>
      <c r="K24" s="27">
        <v>0</v>
      </c>
      <c r="L24" s="27">
        <v>29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15"/>
      <c r="Z24" s="15"/>
      <c r="AA24" s="19" t="s">
        <v>2</v>
      </c>
      <c r="AB24" s="19" t="s">
        <v>2</v>
      </c>
      <c r="AC24" s="15"/>
      <c r="AD24" s="15"/>
      <c r="AE24" s="19"/>
      <c r="AF24" s="19"/>
      <c r="AG24" s="15"/>
      <c r="AH24" s="15"/>
      <c r="AI24" s="19"/>
      <c r="AJ24" s="19" t="s">
        <v>2</v>
      </c>
      <c r="AK24" s="19"/>
      <c r="AL24" s="52"/>
    </row>
    <row r="25" spans="1:38" ht="125.25" customHeight="1" x14ac:dyDescent="0.25">
      <c r="A25" s="24" t="s">
        <v>99</v>
      </c>
      <c r="B25" s="28" t="s">
        <v>144</v>
      </c>
      <c r="C25" s="24"/>
      <c r="D25" s="15" t="s">
        <v>237</v>
      </c>
      <c r="E25" s="15" t="s">
        <v>173</v>
      </c>
      <c r="F25" s="24" t="s">
        <v>18</v>
      </c>
      <c r="G25" s="21">
        <v>42736</v>
      </c>
      <c r="H25" s="21">
        <v>43100</v>
      </c>
      <c r="I25" s="13">
        <f>J25+O25+T25</f>
        <v>29</v>
      </c>
      <c r="J25" s="27">
        <v>29</v>
      </c>
      <c r="K25" s="27">
        <v>0</v>
      </c>
      <c r="L25" s="27">
        <v>29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15"/>
      <c r="Z25" s="15"/>
      <c r="AA25" s="19" t="s">
        <v>2</v>
      </c>
      <c r="AB25" s="19" t="s">
        <v>2</v>
      </c>
      <c r="AC25" s="15"/>
      <c r="AD25" s="15"/>
      <c r="AE25" s="19"/>
      <c r="AF25" s="19"/>
      <c r="AG25" s="15"/>
      <c r="AH25" s="15"/>
      <c r="AI25" s="19"/>
      <c r="AJ25" s="19" t="s">
        <v>2</v>
      </c>
      <c r="AK25" s="19"/>
      <c r="AL25" s="51"/>
    </row>
    <row r="26" spans="1:38" ht="100.5" customHeight="1" x14ac:dyDescent="0.25">
      <c r="A26" s="24"/>
      <c r="B26" s="65" t="s">
        <v>161</v>
      </c>
      <c r="C26" s="24"/>
      <c r="D26" s="15" t="s">
        <v>237</v>
      </c>
      <c r="E26" s="15" t="s">
        <v>173</v>
      </c>
      <c r="F26" s="24" t="s">
        <v>18</v>
      </c>
      <c r="G26" s="21">
        <v>42736</v>
      </c>
      <c r="H26" s="21">
        <v>43100</v>
      </c>
      <c r="I26" s="13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15"/>
      <c r="Z26" s="15"/>
      <c r="AA26" s="19" t="s">
        <v>2</v>
      </c>
      <c r="AB26" s="19" t="s">
        <v>2</v>
      </c>
      <c r="AC26" s="15"/>
      <c r="AD26" s="15"/>
      <c r="AE26" s="19"/>
      <c r="AF26" s="19"/>
      <c r="AG26" s="15"/>
      <c r="AH26" s="15"/>
      <c r="AI26" s="19"/>
      <c r="AJ26" s="19" t="s">
        <v>2</v>
      </c>
      <c r="AK26" s="19"/>
      <c r="AL26" s="51"/>
    </row>
    <row r="27" spans="1:38" ht="36" customHeight="1" x14ac:dyDescent="0.25">
      <c r="A27" s="109" t="s">
        <v>19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8"/>
      <c r="AL27" s="51"/>
    </row>
    <row r="28" spans="1:38" ht="94.5" customHeight="1" x14ac:dyDescent="0.25">
      <c r="A28" s="30" t="s">
        <v>58</v>
      </c>
      <c r="B28" s="16" t="s">
        <v>37</v>
      </c>
      <c r="C28" s="17">
        <v>0</v>
      </c>
      <c r="D28" s="23" t="s">
        <v>152</v>
      </c>
      <c r="E28" s="17" t="s">
        <v>73</v>
      </c>
      <c r="F28" s="23" t="s">
        <v>20</v>
      </c>
      <c r="G28" s="18">
        <v>42736</v>
      </c>
      <c r="H28" s="18">
        <v>43830</v>
      </c>
      <c r="I28" s="14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15" t="s">
        <v>2</v>
      </c>
      <c r="Z28" s="15" t="s">
        <v>2</v>
      </c>
      <c r="AA28" s="15" t="s">
        <v>2</v>
      </c>
      <c r="AB28" s="15" t="s">
        <v>2</v>
      </c>
      <c r="AC28" s="15" t="s">
        <v>2</v>
      </c>
      <c r="AD28" s="15" t="s">
        <v>2</v>
      </c>
      <c r="AE28" s="15" t="s">
        <v>2</v>
      </c>
      <c r="AF28" s="15" t="s">
        <v>2</v>
      </c>
      <c r="AG28" s="15" t="s">
        <v>2</v>
      </c>
      <c r="AH28" s="15" t="s">
        <v>2</v>
      </c>
      <c r="AI28" s="15" t="s">
        <v>2</v>
      </c>
      <c r="AJ28" s="15" t="s">
        <v>2</v>
      </c>
      <c r="AK28" s="15" t="s">
        <v>2</v>
      </c>
      <c r="AL28" s="51"/>
    </row>
    <row r="29" spans="1:38" ht="90" customHeight="1" x14ac:dyDescent="0.25">
      <c r="A29" s="30" t="s">
        <v>50</v>
      </c>
      <c r="B29" s="28" t="s">
        <v>39</v>
      </c>
      <c r="C29" s="24"/>
      <c r="D29" s="24" t="s">
        <v>152</v>
      </c>
      <c r="E29" s="15" t="s">
        <v>73</v>
      </c>
      <c r="F29" s="24" t="s">
        <v>20</v>
      </c>
      <c r="G29" s="18">
        <v>42736</v>
      </c>
      <c r="H29" s="18">
        <v>43830</v>
      </c>
      <c r="I29" s="13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15" t="s">
        <v>2</v>
      </c>
      <c r="Z29" s="15" t="s">
        <v>2</v>
      </c>
      <c r="AA29" s="15" t="s">
        <v>2</v>
      </c>
      <c r="AB29" s="15" t="s">
        <v>2</v>
      </c>
      <c r="AC29" s="15" t="s">
        <v>2</v>
      </c>
      <c r="AD29" s="15" t="s">
        <v>2</v>
      </c>
      <c r="AE29" s="15" t="s">
        <v>2</v>
      </c>
      <c r="AF29" s="15" t="s">
        <v>2</v>
      </c>
      <c r="AG29" s="15" t="s">
        <v>2</v>
      </c>
      <c r="AH29" s="15" t="s">
        <v>2</v>
      </c>
      <c r="AI29" s="15" t="s">
        <v>2</v>
      </c>
      <c r="AJ29" s="15" t="s">
        <v>2</v>
      </c>
      <c r="AK29" s="15" t="s">
        <v>2</v>
      </c>
      <c r="AL29" s="51"/>
    </row>
    <row r="30" spans="1:38" s="9" customFormat="1" ht="99.75" customHeight="1" x14ac:dyDescent="0.25">
      <c r="A30" s="30" t="s">
        <v>100</v>
      </c>
      <c r="B30" s="28" t="s">
        <v>40</v>
      </c>
      <c r="C30" s="24"/>
      <c r="D30" s="24" t="s">
        <v>152</v>
      </c>
      <c r="E30" s="15" t="s">
        <v>73</v>
      </c>
      <c r="F30" s="24" t="s">
        <v>20</v>
      </c>
      <c r="G30" s="18">
        <v>42736</v>
      </c>
      <c r="H30" s="18">
        <v>43830</v>
      </c>
      <c r="I30" s="13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15" t="s">
        <v>2</v>
      </c>
      <c r="Z30" s="15" t="s">
        <v>2</v>
      </c>
      <c r="AA30" s="15" t="s">
        <v>2</v>
      </c>
      <c r="AB30" s="15" t="s">
        <v>2</v>
      </c>
      <c r="AC30" s="15" t="s">
        <v>2</v>
      </c>
      <c r="AD30" s="15" t="s">
        <v>2</v>
      </c>
      <c r="AE30" s="15" t="s">
        <v>2</v>
      </c>
      <c r="AF30" s="15" t="s">
        <v>2</v>
      </c>
      <c r="AG30" s="15" t="s">
        <v>2</v>
      </c>
      <c r="AH30" s="15" t="s">
        <v>2</v>
      </c>
      <c r="AI30" s="15" t="s">
        <v>2</v>
      </c>
      <c r="AJ30" s="15" t="s">
        <v>2</v>
      </c>
      <c r="AK30" s="15" t="s">
        <v>2</v>
      </c>
      <c r="AL30" s="52"/>
    </row>
    <row r="31" spans="1:38" ht="89.25" customHeight="1" x14ac:dyDescent="0.25">
      <c r="A31" s="30" t="s">
        <v>101</v>
      </c>
      <c r="B31" s="28" t="s">
        <v>41</v>
      </c>
      <c r="C31" s="24"/>
      <c r="D31" s="24" t="s">
        <v>152</v>
      </c>
      <c r="E31" s="15" t="s">
        <v>73</v>
      </c>
      <c r="F31" s="24" t="s">
        <v>20</v>
      </c>
      <c r="G31" s="18">
        <v>42736</v>
      </c>
      <c r="H31" s="18">
        <v>43830</v>
      </c>
      <c r="I31" s="13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15" t="s">
        <v>2</v>
      </c>
      <c r="Z31" s="15" t="s">
        <v>2</v>
      </c>
      <c r="AA31" s="15" t="s">
        <v>2</v>
      </c>
      <c r="AB31" s="15" t="s">
        <v>2</v>
      </c>
      <c r="AC31" s="15" t="s">
        <v>2</v>
      </c>
      <c r="AD31" s="15" t="s">
        <v>2</v>
      </c>
      <c r="AE31" s="15" t="s">
        <v>2</v>
      </c>
      <c r="AF31" s="15" t="s">
        <v>2</v>
      </c>
      <c r="AG31" s="15" t="s">
        <v>2</v>
      </c>
      <c r="AH31" s="15" t="s">
        <v>2</v>
      </c>
      <c r="AI31" s="15" t="s">
        <v>2</v>
      </c>
      <c r="AJ31" s="15" t="s">
        <v>2</v>
      </c>
      <c r="AK31" s="15" t="s">
        <v>2</v>
      </c>
      <c r="AL31" s="51"/>
    </row>
    <row r="32" spans="1:38" ht="94.5" customHeight="1" x14ac:dyDescent="0.25">
      <c r="A32" s="30" t="s">
        <v>102</v>
      </c>
      <c r="B32" s="28" t="s">
        <v>42</v>
      </c>
      <c r="C32" s="24"/>
      <c r="D32" s="24" t="s">
        <v>152</v>
      </c>
      <c r="E32" s="15" t="s">
        <v>73</v>
      </c>
      <c r="F32" s="24" t="s">
        <v>20</v>
      </c>
      <c r="G32" s="18">
        <v>42736</v>
      </c>
      <c r="H32" s="18">
        <v>43830</v>
      </c>
      <c r="I32" s="13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15" t="s">
        <v>2</v>
      </c>
      <c r="Z32" s="15" t="s">
        <v>2</v>
      </c>
      <c r="AA32" s="15" t="s">
        <v>2</v>
      </c>
      <c r="AB32" s="15" t="s">
        <v>2</v>
      </c>
      <c r="AC32" s="15" t="s">
        <v>2</v>
      </c>
      <c r="AD32" s="15" t="s">
        <v>2</v>
      </c>
      <c r="AE32" s="15" t="s">
        <v>2</v>
      </c>
      <c r="AF32" s="15" t="s">
        <v>2</v>
      </c>
      <c r="AG32" s="15" t="s">
        <v>2</v>
      </c>
      <c r="AH32" s="15" t="s">
        <v>2</v>
      </c>
      <c r="AI32" s="15" t="s">
        <v>2</v>
      </c>
      <c r="AJ32" s="15" t="s">
        <v>2</v>
      </c>
      <c r="AK32" s="15" t="s">
        <v>2</v>
      </c>
      <c r="AL32" s="51"/>
    </row>
    <row r="33" spans="1:38" ht="89.25" customHeight="1" x14ac:dyDescent="0.25">
      <c r="A33" s="30"/>
      <c r="B33" s="65" t="s">
        <v>162</v>
      </c>
      <c r="C33" s="24"/>
      <c r="D33" s="24" t="s">
        <v>152</v>
      </c>
      <c r="E33" s="15" t="s">
        <v>73</v>
      </c>
      <c r="F33" s="24" t="s">
        <v>20</v>
      </c>
      <c r="G33" s="18">
        <v>42736</v>
      </c>
      <c r="H33" s="18">
        <v>43830</v>
      </c>
      <c r="I33" s="13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15" t="s">
        <v>2</v>
      </c>
      <c r="Z33" s="15" t="s">
        <v>2</v>
      </c>
      <c r="AA33" s="15" t="s">
        <v>2</v>
      </c>
      <c r="AB33" s="15" t="s">
        <v>2</v>
      </c>
      <c r="AC33" s="15" t="s">
        <v>2</v>
      </c>
      <c r="AD33" s="15" t="s">
        <v>2</v>
      </c>
      <c r="AE33" s="15" t="s">
        <v>2</v>
      </c>
      <c r="AF33" s="15" t="s">
        <v>2</v>
      </c>
      <c r="AG33" s="15" t="s">
        <v>2</v>
      </c>
      <c r="AH33" s="15" t="s">
        <v>2</v>
      </c>
      <c r="AI33" s="15" t="s">
        <v>2</v>
      </c>
      <c r="AJ33" s="15" t="s">
        <v>2</v>
      </c>
      <c r="AK33" s="15" t="s">
        <v>2</v>
      </c>
      <c r="AL33" s="51"/>
    </row>
    <row r="34" spans="1:38" ht="87.75" customHeight="1" x14ac:dyDescent="0.25">
      <c r="A34" s="30" t="s">
        <v>103</v>
      </c>
      <c r="B34" s="16" t="s">
        <v>38</v>
      </c>
      <c r="C34" s="17">
        <v>0</v>
      </c>
      <c r="D34" s="24" t="s">
        <v>152</v>
      </c>
      <c r="E34" s="15" t="s">
        <v>73</v>
      </c>
      <c r="F34" s="17" t="s">
        <v>20</v>
      </c>
      <c r="G34" s="18">
        <v>42736</v>
      </c>
      <c r="H34" s="18">
        <v>43830</v>
      </c>
      <c r="I34" s="14">
        <f>J34+O34+T34</f>
        <v>37155</v>
      </c>
      <c r="J34" s="14">
        <f>K34+L34+M34+N34</f>
        <v>12385</v>
      </c>
      <c r="K34" s="14">
        <f>K35+K36+K37</f>
        <v>0</v>
      </c>
      <c r="L34" s="14">
        <f t="shared" ref="L34:N34" si="4">L35+L36+L37</f>
        <v>12385</v>
      </c>
      <c r="M34" s="14">
        <f t="shared" si="4"/>
        <v>0</v>
      </c>
      <c r="N34" s="14">
        <f t="shared" si="4"/>
        <v>0</v>
      </c>
      <c r="O34" s="14">
        <v>12385</v>
      </c>
      <c r="P34" s="14">
        <v>0</v>
      </c>
      <c r="Q34" s="14">
        <v>12385</v>
      </c>
      <c r="R34" s="14">
        <v>0</v>
      </c>
      <c r="S34" s="14">
        <v>0</v>
      </c>
      <c r="T34" s="14">
        <v>12385</v>
      </c>
      <c r="U34" s="14">
        <v>0</v>
      </c>
      <c r="V34" s="14">
        <v>12385</v>
      </c>
      <c r="W34" s="14">
        <v>0</v>
      </c>
      <c r="X34" s="14">
        <v>0</v>
      </c>
      <c r="Y34" s="15" t="s">
        <v>2</v>
      </c>
      <c r="Z34" s="15" t="s">
        <v>2</v>
      </c>
      <c r="AA34" s="15" t="s">
        <v>2</v>
      </c>
      <c r="AB34" s="15" t="s">
        <v>2</v>
      </c>
      <c r="AC34" s="15" t="s">
        <v>2</v>
      </c>
      <c r="AD34" s="15" t="s">
        <v>2</v>
      </c>
      <c r="AE34" s="15" t="s">
        <v>2</v>
      </c>
      <c r="AF34" s="15" t="s">
        <v>2</v>
      </c>
      <c r="AG34" s="15" t="s">
        <v>2</v>
      </c>
      <c r="AH34" s="15" t="s">
        <v>2</v>
      </c>
      <c r="AI34" s="15" t="s">
        <v>2</v>
      </c>
      <c r="AJ34" s="15" t="s">
        <v>2</v>
      </c>
      <c r="AK34" s="15" t="s">
        <v>2</v>
      </c>
      <c r="AL34" s="51"/>
    </row>
    <row r="35" spans="1:38" ht="128.25" customHeight="1" x14ac:dyDescent="0.25">
      <c r="A35" s="30" t="s">
        <v>230</v>
      </c>
      <c r="B35" s="28" t="s">
        <v>233</v>
      </c>
      <c r="C35" s="15"/>
      <c r="D35" s="24" t="s">
        <v>152</v>
      </c>
      <c r="E35" s="15" t="s">
        <v>73</v>
      </c>
      <c r="F35" s="15" t="s">
        <v>20</v>
      </c>
      <c r="G35" s="21">
        <v>42736</v>
      </c>
      <c r="H35" s="21">
        <v>43830</v>
      </c>
      <c r="I35" s="13">
        <f t="shared" ref="I35:I37" si="5">J35+O35+T35</f>
        <v>36183.5</v>
      </c>
      <c r="J35" s="13">
        <f t="shared" ref="J35:J37" si="6">K35+L35+M35+N35</f>
        <v>11413.5</v>
      </c>
      <c r="K35" s="13">
        <v>0</v>
      </c>
      <c r="L35" s="13">
        <v>11413.5</v>
      </c>
      <c r="M35" s="13">
        <v>0</v>
      </c>
      <c r="N35" s="13">
        <v>0</v>
      </c>
      <c r="O35" s="13">
        <v>12385</v>
      </c>
      <c r="P35" s="13">
        <v>0</v>
      </c>
      <c r="Q35" s="13">
        <v>11369</v>
      </c>
      <c r="R35" s="13">
        <v>0</v>
      </c>
      <c r="S35" s="13">
        <v>0</v>
      </c>
      <c r="T35" s="13">
        <v>12385</v>
      </c>
      <c r="U35" s="13">
        <v>0</v>
      </c>
      <c r="V35" s="13">
        <v>11369</v>
      </c>
      <c r="W35" s="13">
        <v>0</v>
      </c>
      <c r="X35" s="13">
        <v>0</v>
      </c>
      <c r="Y35" s="15" t="s">
        <v>2</v>
      </c>
      <c r="Z35" s="15" t="s">
        <v>2</v>
      </c>
      <c r="AA35" s="15" t="s">
        <v>2</v>
      </c>
      <c r="AB35" s="15" t="s">
        <v>2</v>
      </c>
      <c r="AC35" s="15" t="s">
        <v>2</v>
      </c>
      <c r="AD35" s="15" t="s">
        <v>2</v>
      </c>
      <c r="AE35" s="15" t="s">
        <v>2</v>
      </c>
      <c r="AF35" s="15" t="s">
        <v>2</v>
      </c>
      <c r="AG35" s="15" t="s">
        <v>2</v>
      </c>
      <c r="AH35" s="15" t="s">
        <v>2</v>
      </c>
      <c r="AI35" s="15" t="s">
        <v>2</v>
      </c>
      <c r="AJ35" s="15" t="s">
        <v>2</v>
      </c>
      <c r="AK35" s="15" t="s">
        <v>2</v>
      </c>
      <c r="AL35" s="51"/>
    </row>
    <row r="36" spans="1:38" ht="70.5" customHeight="1" x14ac:dyDescent="0.25">
      <c r="A36" s="30" t="s">
        <v>231</v>
      </c>
      <c r="B36" s="28" t="s">
        <v>234</v>
      </c>
      <c r="C36" s="15"/>
      <c r="D36" s="24" t="s">
        <v>152</v>
      </c>
      <c r="E36" s="15" t="s">
        <v>73</v>
      </c>
      <c r="F36" s="15" t="s">
        <v>20</v>
      </c>
      <c r="G36" s="21">
        <v>42736</v>
      </c>
      <c r="H36" s="21">
        <v>43830</v>
      </c>
      <c r="I36" s="13">
        <f t="shared" si="5"/>
        <v>25718</v>
      </c>
      <c r="J36" s="13">
        <f t="shared" si="6"/>
        <v>948</v>
      </c>
      <c r="K36" s="13">
        <v>0</v>
      </c>
      <c r="L36" s="13">
        <v>948</v>
      </c>
      <c r="M36" s="13">
        <v>0</v>
      </c>
      <c r="N36" s="13">
        <v>0</v>
      </c>
      <c r="O36" s="13">
        <v>12385</v>
      </c>
      <c r="P36" s="13">
        <v>0</v>
      </c>
      <c r="Q36" s="13">
        <v>992.9</v>
      </c>
      <c r="R36" s="13">
        <v>0</v>
      </c>
      <c r="S36" s="13">
        <v>0</v>
      </c>
      <c r="T36" s="13">
        <v>12385</v>
      </c>
      <c r="U36" s="13">
        <v>0</v>
      </c>
      <c r="V36" s="13">
        <v>992.9</v>
      </c>
      <c r="W36" s="13">
        <v>0</v>
      </c>
      <c r="X36" s="13">
        <v>0</v>
      </c>
      <c r="Y36" s="15" t="s">
        <v>2</v>
      </c>
      <c r="Z36" s="15" t="s">
        <v>2</v>
      </c>
      <c r="AA36" s="15" t="s">
        <v>2</v>
      </c>
      <c r="AB36" s="15" t="s">
        <v>2</v>
      </c>
      <c r="AC36" s="15" t="s">
        <v>2</v>
      </c>
      <c r="AD36" s="15" t="s">
        <v>2</v>
      </c>
      <c r="AE36" s="15" t="s">
        <v>2</v>
      </c>
      <c r="AF36" s="15" t="s">
        <v>2</v>
      </c>
      <c r="AG36" s="15" t="s">
        <v>2</v>
      </c>
      <c r="AH36" s="15" t="s">
        <v>2</v>
      </c>
      <c r="AI36" s="15" t="s">
        <v>2</v>
      </c>
      <c r="AJ36" s="15" t="s">
        <v>2</v>
      </c>
      <c r="AK36" s="15" t="s">
        <v>2</v>
      </c>
      <c r="AL36" s="51"/>
    </row>
    <row r="37" spans="1:38" ht="78" customHeight="1" x14ac:dyDescent="0.25">
      <c r="A37" s="30" t="s">
        <v>232</v>
      </c>
      <c r="B37" s="28" t="s">
        <v>235</v>
      </c>
      <c r="C37" s="15"/>
      <c r="D37" s="24" t="s">
        <v>152</v>
      </c>
      <c r="E37" s="15" t="s">
        <v>73</v>
      </c>
      <c r="F37" s="15" t="s">
        <v>20</v>
      </c>
      <c r="G37" s="21">
        <v>42736</v>
      </c>
      <c r="H37" s="21">
        <v>43830</v>
      </c>
      <c r="I37" s="13">
        <f t="shared" si="5"/>
        <v>24793.5</v>
      </c>
      <c r="J37" s="13">
        <f t="shared" si="6"/>
        <v>23.5</v>
      </c>
      <c r="K37" s="13">
        <v>0</v>
      </c>
      <c r="L37" s="13">
        <v>23.5</v>
      </c>
      <c r="M37" s="13">
        <v>0</v>
      </c>
      <c r="N37" s="13">
        <v>0</v>
      </c>
      <c r="O37" s="13">
        <v>12385</v>
      </c>
      <c r="P37" s="13">
        <v>0</v>
      </c>
      <c r="Q37" s="13">
        <v>23.1</v>
      </c>
      <c r="R37" s="13">
        <v>0</v>
      </c>
      <c r="S37" s="13">
        <v>0</v>
      </c>
      <c r="T37" s="13">
        <v>12385</v>
      </c>
      <c r="U37" s="13">
        <v>0</v>
      </c>
      <c r="V37" s="13">
        <v>23.1</v>
      </c>
      <c r="W37" s="13">
        <v>0</v>
      </c>
      <c r="X37" s="13">
        <v>0</v>
      </c>
      <c r="Y37" s="15" t="s">
        <v>2</v>
      </c>
      <c r="Z37" s="15" t="s">
        <v>2</v>
      </c>
      <c r="AA37" s="15" t="s">
        <v>2</v>
      </c>
      <c r="AB37" s="15" t="s">
        <v>2</v>
      </c>
      <c r="AC37" s="15" t="s">
        <v>2</v>
      </c>
      <c r="AD37" s="15" t="s">
        <v>2</v>
      </c>
      <c r="AE37" s="15" t="s">
        <v>2</v>
      </c>
      <c r="AF37" s="15" t="s">
        <v>2</v>
      </c>
      <c r="AG37" s="15" t="s">
        <v>2</v>
      </c>
      <c r="AH37" s="15" t="s">
        <v>2</v>
      </c>
      <c r="AI37" s="15" t="s">
        <v>2</v>
      </c>
      <c r="AJ37" s="15" t="s">
        <v>2</v>
      </c>
      <c r="AK37" s="15" t="s">
        <v>2</v>
      </c>
      <c r="AL37" s="51"/>
    </row>
    <row r="38" spans="1:38" ht="94.5" customHeight="1" x14ac:dyDescent="0.25">
      <c r="A38" s="30"/>
      <c r="B38" s="65" t="s">
        <v>163</v>
      </c>
      <c r="C38" s="17"/>
      <c r="D38" s="24" t="s">
        <v>152</v>
      </c>
      <c r="E38" s="15" t="s">
        <v>73</v>
      </c>
      <c r="F38" s="15" t="s">
        <v>20</v>
      </c>
      <c r="G38" s="21">
        <v>42736</v>
      </c>
      <c r="H38" s="21">
        <v>43830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5"/>
      <c r="Z38" s="15"/>
      <c r="AA38" s="15"/>
      <c r="AB38" s="15" t="s">
        <v>2</v>
      </c>
      <c r="AC38" s="15"/>
      <c r="AD38" s="15"/>
      <c r="AE38" s="15"/>
      <c r="AF38" s="15" t="s">
        <v>2</v>
      </c>
      <c r="AG38" s="15"/>
      <c r="AH38" s="15"/>
      <c r="AI38" s="15"/>
      <c r="AJ38" s="15"/>
      <c r="AK38" s="15" t="s">
        <v>2</v>
      </c>
      <c r="AL38" s="51"/>
    </row>
    <row r="39" spans="1:38" ht="26.25" customHeight="1" x14ac:dyDescent="0.25">
      <c r="A39" s="93" t="s">
        <v>36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51"/>
    </row>
    <row r="40" spans="1:38" ht="104.25" customHeight="1" x14ac:dyDescent="0.25">
      <c r="A40" s="31" t="s">
        <v>104</v>
      </c>
      <c r="B40" s="16" t="s">
        <v>43</v>
      </c>
      <c r="C40" s="17">
        <v>0</v>
      </c>
      <c r="D40" s="17" t="s">
        <v>237</v>
      </c>
      <c r="E40" s="73" t="s">
        <v>173</v>
      </c>
      <c r="F40" s="23" t="s">
        <v>21</v>
      </c>
      <c r="G40" s="18">
        <v>42736</v>
      </c>
      <c r="H40" s="18">
        <v>43830</v>
      </c>
      <c r="I40" s="32">
        <v>0</v>
      </c>
      <c r="J40" s="70">
        <v>0</v>
      </c>
      <c r="K40" s="70">
        <v>0</v>
      </c>
      <c r="L40" s="70">
        <v>0</v>
      </c>
      <c r="M40" s="70">
        <v>0</v>
      </c>
      <c r="N40" s="70">
        <v>0</v>
      </c>
      <c r="O40" s="70">
        <v>0</v>
      </c>
      <c r="P40" s="70">
        <v>0</v>
      </c>
      <c r="Q40" s="70">
        <v>0</v>
      </c>
      <c r="R40" s="70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70">
        <v>0</v>
      </c>
      <c r="Y40" s="15"/>
      <c r="Z40" s="15" t="s">
        <v>2</v>
      </c>
      <c r="AA40" s="15" t="s">
        <v>2</v>
      </c>
      <c r="AB40" s="15"/>
      <c r="AC40" s="15"/>
      <c r="AD40" s="15" t="s">
        <v>2</v>
      </c>
      <c r="AE40" s="15" t="s">
        <v>2</v>
      </c>
      <c r="AF40" s="15"/>
      <c r="AG40" s="15"/>
      <c r="AH40" s="15" t="s">
        <v>2</v>
      </c>
      <c r="AI40" s="15" t="s">
        <v>2</v>
      </c>
      <c r="AJ40" s="15"/>
      <c r="AK40" s="15"/>
      <c r="AL40" s="51"/>
    </row>
    <row r="41" spans="1:38" ht="108" customHeight="1" x14ac:dyDescent="0.25">
      <c r="A41" s="30" t="s">
        <v>105</v>
      </c>
      <c r="B41" s="28" t="s">
        <v>44</v>
      </c>
      <c r="C41" s="24"/>
      <c r="D41" s="15" t="s">
        <v>237</v>
      </c>
      <c r="E41" s="15" t="s">
        <v>173</v>
      </c>
      <c r="F41" s="24" t="s">
        <v>21</v>
      </c>
      <c r="G41" s="21">
        <v>42736</v>
      </c>
      <c r="H41" s="21">
        <v>43830</v>
      </c>
      <c r="I41" s="13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15"/>
      <c r="Z41" s="15" t="s">
        <v>2</v>
      </c>
      <c r="AA41" s="15" t="s">
        <v>2</v>
      </c>
      <c r="AB41" s="15"/>
      <c r="AC41" s="15"/>
      <c r="AD41" s="15" t="s">
        <v>2</v>
      </c>
      <c r="AE41" s="15" t="s">
        <v>2</v>
      </c>
      <c r="AF41" s="15"/>
      <c r="AG41" s="15"/>
      <c r="AH41" s="15" t="s">
        <v>2</v>
      </c>
      <c r="AI41" s="15" t="s">
        <v>2</v>
      </c>
      <c r="AJ41" s="15"/>
      <c r="AK41" s="15"/>
      <c r="AL41" s="51"/>
    </row>
    <row r="42" spans="1:38" ht="105" customHeight="1" x14ac:dyDescent="0.25">
      <c r="A42" s="30" t="s">
        <v>106</v>
      </c>
      <c r="B42" s="28" t="s">
        <v>74</v>
      </c>
      <c r="C42" s="15"/>
      <c r="D42" s="15" t="s">
        <v>237</v>
      </c>
      <c r="E42" s="15" t="s">
        <v>173</v>
      </c>
      <c r="F42" s="24" t="s">
        <v>21</v>
      </c>
      <c r="G42" s="21">
        <v>42736</v>
      </c>
      <c r="H42" s="21">
        <v>43830</v>
      </c>
      <c r="I42" s="13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15"/>
      <c r="Z42" s="15" t="s">
        <v>2</v>
      </c>
      <c r="AA42" s="15" t="s">
        <v>2</v>
      </c>
      <c r="AB42" s="15"/>
      <c r="AC42" s="15"/>
      <c r="AD42" s="15" t="s">
        <v>2</v>
      </c>
      <c r="AE42" s="15" t="s">
        <v>2</v>
      </c>
      <c r="AF42" s="15"/>
      <c r="AG42" s="15"/>
      <c r="AH42" s="15" t="s">
        <v>2</v>
      </c>
      <c r="AI42" s="15" t="s">
        <v>2</v>
      </c>
      <c r="AJ42" s="15"/>
      <c r="AK42" s="15"/>
      <c r="AL42" s="51"/>
    </row>
    <row r="43" spans="1:38" ht="108.75" customHeight="1" x14ac:dyDescent="0.25">
      <c r="A43" s="30"/>
      <c r="B43" s="65" t="s">
        <v>164</v>
      </c>
      <c r="C43" s="24"/>
      <c r="D43" s="15" t="s">
        <v>237</v>
      </c>
      <c r="E43" s="15" t="s">
        <v>173</v>
      </c>
      <c r="F43" s="24" t="s">
        <v>21</v>
      </c>
      <c r="G43" s="18"/>
      <c r="H43" s="18"/>
      <c r="I43" s="13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15"/>
      <c r="Z43" s="15" t="s">
        <v>2</v>
      </c>
      <c r="AA43" s="15" t="s">
        <v>2</v>
      </c>
      <c r="AB43" s="15"/>
      <c r="AC43" s="15"/>
      <c r="AD43" s="15" t="s">
        <v>2</v>
      </c>
      <c r="AE43" s="15" t="s">
        <v>2</v>
      </c>
      <c r="AF43" s="15"/>
      <c r="AG43" s="15"/>
      <c r="AH43" s="15" t="s">
        <v>2</v>
      </c>
      <c r="AI43" s="15" t="s">
        <v>2</v>
      </c>
      <c r="AJ43" s="15"/>
      <c r="AK43" s="15"/>
      <c r="AL43" s="51"/>
    </row>
    <row r="44" spans="1:38" ht="20.25" customHeight="1" x14ac:dyDescent="0.25">
      <c r="A44" s="30"/>
      <c r="B44" s="106" t="s">
        <v>5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8"/>
      <c r="AL44" s="51"/>
    </row>
    <row r="45" spans="1:38" ht="81.75" customHeight="1" x14ac:dyDescent="0.25">
      <c r="A45" s="30" t="s">
        <v>107</v>
      </c>
      <c r="B45" s="16" t="s">
        <v>45</v>
      </c>
      <c r="C45" s="17">
        <v>0</v>
      </c>
      <c r="D45" s="17" t="s">
        <v>237</v>
      </c>
      <c r="E45" s="17" t="s">
        <v>173</v>
      </c>
      <c r="F45" s="23" t="s">
        <v>22</v>
      </c>
      <c r="G45" s="21">
        <v>42736</v>
      </c>
      <c r="H45" s="21">
        <v>43830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5" t="s">
        <v>2</v>
      </c>
      <c r="Z45" s="15" t="s">
        <v>2</v>
      </c>
      <c r="AA45" s="15" t="s">
        <v>2</v>
      </c>
      <c r="AB45" s="15" t="s">
        <v>2</v>
      </c>
      <c r="AC45" s="15" t="s">
        <v>2</v>
      </c>
      <c r="AD45" s="15" t="s">
        <v>2</v>
      </c>
      <c r="AE45" s="15" t="s">
        <v>2</v>
      </c>
      <c r="AF45" s="15" t="s">
        <v>2</v>
      </c>
      <c r="AG45" s="15" t="s">
        <v>2</v>
      </c>
      <c r="AH45" s="15" t="s">
        <v>2</v>
      </c>
      <c r="AI45" s="15" t="s">
        <v>2</v>
      </c>
      <c r="AJ45" s="15" t="s">
        <v>2</v>
      </c>
      <c r="AK45" s="15" t="s">
        <v>2</v>
      </c>
      <c r="AL45" s="51"/>
    </row>
    <row r="46" spans="1:38" ht="96.75" customHeight="1" x14ac:dyDescent="0.25">
      <c r="A46" s="30"/>
      <c r="B46" s="28" t="s">
        <v>154</v>
      </c>
      <c r="C46" s="17"/>
      <c r="D46" s="15" t="s">
        <v>237</v>
      </c>
      <c r="E46" s="15" t="s">
        <v>173</v>
      </c>
      <c r="F46" s="24" t="s">
        <v>18</v>
      </c>
      <c r="G46" s="21">
        <v>42736</v>
      </c>
      <c r="H46" s="21">
        <v>43830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5" t="s">
        <v>2</v>
      </c>
      <c r="Z46" s="15" t="s">
        <v>2</v>
      </c>
      <c r="AA46" s="15" t="s">
        <v>2</v>
      </c>
      <c r="AB46" s="15" t="s">
        <v>2</v>
      </c>
      <c r="AC46" s="15" t="s">
        <v>2</v>
      </c>
      <c r="AD46" s="15" t="s">
        <v>2</v>
      </c>
      <c r="AE46" s="15" t="s">
        <v>2</v>
      </c>
      <c r="AF46" s="15" t="s">
        <v>2</v>
      </c>
      <c r="AG46" s="15" t="s">
        <v>2</v>
      </c>
      <c r="AH46" s="15" t="s">
        <v>2</v>
      </c>
      <c r="AI46" s="15" t="s">
        <v>2</v>
      </c>
      <c r="AJ46" s="15" t="s">
        <v>2</v>
      </c>
      <c r="AK46" s="15" t="s">
        <v>2</v>
      </c>
      <c r="AL46" s="51"/>
    </row>
    <row r="47" spans="1:38" ht="81.75" customHeight="1" x14ac:dyDescent="0.25">
      <c r="A47" s="30"/>
      <c r="B47" s="28" t="s">
        <v>165</v>
      </c>
      <c r="C47" s="17"/>
      <c r="D47" s="15" t="s">
        <v>237</v>
      </c>
      <c r="E47" s="17" t="s">
        <v>173</v>
      </c>
      <c r="F47" s="71"/>
      <c r="G47" s="21">
        <v>42736</v>
      </c>
      <c r="H47" s="21">
        <v>43830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5" t="s">
        <v>2</v>
      </c>
      <c r="Z47" s="15" t="s">
        <v>2</v>
      </c>
      <c r="AA47" s="15" t="s">
        <v>2</v>
      </c>
      <c r="AB47" s="15" t="s">
        <v>2</v>
      </c>
      <c r="AC47" s="15" t="s">
        <v>2</v>
      </c>
      <c r="AD47" s="15" t="s">
        <v>2</v>
      </c>
      <c r="AE47" s="15" t="s">
        <v>2</v>
      </c>
      <c r="AF47" s="15" t="s">
        <v>2</v>
      </c>
      <c r="AG47" s="15" t="s">
        <v>2</v>
      </c>
      <c r="AH47" s="15" t="s">
        <v>2</v>
      </c>
      <c r="AI47" s="15" t="s">
        <v>2</v>
      </c>
      <c r="AJ47" s="15" t="s">
        <v>2</v>
      </c>
      <c r="AK47" s="15" t="s">
        <v>2</v>
      </c>
      <c r="AL47" s="51"/>
    </row>
    <row r="48" spans="1:38" ht="39.75" customHeight="1" x14ac:dyDescent="0.25">
      <c r="A48" s="44"/>
      <c r="B48" s="45" t="s">
        <v>23</v>
      </c>
      <c r="C48" s="46"/>
      <c r="D48" s="46"/>
      <c r="E48" s="46"/>
      <c r="F48" s="46"/>
      <c r="G48" s="42"/>
      <c r="H48" s="42"/>
      <c r="I48" s="43">
        <f>J48+O48+T48</f>
        <v>37184</v>
      </c>
      <c r="J48" s="43">
        <f t="shared" ref="J48:X48" si="7">J24+J34</f>
        <v>12414</v>
      </c>
      <c r="K48" s="43">
        <f t="shared" si="7"/>
        <v>0</v>
      </c>
      <c r="L48" s="43">
        <f t="shared" si="7"/>
        <v>12414</v>
      </c>
      <c r="M48" s="43">
        <f t="shared" si="7"/>
        <v>0</v>
      </c>
      <c r="N48" s="43">
        <f t="shared" si="7"/>
        <v>0</v>
      </c>
      <c r="O48" s="43">
        <f t="shared" si="7"/>
        <v>12385</v>
      </c>
      <c r="P48" s="43">
        <f t="shared" si="7"/>
        <v>0</v>
      </c>
      <c r="Q48" s="43">
        <f t="shared" si="7"/>
        <v>12385</v>
      </c>
      <c r="R48" s="43">
        <f t="shared" si="7"/>
        <v>0</v>
      </c>
      <c r="S48" s="43">
        <f t="shared" si="7"/>
        <v>0</v>
      </c>
      <c r="T48" s="43">
        <f t="shared" si="7"/>
        <v>12385</v>
      </c>
      <c r="U48" s="43">
        <f t="shared" si="7"/>
        <v>0</v>
      </c>
      <c r="V48" s="43">
        <f t="shared" si="7"/>
        <v>12385</v>
      </c>
      <c r="W48" s="43">
        <f t="shared" si="7"/>
        <v>0</v>
      </c>
      <c r="X48" s="43">
        <f t="shared" si="7"/>
        <v>0</v>
      </c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51"/>
    </row>
    <row r="49" spans="1:38" ht="24.75" customHeight="1" x14ac:dyDescent="0.25">
      <c r="A49" s="110" t="s">
        <v>24</v>
      </c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51"/>
    </row>
    <row r="50" spans="1:38" ht="27" customHeight="1" x14ac:dyDescent="0.25">
      <c r="A50" s="110" t="s">
        <v>35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51"/>
    </row>
    <row r="51" spans="1:38" ht="90" customHeight="1" x14ac:dyDescent="0.25">
      <c r="A51" s="30" t="s">
        <v>51</v>
      </c>
      <c r="B51" s="16" t="s">
        <v>46</v>
      </c>
      <c r="C51" s="17">
        <v>0</v>
      </c>
      <c r="D51" s="23" t="s">
        <v>153</v>
      </c>
      <c r="E51" s="17" t="s">
        <v>174</v>
      </c>
      <c r="F51" s="23" t="s">
        <v>4</v>
      </c>
      <c r="G51" s="18">
        <v>42736</v>
      </c>
      <c r="H51" s="18">
        <v>43830</v>
      </c>
      <c r="I51" s="14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/>
      <c r="T51" s="27">
        <v>0</v>
      </c>
      <c r="U51" s="27"/>
      <c r="V51" s="27"/>
      <c r="W51" s="27"/>
      <c r="X51" s="27"/>
      <c r="Y51" s="15"/>
      <c r="Z51" s="15" t="s">
        <v>2</v>
      </c>
      <c r="AA51" s="15" t="s">
        <v>2</v>
      </c>
      <c r="AB51" s="15"/>
      <c r="AC51" s="15"/>
      <c r="AD51" s="15" t="s">
        <v>2</v>
      </c>
      <c r="AE51" s="15" t="s">
        <v>2</v>
      </c>
      <c r="AF51" s="15"/>
      <c r="AG51" s="15"/>
      <c r="AH51" s="15" t="s">
        <v>2</v>
      </c>
      <c r="AI51" s="15" t="s">
        <v>2</v>
      </c>
      <c r="AJ51" s="15"/>
      <c r="AK51" s="15"/>
      <c r="AL51" s="51"/>
    </row>
    <row r="52" spans="1:38" ht="90" customHeight="1" x14ac:dyDescent="0.25">
      <c r="A52" s="30" t="s">
        <v>138</v>
      </c>
      <c r="B52" s="28" t="s">
        <v>145</v>
      </c>
      <c r="C52" s="17"/>
      <c r="D52" s="24" t="s">
        <v>153</v>
      </c>
      <c r="E52" s="15" t="s">
        <v>174</v>
      </c>
      <c r="F52" s="24" t="s">
        <v>4</v>
      </c>
      <c r="G52" s="21">
        <v>42736</v>
      </c>
      <c r="H52" s="21">
        <v>43830</v>
      </c>
      <c r="I52" s="14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/>
      <c r="V52" s="27"/>
      <c r="W52" s="27"/>
      <c r="X52" s="27"/>
      <c r="Y52" s="15"/>
      <c r="Z52" s="15" t="s">
        <v>2</v>
      </c>
      <c r="AA52" s="15" t="s">
        <v>2</v>
      </c>
      <c r="AB52" s="15"/>
      <c r="AC52" s="15"/>
      <c r="AD52" s="15" t="s">
        <v>2</v>
      </c>
      <c r="AE52" s="15" t="s">
        <v>2</v>
      </c>
      <c r="AF52" s="15"/>
      <c r="AG52" s="15"/>
      <c r="AH52" s="15" t="s">
        <v>2</v>
      </c>
      <c r="AI52" s="15" t="s">
        <v>2</v>
      </c>
      <c r="AJ52" s="15"/>
      <c r="AK52" s="15"/>
      <c r="AL52" s="51"/>
    </row>
    <row r="53" spans="1:38" ht="84.75" customHeight="1" x14ac:dyDescent="0.25">
      <c r="A53" s="30"/>
      <c r="B53" s="65" t="s">
        <v>166</v>
      </c>
      <c r="C53" s="17"/>
      <c r="D53" s="24" t="s">
        <v>153</v>
      </c>
      <c r="E53" s="15" t="s">
        <v>174</v>
      </c>
      <c r="F53" s="24" t="s">
        <v>4</v>
      </c>
      <c r="G53" s="21">
        <v>42736</v>
      </c>
      <c r="H53" s="21">
        <v>43830</v>
      </c>
      <c r="I53" s="14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15"/>
      <c r="Z53" s="15" t="s">
        <v>2</v>
      </c>
      <c r="AA53" s="15" t="s">
        <v>2</v>
      </c>
      <c r="AB53" s="15"/>
      <c r="AC53" s="15"/>
      <c r="AD53" s="15" t="s">
        <v>2</v>
      </c>
      <c r="AE53" s="15" t="s">
        <v>2</v>
      </c>
      <c r="AF53" s="15"/>
      <c r="AG53" s="15"/>
      <c r="AH53" s="15" t="s">
        <v>2</v>
      </c>
      <c r="AI53" s="15" t="s">
        <v>2</v>
      </c>
      <c r="AJ53" s="15"/>
      <c r="AK53" s="15"/>
      <c r="AL53" s="51"/>
    </row>
    <row r="54" spans="1:38" ht="22.5" customHeight="1" x14ac:dyDescent="0.25">
      <c r="A54" s="116" t="s">
        <v>47</v>
      </c>
      <c r="B54" s="117"/>
      <c r="C54" s="117"/>
      <c r="D54" s="117"/>
      <c r="E54" s="117"/>
      <c r="F54" s="117"/>
      <c r="G54" s="117"/>
      <c r="H54" s="117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8"/>
      <c r="AL54" s="51"/>
    </row>
    <row r="55" spans="1:38" ht="169.5" customHeight="1" x14ac:dyDescent="0.25">
      <c r="A55" s="33" t="s">
        <v>52</v>
      </c>
      <c r="B55" s="82" t="s">
        <v>48</v>
      </c>
      <c r="C55" s="17">
        <v>0</v>
      </c>
      <c r="D55" s="73" t="s">
        <v>153</v>
      </c>
      <c r="E55" s="74" t="s">
        <v>175</v>
      </c>
      <c r="F55" s="59" t="s">
        <v>49</v>
      </c>
      <c r="G55" s="21">
        <v>42736</v>
      </c>
      <c r="H55" s="21">
        <v>43830</v>
      </c>
      <c r="I55" s="68">
        <v>0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8">
        <v>0</v>
      </c>
      <c r="Y55" s="15" t="s">
        <v>2</v>
      </c>
      <c r="Z55" s="15" t="s">
        <v>2</v>
      </c>
      <c r="AA55" s="15" t="s">
        <v>2</v>
      </c>
      <c r="AB55" s="15" t="s">
        <v>2</v>
      </c>
      <c r="AC55" s="15" t="s">
        <v>2</v>
      </c>
      <c r="AD55" s="15" t="s">
        <v>2</v>
      </c>
      <c r="AE55" s="15" t="s">
        <v>2</v>
      </c>
      <c r="AF55" s="15" t="s">
        <v>2</v>
      </c>
      <c r="AG55" s="15" t="s">
        <v>2</v>
      </c>
      <c r="AH55" s="15" t="s">
        <v>2</v>
      </c>
      <c r="AI55" s="15" t="s">
        <v>2</v>
      </c>
      <c r="AJ55" s="15" t="s">
        <v>2</v>
      </c>
      <c r="AK55" s="15" t="s">
        <v>2</v>
      </c>
      <c r="AL55" s="51"/>
    </row>
    <row r="56" spans="1:38" ht="171" customHeight="1" x14ac:dyDescent="0.25">
      <c r="A56" s="67" t="s">
        <v>136</v>
      </c>
      <c r="B56" s="83" t="s">
        <v>146</v>
      </c>
      <c r="C56" s="17"/>
      <c r="D56" s="24" t="s">
        <v>153</v>
      </c>
      <c r="E56" s="66" t="s">
        <v>175</v>
      </c>
      <c r="F56" s="59" t="s">
        <v>49</v>
      </c>
      <c r="G56" s="21">
        <v>42736</v>
      </c>
      <c r="H56" s="21">
        <v>43830</v>
      </c>
      <c r="I56" s="69">
        <v>0</v>
      </c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  <c r="R56" s="69">
        <v>0</v>
      </c>
      <c r="S56" s="69">
        <v>0</v>
      </c>
      <c r="T56" s="69">
        <v>0</v>
      </c>
      <c r="U56" s="69">
        <v>0</v>
      </c>
      <c r="V56" s="69">
        <v>0</v>
      </c>
      <c r="W56" s="69">
        <v>0</v>
      </c>
      <c r="X56" s="69">
        <v>0</v>
      </c>
      <c r="Y56" s="15" t="s">
        <v>2</v>
      </c>
      <c r="Z56" s="15" t="s">
        <v>2</v>
      </c>
      <c r="AA56" s="15" t="s">
        <v>2</v>
      </c>
      <c r="AB56" s="15" t="s">
        <v>2</v>
      </c>
      <c r="AC56" s="15" t="s">
        <v>2</v>
      </c>
      <c r="AD56" s="15" t="s">
        <v>2</v>
      </c>
      <c r="AE56" s="15" t="s">
        <v>2</v>
      </c>
      <c r="AF56" s="15" t="s">
        <v>2</v>
      </c>
      <c r="AG56" s="15" t="s">
        <v>2</v>
      </c>
      <c r="AH56" s="15" t="s">
        <v>2</v>
      </c>
      <c r="AI56" s="15" t="s">
        <v>2</v>
      </c>
      <c r="AJ56" s="15" t="s">
        <v>2</v>
      </c>
      <c r="AK56" s="15" t="s">
        <v>2</v>
      </c>
      <c r="AL56" s="51"/>
    </row>
    <row r="57" spans="1:38" ht="161.25" customHeight="1" x14ac:dyDescent="0.25">
      <c r="A57" s="64"/>
      <c r="B57" s="76" t="s">
        <v>167</v>
      </c>
      <c r="C57" s="15"/>
      <c r="D57" s="24" t="s">
        <v>153</v>
      </c>
      <c r="E57" s="66" t="s">
        <v>175</v>
      </c>
      <c r="F57" s="66" t="s">
        <v>49</v>
      </c>
      <c r="G57" s="21">
        <v>42736</v>
      </c>
      <c r="H57" s="21">
        <v>43830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15" t="s">
        <v>2</v>
      </c>
      <c r="Z57" s="15" t="s">
        <v>2</v>
      </c>
      <c r="AA57" s="15" t="s">
        <v>2</v>
      </c>
      <c r="AB57" s="15" t="s">
        <v>2</v>
      </c>
      <c r="AC57" s="15" t="s">
        <v>2</v>
      </c>
      <c r="AD57" s="15" t="s">
        <v>2</v>
      </c>
      <c r="AE57" s="15" t="s">
        <v>2</v>
      </c>
      <c r="AF57" s="15" t="s">
        <v>2</v>
      </c>
      <c r="AG57" s="15" t="s">
        <v>2</v>
      </c>
      <c r="AH57" s="15" t="s">
        <v>2</v>
      </c>
      <c r="AI57" s="15" t="s">
        <v>2</v>
      </c>
      <c r="AJ57" s="15" t="s">
        <v>2</v>
      </c>
      <c r="AK57" s="15" t="s">
        <v>2</v>
      </c>
      <c r="AL57" s="51"/>
    </row>
    <row r="58" spans="1:38" ht="33" customHeight="1" x14ac:dyDescent="0.25">
      <c r="A58" s="54"/>
      <c r="B58" s="77" t="s">
        <v>25</v>
      </c>
      <c r="C58" s="55"/>
      <c r="D58" s="55"/>
      <c r="E58" s="55"/>
      <c r="F58" s="55"/>
      <c r="G58" s="55"/>
      <c r="H58" s="55"/>
      <c r="I58" s="53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48"/>
      <c r="Z58" s="48" t="s">
        <v>2</v>
      </c>
      <c r="AA58" s="48" t="s">
        <v>2</v>
      </c>
      <c r="AB58" s="48"/>
      <c r="AC58" s="48"/>
      <c r="AD58" s="48" t="s">
        <v>2</v>
      </c>
      <c r="AE58" s="48" t="s">
        <v>2</v>
      </c>
      <c r="AF58" s="48"/>
      <c r="AG58" s="48"/>
      <c r="AH58" s="48" t="s">
        <v>2</v>
      </c>
      <c r="AI58" s="48" t="s">
        <v>2</v>
      </c>
      <c r="AJ58" s="48"/>
      <c r="AK58" s="48"/>
      <c r="AL58" s="51"/>
    </row>
    <row r="59" spans="1:38" ht="25.5" customHeight="1" x14ac:dyDescent="0.25">
      <c r="A59" s="138" t="s">
        <v>26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40"/>
      <c r="AL59" s="51"/>
    </row>
    <row r="60" spans="1:38" ht="24.75" customHeight="1" x14ac:dyDescent="0.25">
      <c r="A60" s="93" t="s">
        <v>27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51"/>
    </row>
    <row r="61" spans="1:38" ht="122.25" customHeight="1" x14ac:dyDescent="0.25">
      <c r="A61" s="30" t="s">
        <v>53</v>
      </c>
      <c r="B61" s="16" t="s">
        <v>75</v>
      </c>
      <c r="C61" s="17">
        <v>0</v>
      </c>
      <c r="D61" s="17" t="s">
        <v>237</v>
      </c>
      <c r="E61" s="15" t="s">
        <v>147</v>
      </c>
      <c r="F61" s="119" t="s">
        <v>28</v>
      </c>
      <c r="G61" s="18">
        <v>42736</v>
      </c>
      <c r="H61" s="18">
        <v>43100</v>
      </c>
      <c r="I61" s="14">
        <f>J61+O61+T61</f>
        <v>472.7</v>
      </c>
      <c r="J61" s="27">
        <f>K61+L61+M61+N61</f>
        <v>472.7</v>
      </c>
      <c r="K61" s="27">
        <f>K62+K64+K66+K68+K70+K72+K74+K76+K78+K80+K82+K84+K86</f>
        <v>0</v>
      </c>
      <c r="L61" s="27">
        <f t="shared" ref="L61:N61" si="8">L62+L64+L66+L68+L70+L72+L74+L76+L78+L80+L82+L84+L86</f>
        <v>472.7</v>
      </c>
      <c r="M61" s="27">
        <f t="shared" si="8"/>
        <v>0</v>
      </c>
      <c r="N61" s="27">
        <f t="shared" si="8"/>
        <v>0</v>
      </c>
      <c r="O61" s="27">
        <v>0</v>
      </c>
      <c r="P61" s="27">
        <f>P62+P64+P66+P68+P70+P72+P74+P76+P78+P80+P82+P84+P86</f>
        <v>0</v>
      </c>
      <c r="Q61" s="27">
        <f t="shared" ref="Q61" si="9">Q62+Q64+Q66+Q68+Q70+Q72+Q74+Q76+Q78+Q80+Q82+Q84+Q86</f>
        <v>0</v>
      </c>
      <c r="R61" s="27">
        <f t="shared" ref="R61" si="10">R62+R64+R66+R68+R70+R72+R74+R76+R78+R80+R82+R84+R86</f>
        <v>0</v>
      </c>
      <c r="S61" s="27">
        <f t="shared" ref="S61" si="11">S62+S64+S66+S68+S70+S72+S74+S76+S78+S80+S82+S84+S86</f>
        <v>0</v>
      </c>
      <c r="T61" s="27">
        <v>0</v>
      </c>
      <c r="U61" s="27">
        <f>U62+U64+U66+U68+U70+U72+U74+U76+U78+U80+U82+U84+U86</f>
        <v>0</v>
      </c>
      <c r="V61" s="27">
        <f t="shared" ref="V61" si="12">V62+V64+V66+V68+V70+V72+V74+V76+V78+V80+V82+V84+V86</f>
        <v>0</v>
      </c>
      <c r="W61" s="27">
        <f t="shared" ref="W61" si="13">W62+W64+W66+W68+W70+W72+W74+W76+W78+W80+W82+W84+W86</f>
        <v>0</v>
      </c>
      <c r="X61" s="27">
        <f t="shared" ref="X61" si="14">X62+X64+X66+X68+X70+X72+X74+X76+X78+X80+X82+X84+X86</f>
        <v>0</v>
      </c>
      <c r="Y61" s="17"/>
      <c r="Z61" s="17"/>
      <c r="AA61" s="17"/>
      <c r="AB61" s="15" t="s">
        <v>2</v>
      </c>
      <c r="AC61" s="17"/>
      <c r="AD61" s="17"/>
      <c r="AE61" s="17"/>
      <c r="AF61" s="15"/>
      <c r="AG61" s="17"/>
      <c r="AH61" s="17"/>
      <c r="AI61" s="17"/>
      <c r="AJ61" s="17"/>
      <c r="AK61" s="15"/>
      <c r="AL61" s="51"/>
    </row>
    <row r="62" spans="1:38" ht="130.5" customHeight="1" x14ac:dyDescent="0.25">
      <c r="A62" s="63" t="s">
        <v>108</v>
      </c>
      <c r="B62" s="28" t="s">
        <v>217</v>
      </c>
      <c r="C62" s="24"/>
      <c r="D62" s="15" t="s">
        <v>237</v>
      </c>
      <c r="E62" s="15" t="s">
        <v>147</v>
      </c>
      <c r="F62" s="120"/>
      <c r="G62" s="21">
        <v>42736</v>
      </c>
      <c r="H62" s="21">
        <v>43100</v>
      </c>
      <c r="I62" s="13">
        <f>J62+O62+T62</f>
        <v>50</v>
      </c>
      <c r="J62" s="29">
        <f>K62+L62+M62+N62</f>
        <v>50</v>
      </c>
      <c r="K62" s="29">
        <v>0</v>
      </c>
      <c r="L62" s="29">
        <v>50</v>
      </c>
      <c r="M62" s="29">
        <v>0</v>
      </c>
      <c r="N62" s="29">
        <v>0</v>
      </c>
      <c r="O62" s="29">
        <f>P62+Q62+R62+S62</f>
        <v>0</v>
      </c>
      <c r="P62" s="29">
        <v>0</v>
      </c>
      <c r="Q62" s="29">
        <v>0</v>
      </c>
      <c r="R62" s="29">
        <v>0</v>
      </c>
      <c r="S62" s="29">
        <v>0</v>
      </c>
      <c r="T62" s="29">
        <f>U62+V62+W62+X62</f>
        <v>0</v>
      </c>
      <c r="U62" s="29">
        <v>0</v>
      </c>
      <c r="V62" s="29">
        <v>0</v>
      </c>
      <c r="W62" s="29">
        <v>0</v>
      </c>
      <c r="X62" s="29">
        <v>0</v>
      </c>
      <c r="Y62" s="15"/>
      <c r="Z62" s="15"/>
      <c r="AA62" s="15"/>
      <c r="AB62" s="15" t="s">
        <v>2</v>
      </c>
      <c r="AC62" s="15"/>
      <c r="AD62" s="15"/>
      <c r="AE62" s="15"/>
      <c r="AF62" s="15"/>
      <c r="AG62" s="15"/>
      <c r="AH62" s="15"/>
      <c r="AI62" s="15"/>
      <c r="AJ62" s="15"/>
      <c r="AK62" s="15"/>
      <c r="AL62" s="51"/>
    </row>
    <row r="63" spans="1:38" ht="111" customHeight="1" x14ac:dyDescent="0.25">
      <c r="A63" s="30"/>
      <c r="B63" s="65" t="s">
        <v>168</v>
      </c>
      <c r="C63" s="24"/>
      <c r="D63" s="15" t="s">
        <v>237</v>
      </c>
      <c r="E63" s="15" t="s">
        <v>147</v>
      </c>
      <c r="F63" s="120"/>
      <c r="G63" s="21">
        <v>42736</v>
      </c>
      <c r="H63" s="21">
        <v>43100</v>
      </c>
      <c r="I63" s="13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15"/>
      <c r="Z63" s="15"/>
      <c r="AA63" s="15"/>
      <c r="AB63" s="15" t="s">
        <v>2</v>
      </c>
      <c r="AC63" s="15"/>
      <c r="AD63" s="15"/>
      <c r="AE63" s="15"/>
      <c r="AF63" s="15"/>
      <c r="AG63" s="15"/>
      <c r="AH63" s="15"/>
      <c r="AI63" s="15"/>
      <c r="AJ63" s="15"/>
      <c r="AK63" s="15"/>
      <c r="AL63" s="51"/>
    </row>
    <row r="64" spans="1:38" ht="106.5" customHeight="1" x14ac:dyDescent="0.25">
      <c r="A64" s="63" t="s">
        <v>109</v>
      </c>
      <c r="B64" s="28" t="s">
        <v>218</v>
      </c>
      <c r="C64" s="24"/>
      <c r="D64" s="15" t="s">
        <v>237</v>
      </c>
      <c r="E64" s="15" t="s">
        <v>147</v>
      </c>
      <c r="F64" s="121"/>
      <c r="G64" s="21">
        <v>42736</v>
      </c>
      <c r="H64" s="21">
        <v>43100</v>
      </c>
      <c r="I64" s="13">
        <f>J64+O64+T64</f>
        <v>300</v>
      </c>
      <c r="J64" s="29">
        <f>K64+L64+M64+N64</f>
        <v>300</v>
      </c>
      <c r="K64" s="29">
        <v>0</v>
      </c>
      <c r="L64" s="29">
        <v>300</v>
      </c>
      <c r="M64" s="29">
        <v>0</v>
      </c>
      <c r="N64" s="29">
        <v>0</v>
      </c>
      <c r="O64" s="29">
        <f>P64+Q64+R64+S64</f>
        <v>0</v>
      </c>
      <c r="P64" s="29">
        <v>0</v>
      </c>
      <c r="Q64" s="29">
        <v>0</v>
      </c>
      <c r="R64" s="29">
        <v>0</v>
      </c>
      <c r="S64" s="29">
        <v>0</v>
      </c>
      <c r="T64" s="29">
        <f>U64+V64+W64+X64</f>
        <v>0</v>
      </c>
      <c r="U64" s="29">
        <v>0</v>
      </c>
      <c r="V64" s="29">
        <v>0</v>
      </c>
      <c r="W64" s="29">
        <v>0</v>
      </c>
      <c r="X64" s="29">
        <v>0</v>
      </c>
      <c r="Y64" s="15" t="s">
        <v>2</v>
      </c>
      <c r="Z64" s="15" t="s">
        <v>2</v>
      </c>
      <c r="AA64" s="15" t="s">
        <v>2</v>
      </c>
      <c r="AB64" s="15" t="s">
        <v>2</v>
      </c>
      <c r="AC64" s="15"/>
      <c r="AD64" s="15"/>
      <c r="AE64" s="15"/>
      <c r="AF64" s="15"/>
      <c r="AG64" s="15"/>
      <c r="AH64" s="15"/>
      <c r="AI64" s="15"/>
      <c r="AJ64" s="15"/>
      <c r="AK64" s="15"/>
      <c r="AL64" s="51"/>
    </row>
    <row r="65" spans="1:38" ht="103.5" customHeight="1" x14ac:dyDescent="0.25">
      <c r="A65" s="63"/>
      <c r="B65" s="65" t="s">
        <v>169</v>
      </c>
      <c r="C65" s="24"/>
      <c r="D65" s="15" t="s">
        <v>237</v>
      </c>
      <c r="E65" s="15" t="s">
        <v>147</v>
      </c>
      <c r="F65" s="24"/>
      <c r="G65" s="21">
        <v>42736</v>
      </c>
      <c r="H65" s="21">
        <v>43100</v>
      </c>
      <c r="I65" s="13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15" t="s">
        <v>2</v>
      </c>
      <c r="Z65" s="15" t="s">
        <v>2</v>
      </c>
      <c r="AA65" s="15" t="s">
        <v>2</v>
      </c>
      <c r="AB65" s="15" t="s">
        <v>2</v>
      </c>
      <c r="AC65" s="15"/>
      <c r="AD65" s="15"/>
      <c r="AE65" s="15"/>
      <c r="AF65" s="15"/>
      <c r="AG65" s="15"/>
      <c r="AH65" s="15"/>
      <c r="AI65" s="15"/>
      <c r="AJ65" s="15"/>
      <c r="AK65" s="15"/>
      <c r="AL65" s="51"/>
    </row>
    <row r="66" spans="1:38" ht="92.25" customHeight="1" x14ac:dyDescent="0.25">
      <c r="A66" s="63" t="s">
        <v>129</v>
      </c>
      <c r="B66" s="28" t="s">
        <v>219</v>
      </c>
      <c r="C66" s="24"/>
      <c r="D66" s="15" t="s">
        <v>237</v>
      </c>
      <c r="E66" s="85" t="s">
        <v>173</v>
      </c>
      <c r="F66" s="24" t="s">
        <v>18</v>
      </c>
      <c r="G66" s="21">
        <v>42736</v>
      </c>
      <c r="H66" s="21">
        <v>43100</v>
      </c>
      <c r="I66" s="13">
        <f>J66+O66+T66</f>
        <v>23.5</v>
      </c>
      <c r="J66" s="29">
        <f>K66+L66+M66+N66</f>
        <v>23.5</v>
      </c>
      <c r="K66" s="29">
        <v>0</v>
      </c>
      <c r="L66" s="29">
        <v>23.5</v>
      </c>
      <c r="M66" s="29">
        <v>0</v>
      </c>
      <c r="N66" s="29">
        <v>0</v>
      </c>
      <c r="O66" s="29">
        <f>P66+Q66+R66+S66</f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15"/>
      <c r="Z66" s="15"/>
      <c r="AA66" s="15"/>
      <c r="AB66" s="15" t="s">
        <v>2</v>
      </c>
      <c r="AC66" s="15"/>
      <c r="AD66" s="15"/>
      <c r="AE66" s="15"/>
      <c r="AF66" s="15"/>
      <c r="AG66" s="15"/>
      <c r="AH66" s="15"/>
      <c r="AI66" s="15"/>
      <c r="AJ66" s="15"/>
      <c r="AK66" s="15"/>
      <c r="AL66" s="51"/>
    </row>
    <row r="67" spans="1:38" ht="90" customHeight="1" x14ac:dyDescent="0.25">
      <c r="A67" s="63"/>
      <c r="B67" s="65" t="s">
        <v>170</v>
      </c>
      <c r="C67" s="24"/>
      <c r="D67" s="15" t="s">
        <v>237</v>
      </c>
      <c r="E67" s="15" t="s">
        <v>173</v>
      </c>
      <c r="F67" s="24"/>
      <c r="G67" s="21">
        <v>42736</v>
      </c>
      <c r="H67" s="21">
        <v>43100</v>
      </c>
      <c r="I67" s="13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15"/>
      <c r="Z67" s="15"/>
      <c r="AA67" s="15"/>
      <c r="AB67" s="15" t="s">
        <v>2</v>
      </c>
      <c r="AC67" s="15"/>
      <c r="AD67" s="15"/>
      <c r="AE67" s="15"/>
      <c r="AF67" s="15"/>
      <c r="AG67" s="15"/>
      <c r="AH67" s="15"/>
      <c r="AI67" s="15"/>
      <c r="AJ67" s="15"/>
      <c r="AK67" s="15"/>
      <c r="AL67" s="51"/>
    </row>
    <row r="68" spans="1:38" ht="78.75" x14ac:dyDescent="0.25">
      <c r="A68" s="63" t="s">
        <v>155</v>
      </c>
      <c r="B68" s="28" t="s">
        <v>220</v>
      </c>
      <c r="C68" s="24"/>
      <c r="D68" s="15" t="s">
        <v>237</v>
      </c>
      <c r="E68" s="15" t="s">
        <v>147</v>
      </c>
      <c r="F68" s="24" t="s">
        <v>18</v>
      </c>
      <c r="G68" s="21">
        <v>42736</v>
      </c>
      <c r="H68" s="21">
        <v>43100</v>
      </c>
      <c r="I68" s="13">
        <f>J68+O68+T68</f>
        <v>73</v>
      </c>
      <c r="J68" s="29">
        <f>K68+L68+M68+N68</f>
        <v>73</v>
      </c>
      <c r="K68" s="29">
        <v>0</v>
      </c>
      <c r="L68" s="29">
        <v>73</v>
      </c>
      <c r="M68" s="29">
        <v>0</v>
      </c>
      <c r="N68" s="29">
        <v>0</v>
      </c>
      <c r="O68" s="29">
        <f>P68+Q68+R68+S68</f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15"/>
      <c r="Z68" s="15" t="s">
        <v>2</v>
      </c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51"/>
    </row>
    <row r="69" spans="1:38" ht="111" customHeight="1" x14ac:dyDescent="0.25">
      <c r="A69" s="63"/>
      <c r="B69" s="65" t="s">
        <v>171</v>
      </c>
      <c r="C69" s="24"/>
      <c r="D69" s="15" t="s">
        <v>237</v>
      </c>
      <c r="E69" s="15" t="s">
        <v>147</v>
      </c>
      <c r="F69" s="75"/>
      <c r="G69" s="21">
        <v>42736</v>
      </c>
      <c r="H69" s="21">
        <v>43100</v>
      </c>
      <c r="I69" s="13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15"/>
      <c r="Z69" s="15" t="s">
        <v>2</v>
      </c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51"/>
    </row>
    <row r="70" spans="1:38" ht="113.25" customHeight="1" x14ac:dyDescent="0.25">
      <c r="A70" s="63" t="s">
        <v>156</v>
      </c>
      <c r="B70" s="28" t="s">
        <v>221</v>
      </c>
      <c r="C70" s="24"/>
      <c r="D70" s="15" t="s">
        <v>237</v>
      </c>
      <c r="E70" s="15" t="s">
        <v>147</v>
      </c>
      <c r="F70" s="24" t="s">
        <v>18</v>
      </c>
      <c r="G70" s="21">
        <v>42736</v>
      </c>
      <c r="H70" s="21">
        <v>43100</v>
      </c>
      <c r="I70" s="13">
        <f>J70+O70+T70</f>
        <v>26.2</v>
      </c>
      <c r="J70" s="29">
        <f>K70+L70+M70+N70</f>
        <v>26.2</v>
      </c>
      <c r="K70" s="29">
        <v>0</v>
      </c>
      <c r="L70" s="29">
        <v>26.2</v>
      </c>
      <c r="M70" s="29">
        <v>0</v>
      </c>
      <c r="N70" s="29">
        <v>0</v>
      </c>
      <c r="O70" s="29">
        <f>P70+Q70+R70+S70</f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15"/>
      <c r="Z70" s="15" t="s">
        <v>2</v>
      </c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51"/>
    </row>
    <row r="71" spans="1:38" ht="103.5" customHeight="1" x14ac:dyDescent="0.25">
      <c r="A71" s="63"/>
      <c r="B71" s="65" t="s">
        <v>172</v>
      </c>
      <c r="C71" s="24"/>
      <c r="D71" s="15" t="s">
        <v>237</v>
      </c>
      <c r="E71" s="15" t="s">
        <v>147</v>
      </c>
      <c r="F71" s="75"/>
      <c r="G71" s="21">
        <v>42736</v>
      </c>
      <c r="H71" s="21">
        <v>43100</v>
      </c>
      <c r="I71" s="13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15"/>
      <c r="Z71" s="15" t="s">
        <v>2</v>
      </c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51"/>
    </row>
    <row r="72" spans="1:38" ht="183" customHeight="1" x14ac:dyDescent="0.25">
      <c r="A72" s="63">
        <v>42958</v>
      </c>
      <c r="B72" s="28" t="s">
        <v>222</v>
      </c>
      <c r="C72" s="24"/>
      <c r="D72" s="15" t="s">
        <v>237</v>
      </c>
      <c r="E72" s="15" t="s">
        <v>173</v>
      </c>
      <c r="F72" s="75" t="s">
        <v>177</v>
      </c>
      <c r="G72" s="21">
        <v>42736</v>
      </c>
      <c r="H72" s="21">
        <v>43830</v>
      </c>
      <c r="I72" s="13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15"/>
      <c r="Z72" s="15" t="s">
        <v>2</v>
      </c>
      <c r="AA72" s="15" t="s">
        <v>2</v>
      </c>
      <c r="AB72" s="15" t="s">
        <v>2</v>
      </c>
      <c r="AC72" s="15" t="s">
        <v>2</v>
      </c>
      <c r="AD72" s="15" t="s">
        <v>2</v>
      </c>
      <c r="AE72" s="15" t="s">
        <v>2</v>
      </c>
      <c r="AF72" s="15" t="s">
        <v>2</v>
      </c>
      <c r="AG72" s="15" t="s">
        <v>2</v>
      </c>
      <c r="AH72" s="15" t="s">
        <v>2</v>
      </c>
      <c r="AI72" s="15" t="s">
        <v>2</v>
      </c>
      <c r="AJ72" s="15"/>
      <c r="AK72" s="15" t="s">
        <v>2</v>
      </c>
      <c r="AL72" s="51"/>
    </row>
    <row r="73" spans="1:38" ht="178.5" customHeight="1" x14ac:dyDescent="0.25">
      <c r="A73" s="63"/>
      <c r="B73" s="28" t="s">
        <v>194</v>
      </c>
      <c r="C73" s="24"/>
      <c r="D73" s="15" t="s">
        <v>237</v>
      </c>
      <c r="E73" s="15" t="s">
        <v>173</v>
      </c>
      <c r="F73" s="75" t="s">
        <v>177</v>
      </c>
      <c r="G73" s="21">
        <v>42736</v>
      </c>
      <c r="H73" s="21">
        <v>43830</v>
      </c>
      <c r="I73" s="13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15"/>
      <c r="Z73" s="15" t="s">
        <v>2</v>
      </c>
      <c r="AA73" s="15" t="s">
        <v>2</v>
      </c>
      <c r="AB73" s="15" t="s">
        <v>2</v>
      </c>
      <c r="AC73" s="15" t="s">
        <v>2</v>
      </c>
      <c r="AD73" s="15" t="s">
        <v>2</v>
      </c>
      <c r="AE73" s="15" t="s">
        <v>2</v>
      </c>
      <c r="AF73" s="15" t="s">
        <v>2</v>
      </c>
      <c r="AG73" s="15" t="s">
        <v>2</v>
      </c>
      <c r="AH73" s="15" t="s">
        <v>2</v>
      </c>
      <c r="AI73" s="15" t="s">
        <v>2</v>
      </c>
      <c r="AJ73" s="15"/>
      <c r="AK73" s="15" t="s">
        <v>2</v>
      </c>
      <c r="AL73" s="51"/>
    </row>
    <row r="74" spans="1:38" ht="189" customHeight="1" x14ac:dyDescent="0.25">
      <c r="A74" s="63">
        <v>42989</v>
      </c>
      <c r="B74" s="28" t="s">
        <v>223</v>
      </c>
      <c r="C74" s="24"/>
      <c r="D74" s="15" t="s">
        <v>176</v>
      </c>
      <c r="E74" s="15" t="s">
        <v>187</v>
      </c>
      <c r="F74" s="75" t="s">
        <v>178</v>
      </c>
      <c r="G74" s="21">
        <v>42736</v>
      </c>
      <c r="H74" s="21">
        <v>43830</v>
      </c>
      <c r="I74" s="13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15"/>
      <c r="Z74" s="15" t="s">
        <v>2</v>
      </c>
      <c r="AA74" s="15" t="s">
        <v>2</v>
      </c>
      <c r="AB74" s="15" t="s">
        <v>2</v>
      </c>
      <c r="AC74" s="15" t="s">
        <v>2</v>
      </c>
      <c r="AD74" s="15" t="s">
        <v>2</v>
      </c>
      <c r="AE74" s="15" t="s">
        <v>2</v>
      </c>
      <c r="AF74" s="15" t="s">
        <v>2</v>
      </c>
      <c r="AG74" s="15" t="s">
        <v>2</v>
      </c>
      <c r="AH74" s="15" t="s">
        <v>2</v>
      </c>
      <c r="AI74" s="15" t="s">
        <v>2</v>
      </c>
      <c r="AJ74" s="15"/>
      <c r="AK74" s="15" t="s">
        <v>2</v>
      </c>
      <c r="AL74" s="51"/>
    </row>
    <row r="75" spans="1:38" ht="192.75" customHeight="1" x14ac:dyDescent="0.25">
      <c r="A75" s="63"/>
      <c r="B75" s="28" t="s">
        <v>195</v>
      </c>
      <c r="C75" s="24"/>
      <c r="D75" s="15" t="s">
        <v>176</v>
      </c>
      <c r="E75" s="15" t="s">
        <v>189</v>
      </c>
      <c r="F75" s="75" t="s">
        <v>178</v>
      </c>
      <c r="G75" s="21">
        <v>42736</v>
      </c>
      <c r="H75" s="21">
        <v>43830</v>
      </c>
      <c r="I75" s="13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15"/>
      <c r="Z75" s="15"/>
      <c r="AA75" s="15"/>
      <c r="AB75" s="15" t="s">
        <v>2</v>
      </c>
      <c r="AC75" s="15"/>
      <c r="AD75" s="15"/>
      <c r="AE75" s="15"/>
      <c r="AF75" s="15" t="s">
        <v>2</v>
      </c>
      <c r="AG75" s="15"/>
      <c r="AH75" s="15"/>
      <c r="AI75" s="15"/>
      <c r="AJ75" s="15"/>
      <c r="AK75" s="15" t="s">
        <v>2</v>
      </c>
      <c r="AL75" s="51"/>
    </row>
    <row r="76" spans="1:38" ht="138.75" customHeight="1" x14ac:dyDescent="0.25">
      <c r="A76" s="63">
        <v>43019</v>
      </c>
      <c r="B76" s="28" t="s">
        <v>224</v>
      </c>
      <c r="C76" s="24"/>
      <c r="D76" s="15" t="s">
        <v>240</v>
      </c>
      <c r="E76" s="15" t="s">
        <v>186</v>
      </c>
      <c r="F76" s="75" t="s">
        <v>179</v>
      </c>
      <c r="G76" s="21">
        <v>42736</v>
      </c>
      <c r="H76" s="21">
        <v>43830</v>
      </c>
      <c r="I76" s="13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15"/>
      <c r="Z76" s="15" t="s">
        <v>2</v>
      </c>
      <c r="AA76" s="15" t="s">
        <v>2</v>
      </c>
      <c r="AB76" s="15" t="s">
        <v>2</v>
      </c>
      <c r="AC76" s="15" t="s">
        <v>2</v>
      </c>
      <c r="AD76" s="15" t="s">
        <v>2</v>
      </c>
      <c r="AE76" s="15" t="s">
        <v>2</v>
      </c>
      <c r="AF76" s="15" t="s">
        <v>2</v>
      </c>
      <c r="AG76" s="15" t="s">
        <v>2</v>
      </c>
      <c r="AH76" s="15" t="s">
        <v>2</v>
      </c>
      <c r="AI76" s="15" t="s">
        <v>2</v>
      </c>
      <c r="AJ76" s="15"/>
      <c r="AK76" s="15" t="s">
        <v>2</v>
      </c>
      <c r="AL76" s="51"/>
    </row>
    <row r="77" spans="1:38" ht="154.5" customHeight="1" x14ac:dyDescent="0.25">
      <c r="A77" s="63"/>
      <c r="B77" s="28" t="s">
        <v>196</v>
      </c>
      <c r="C77" s="24"/>
      <c r="D77" s="15" t="s">
        <v>240</v>
      </c>
      <c r="E77" s="15" t="s">
        <v>190</v>
      </c>
      <c r="F77" s="75" t="s">
        <v>179</v>
      </c>
      <c r="G77" s="21">
        <v>42736</v>
      </c>
      <c r="H77" s="21">
        <v>43830</v>
      </c>
      <c r="I77" s="13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15"/>
      <c r="Z77" s="15" t="s">
        <v>2</v>
      </c>
      <c r="AA77" s="15"/>
      <c r="AB77" s="15"/>
      <c r="AC77" s="15"/>
      <c r="AD77" s="15" t="s">
        <v>2</v>
      </c>
      <c r="AE77" s="15"/>
      <c r="AF77" s="15"/>
      <c r="AG77" s="15"/>
      <c r="AH77" s="15" t="s">
        <v>2</v>
      </c>
      <c r="AI77" s="15"/>
      <c r="AJ77" s="15"/>
      <c r="AK77" s="15"/>
      <c r="AL77" s="51"/>
    </row>
    <row r="78" spans="1:38" ht="201" customHeight="1" x14ac:dyDescent="0.25">
      <c r="A78" s="63">
        <v>43050</v>
      </c>
      <c r="B78" s="28" t="s">
        <v>225</v>
      </c>
      <c r="C78" s="24"/>
      <c r="D78" s="15" t="s">
        <v>237</v>
      </c>
      <c r="E78" s="15" t="s">
        <v>173</v>
      </c>
      <c r="F78" s="75" t="s">
        <v>180</v>
      </c>
      <c r="G78" s="21">
        <v>42736</v>
      </c>
      <c r="H78" s="21">
        <v>43830</v>
      </c>
      <c r="I78" s="13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15"/>
      <c r="Z78" s="15" t="s">
        <v>2</v>
      </c>
      <c r="AA78" s="15" t="s">
        <v>2</v>
      </c>
      <c r="AB78" s="15" t="s">
        <v>2</v>
      </c>
      <c r="AC78" s="15" t="s">
        <v>2</v>
      </c>
      <c r="AD78" s="15" t="s">
        <v>2</v>
      </c>
      <c r="AE78" s="15" t="s">
        <v>2</v>
      </c>
      <c r="AF78" s="15" t="s">
        <v>2</v>
      </c>
      <c r="AG78" s="15" t="s">
        <v>2</v>
      </c>
      <c r="AH78" s="15" t="s">
        <v>2</v>
      </c>
      <c r="AI78" s="15" t="s">
        <v>2</v>
      </c>
      <c r="AJ78" s="15"/>
      <c r="AK78" s="15" t="s">
        <v>2</v>
      </c>
      <c r="AL78" s="51"/>
    </row>
    <row r="79" spans="1:38" ht="201.75" customHeight="1" x14ac:dyDescent="0.25">
      <c r="A79" s="63"/>
      <c r="B79" s="28" t="s">
        <v>197</v>
      </c>
      <c r="C79" s="24"/>
      <c r="D79" s="15" t="s">
        <v>241</v>
      </c>
      <c r="E79" s="15" t="s">
        <v>173</v>
      </c>
      <c r="F79" s="75" t="s">
        <v>180</v>
      </c>
      <c r="G79" s="21">
        <v>42736</v>
      </c>
      <c r="H79" s="36" t="s">
        <v>188</v>
      </c>
      <c r="I79" s="13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15"/>
      <c r="Z79" s="15" t="s">
        <v>2</v>
      </c>
      <c r="AA79" s="15" t="s">
        <v>2</v>
      </c>
      <c r="AB79" s="15" t="s">
        <v>2</v>
      </c>
      <c r="AC79" s="15" t="s">
        <v>2</v>
      </c>
      <c r="AD79" s="15" t="s">
        <v>2</v>
      </c>
      <c r="AE79" s="15" t="s">
        <v>2</v>
      </c>
      <c r="AF79" s="15" t="s">
        <v>2</v>
      </c>
      <c r="AG79" s="15" t="s">
        <v>2</v>
      </c>
      <c r="AH79" s="15" t="s">
        <v>2</v>
      </c>
      <c r="AI79" s="15" t="s">
        <v>2</v>
      </c>
      <c r="AJ79" s="15"/>
      <c r="AK79" s="15" t="s">
        <v>2</v>
      </c>
      <c r="AL79" s="51"/>
    </row>
    <row r="80" spans="1:38" ht="203.25" customHeight="1" x14ac:dyDescent="0.25">
      <c r="A80" s="63">
        <v>43080</v>
      </c>
      <c r="B80" s="28" t="s">
        <v>226</v>
      </c>
      <c r="C80" s="24"/>
      <c r="D80" s="15" t="s">
        <v>240</v>
      </c>
      <c r="E80" s="15" t="s">
        <v>187</v>
      </c>
      <c r="F80" s="75" t="s">
        <v>181</v>
      </c>
      <c r="G80" s="21">
        <v>42736</v>
      </c>
      <c r="H80" s="36" t="s">
        <v>188</v>
      </c>
      <c r="I80" s="13">
        <v>0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15"/>
      <c r="Z80" s="15" t="s">
        <v>2</v>
      </c>
      <c r="AA80" s="15" t="s">
        <v>2</v>
      </c>
      <c r="AB80" s="15" t="s">
        <v>2</v>
      </c>
      <c r="AC80" s="15" t="s">
        <v>2</v>
      </c>
      <c r="AD80" s="15" t="s">
        <v>2</v>
      </c>
      <c r="AE80" s="15" t="s">
        <v>2</v>
      </c>
      <c r="AF80" s="15" t="s">
        <v>2</v>
      </c>
      <c r="AG80" s="15" t="s">
        <v>2</v>
      </c>
      <c r="AH80" s="15" t="s">
        <v>2</v>
      </c>
      <c r="AI80" s="15" t="s">
        <v>2</v>
      </c>
      <c r="AJ80" s="15"/>
      <c r="AK80" s="15" t="s">
        <v>2</v>
      </c>
      <c r="AL80" s="51"/>
    </row>
    <row r="81" spans="1:38" ht="182.25" customHeight="1" x14ac:dyDescent="0.25">
      <c r="A81" s="63"/>
      <c r="B81" s="28" t="s">
        <v>198</v>
      </c>
      <c r="C81" s="24"/>
      <c r="D81" s="15" t="s">
        <v>240</v>
      </c>
      <c r="E81" s="15" t="s">
        <v>187</v>
      </c>
      <c r="F81" s="75" t="s">
        <v>181</v>
      </c>
      <c r="G81" s="21">
        <v>42736</v>
      </c>
      <c r="H81" s="21">
        <v>43830</v>
      </c>
      <c r="I81" s="13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15"/>
      <c r="Z81" s="15" t="s">
        <v>2</v>
      </c>
      <c r="AA81" s="15" t="s">
        <v>2</v>
      </c>
      <c r="AB81" s="15" t="s">
        <v>2</v>
      </c>
      <c r="AC81" s="15" t="s">
        <v>2</v>
      </c>
      <c r="AD81" s="15" t="s">
        <v>2</v>
      </c>
      <c r="AE81" s="15" t="s">
        <v>2</v>
      </c>
      <c r="AF81" s="15" t="s">
        <v>2</v>
      </c>
      <c r="AG81" s="15" t="s">
        <v>2</v>
      </c>
      <c r="AH81" s="15" t="s">
        <v>2</v>
      </c>
      <c r="AI81" s="15" t="s">
        <v>2</v>
      </c>
      <c r="AJ81" s="15"/>
      <c r="AK81" s="15" t="s">
        <v>2</v>
      </c>
      <c r="AL81" s="51"/>
    </row>
    <row r="82" spans="1:38" ht="133.5" customHeight="1" x14ac:dyDescent="0.25">
      <c r="A82" s="86" t="s">
        <v>182</v>
      </c>
      <c r="B82" s="28" t="s">
        <v>227</v>
      </c>
      <c r="C82" s="24"/>
      <c r="D82" s="15" t="s">
        <v>241</v>
      </c>
      <c r="E82" s="15" t="s">
        <v>173</v>
      </c>
      <c r="F82" s="75" t="s">
        <v>183</v>
      </c>
      <c r="G82" s="21">
        <v>42736</v>
      </c>
      <c r="H82" s="21">
        <v>43830</v>
      </c>
      <c r="I82" s="13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15"/>
      <c r="Z82" s="15" t="s">
        <v>2</v>
      </c>
      <c r="AA82" s="15" t="s">
        <v>2</v>
      </c>
      <c r="AB82" s="15" t="s">
        <v>2</v>
      </c>
      <c r="AC82" s="15" t="s">
        <v>2</v>
      </c>
      <c r="AD82" s="15" t="s">
        <v>2</v>
      </c>
      <c r="AE82" s="15" t="s">
        <v>2</v>
      </c>
      <c r="AF82" s="15" t="s">
        <v>2</v>
      </c>
      <c r="AG82" s="15" t="s">
        <v>2</v>
      </c>
      <c r="AH82" s="15" t="s">
        <v>2</v>
      </c>
      <c r="AI82" s="15" t="s">
        <v>2</v>
      </c>
      <c r="AJ82" s="15"/>
      <c r="AK82" s="15" t="s">
        <v>2</v>
      </c>
      <c r="AL82" s="51"/>
    </row>
    <row r="83" spans="1:38" ht="135.75" customHeight="1" x14ac:dyDescent="0.25">
      <c r="A83" s="63"/>
      <c r="B83" s="28" t="s">
        <v>199</v>
      </c>
      <c r="C83" s="24"/>
      <c r="D83" s="15" t="s">
        <v>241</v>
      </c>
      <c r="E83" s="15" t="s">
        <v>173</v>
      </c>
      <c r="F83" s="75" t="s">
        <v>183</v>
      </c>
      <c r="G83" s="21">
        <v>42736</v>
      </c>
      <c r="H83" s="21">
        <v>43830</v>
      </c>
      <c r="I83" s="13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15"/>
      <c r="Z83" s="15" t="s">
        <v>2</v>
      </c>
      <c r="AA83" s="15" t="s">
        <v>2</v>
      </c>
      <c r="AB83" s="15" t="s">
        <v>2</v>
      </c>
      <c r="AC83" s="15" t="s">
        <v>2</v>
      </c>
      <c r="AD83" s="15" t="s">
        <v>2</v>
      </c>
      <c r="AE83" s="15" t="s">
        <v>2</v>
      </c>
      <c r="AF83" s="15" t="s">
        <v>2</v>
      </c>
      <c r="AG83" s="15" t="s">
        <v>2</v>
      </c>
      <c r="AH83" s="15" t="s">
        <v>2</v>
      </c>
      <c r="AI83" s="15" t="s">
        <v>2</v>
      </c>
      <c r="AJ83" s="15"/>
      <c r="AK83" s="15" t="s">
        <v>2</v>
      </c>
      <c r="AL83" s="51"/>
    </row>
    <row r="84" spans="1:38" ht="197.25" customHeight="1" x14ac:dyDescent="0.25">
      <c r="A84" s="86" t="s">
        <v>184</v>
      </c>
      <c r="B84" s="28" t="s">
        <v>228</v>
      </c>
      <c r="C84" s="24"/>
      <c r="D84" s="15" t="s">
        <v>240</v>
      </c>
      <c r="E84" s="15" t="s">
        <v>173</v>
      </c>
      <c r="F84" s="75" t="s">
        <v>193</v>
      </c>
      <c r="G84" s="21">
        <v>42736</v>
      </c>
      <c r="H84" s="21">
        <v>43830</v>
      </c>
      <c r="I84" s="13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0</v>
      </c>
      <c r="Y84" s="15"/>
      <c r="Z84" s="15"/>
      <c r="AA84" s="15" t="s">
        <v>2</v>
      </c>
      <c r="AB84" s="15" t="s">
        <v>2</v>
      </c>
      <c r="AC84" s="15"/>
      <c r="AD84" s="15"/>
      <c r="AE84" s="15" t="s">
        <v>2</v>
      </c>
      <c r="AF84" s="15" t="s">
        <v>2</v>
      </c>
      <c r="AG84" s="15"/>
      <c r="AH84" s="15"/>
      <c r="AI84" s="15" t="s">
        <v>2</v>
      </c>
      <c r="AJ84" s="15"/>
      <c r="AK84" s="15" t="s">
        <v>2</v>
      </c>
      <c r="AL84" s="51"/>
    </row>
    <row r="85" spans="1:38" ht="188.25" customHeight="1" x14ac:dyDescent="0.25">
      <c r="A85" s="63"/>
      <c r="B85" s="28" t="s">
        <v>200</v>
      </c>
      <c r="C85" s="24"/>
      <c r="D85" s="15" t="s">
        <v>240</v>
      </c>
      <c r="E85" s="15" t="s">
        <v>173</v>
      </c>
      <c r="F85" s="75" t="s">
        <v>193</v>
      </c>
      <c r="G85" s="21">
        <v>42736</v>
      </c>
      <c r="H85" s="21">
        <v>43830</v>
      </c>
      <c r="I85" s="13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15"/>
      <c r="Z85" s="15"/>
      <c r="AA85" s="15"/>
      <c r="AB85" s="15" t="s">
        <v>2</v>
      </c>
      <c r="AC85" s="15"/>
      <c r="AD85" s="15"/>
      <c r="AE85" s="15"/>
      <c r="AF85" s="15" t="s">
        <v>2</v>
      </c>
      <c r="AG85" s="15"/>
      <c r="AH85" s="15"/>
      <c r="AI85" s="15"/>
      <c r="AJ85" s="15"/>
      <c r="AK85" s="15" t="s">
        <v>2</v>
      </c>
      <c r="AL85" s="51"/>
    </row>
    <row r="86" spans="1:38" ht="210" customHeight="1" x14ac:dyDescent="0.25">
      <c r="A86" s="86" t="s">
        <v>185</v>
      </c>
      <c r="B86" s="28" t="s">
        <v>229</v>
      </c>
      <c r="C86" s="24"/>
      <c r="D86" s="15" t="s">
        <v>241</v>
      </c>
      <c r="E86" s="15" t="s">
        <v>191</v>
      </c>
      <c r="F86" s="75" t="s">
        <v>192</v>
      </c>
      <c r="G86" s="21">
        <v>42736</v>
      </c>
      <c r="H86" s="21">
        <v>43830</v>
      </c>
      <c r="I86" s="13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15"/>
      <c r="Z86" s="15" t="s">
        <v>2</v>
      </c>
      <c r="AA86" s="15" t="s">
        <v>2</v>
      </c>
      <c r="AB86" s="15" t="s">
        <v>2</v>
      </c>
      <c r="AC86" s="15" t="s">
        <v>2</v>
      </c>
      <c r="AD86" s="15" t="s">
        <v>2</v>
      </c>
      <c r="AE86" s="15" t="s">
        <v>2</v>
      </c>
      <c r="AF86" s="15" t="s">
        <v>2</v>
      </c>
      <c r="AG86" s="15" t="s">
        <v>2</v>
      </c>
      <c r="AH86" s="15" t="s">
        <v>2</v>
      </c>
      <c r="AI86" s="15" t="s">
        <v>2</v>
      </c>
      <c r="AJ86" s="15"/>
      <c r="AK86" s="15" t="s">
        <v>2</v>
      </c>
      <c r="AL86" s="51"/>
    </row>
    <row r="87" spans="1:38" ht="198.75" customHeight="1" x14ac:dyDescent="0.25">
      <c r="A87" s="63"/>
      <c r="B87" s="28" t="s">
        <v>201</v>
      </c>
      <c r="C87" s="24"/>
      <c r="D87" s="15" t="s">
        <v>241</v>
      </c>
      <c r="E87" s="15" t="s">
        <v>191</v>
      </c>
      <c r="F87" s="75" t="s">
        <v>192</v>
      </c>
      <c r="G87" s="21">
        <v>42736</v>
      </c>
      <c r="H87" s="21">
        <v>43830</v>
      </c>
      <c r="I87" s="13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15"/>
      <c r="Z87" s="15" t="s">
        <v>2</v>
      </c>
      <c r="AA87" s="15" t="s">
        <v>2</v>
      </c>
      <c r="AB87" s="15" t="s">
        <v>2</v>
      </c>
      <c r="AC87" s="15" t="s">
        <v>2</v>
      </c>
      <c r="AD87" s="15" t="s">
        <v>2</v>
      </c>
      <c r="AE87" s="15" t="s">
        <v>2</v>
      </c>
      <c r="AF87" s="15" t="s">
        <v>2</v>
      </c>
      <c r="AG87" s="15" t="s">
        <v>2</v>
      </c>
      <c r="AH87" s="15" t="s">
        <v>2</v>
      </c>
      <c r="AI87" s="15" t="s">
        <v>2</v>
      </c>
      <c r="AJ87" s="15"/>
      <c r="AK87" s="15" t="s">
        <v>2</v>
      </c>
      <c r="AL87" s="51"/>
    </row>
    <row r="88" spans="1:38" ht="175.5" customHeight="1" x14ac:dyDescent="0.25">
      <c r="A88" s="30" t="s">
        <v>54</v>
      </c>
      <c r="B88" s="16" t="s">
        <v>82</v>
      </c>
      <c r="C88" s="71"/>
      <c r="D88" s="73" t="s">
        <v>153</v>
      </c>
      <c r="E88" s="17" t="s">
        <v>130</v>
      </c>
      <c r="F88" s="72" t="s">
        <v>60</v>
      </c>
      <c r="G88" s="18"/>
      <c r="H88" s="18"/>
      <c r="I88" s="14">
        <f t="shared" ref="I88" si="15">J88+O88+T88</f>
        <v>0</v>
      </c>
      <c r="J88" s="14">
        <f>K88+L88+M88+N88</f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/>
      <c r="V88" s="14">
        <v>0</v>
      </c>
      <c r="W88" s="14"/>
      <c r="X88" s="14"/>
      <c r="Y88" s="15"/>
      <c r="Z88" s="15"/>
      <c r="AA88" s="15"/>
      <c r="AB88" s="15"/>
      <c r="AC88" s="17"/>
      <c r="AD88" s="15"/>
      <c r="AE88" s="15"/>
      <c r="AF88" s="17"/>
      <c r="AG88" s="17"/>
      <c r="AH88" s="15"/>
      <c r="AI88" s="15"/>
      <c r="AJ88" s="17"/>
      <c r="AK88" s="17"/>
      <c r="AL88" s="51"/>
    </row>
    <row r="89" spans="1:38" ht="38.25" customHeight="1" x14ac:dyDescent="0.25">
      <c r="A89" s="47"/>
      <c r="B89" s="45" t="s">
        <v>29</v>
      </c>
      <c r="C89" s="41"/>
      <c r="D89" s="41"/>
      <c r="E89" s="41"/>
      <c r="F89" s="41"/>
      <c r="G89" s="42"/>
      <c r="H89" s="42"/>
      <c r="I89" s="43">
        <f t="shared" ref="I89:X89" si="16">I61+I88</f>
        <v>472.7</v>
      </c>
      <c r="J89" s="43">
        <f t="shared" si="16"/>
        <v>472.7</v>
      </c>
      <c r="K89" s="43">
        <f t="shared" si="16"/>
        <v>0</v>
      </c>
      <c r="L89" s="43">
        <f t="shared" si="16"/>
        <v>472.7</v>
      </c>
      <c r="M89" s="43">
        <f t="shared" si="16"/>
        <v>0</v>
      </c>
      <c r="N89" s="43">
        <f t="shared" si="16"/>
        <v>0</v>
      </c>
      <c r="O89" s="43">
        <f t="shared" si="16"/>
        <v>0</v>
      </c>
      <c r="P89" s="43">
        <f t="shared" si="16"/>
        <v>0</v>
      </c>
      <c r="Q89" s="43">
        <f t="shared" si="16"/>
        <v>0</v>
      </c>
      <c r="R89" s="43">
        <f t="shared" si="16"/>
        <v>0</v>
      </c>
      <c r="S89" s="43">
        <f t="shared" si="16"/>
        <v>0</v>
      </c>
      <c r="T89" s="43">
        <f t="shared" si="16"/>
        <v>0</v>
      </c>
      <c r="U89" s="43">
        <f t="shared" si="16"/>
        <v>0</v>
      </c>
      <c r="V89" s="43">
        <f t="shared" si="16"/>
        <v>0</v>
      </c>
      <c r="W89" s="43">
        <f t="shared" si="16"/>
        <v>0</v>
      </c>
      <c r="X89" s="43">
        <f t="shared" si="16"/>
        <v>0</v>
      </c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51"/>
    </row>
    <row r="90" spans="1:38" ht="23.25" customHeight="1" x14ac:dyDescent="0.25">
      <c r="A90" s="111" t="s">
        <v>68</v>
      </c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4"/>
      <c r="X90" s="114"/>
      <c r="Y90" s="114"/>
      <c r="Z90" s="114"/>
      <c r="AA90" s="114"/>
      <c r="AB90" s="114"/>
      <c r="AC90" s="114"/>
      <c r="AD90" s="114"/>
      <c r="AE90" s="114"/>
      <c r="AF90" s="114"/>
      <c r="AG90" s="114"/>
      <c r="AH90" s="114"/>
      <c r="AI90" s="114"/>
      <c r="AJ90" s="114"/>
      <c r="AK90" s="115"/>
      <c r="AL90" s="51"/>
    </row>
    <row r="91" spans="1:38" ht="31.5" customHeight="1" x14ac:dyDescent="0.25">
      <c r="A91" s="35"/>
      <c r="B91" s="125" t="s">
        <v>69</v>
      </c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7"/>
      <c r="AL91" s="51"/>
    </row>
    <row r="92" spans="1:38" ht="154.5" customHeight="1" x14ac:dyDescent="0.25">
      <c r="A92" s="60" t="s">
        <v>110</v>
      </c>
      <c r="B92" s="16" t="s">
        <v>61</v>
      </c>
      <c r="C92" s="17"/>
      <c r="D92" s="17" t="s">
        <v>241</v>
      </c>
      <c r="E92" s="17" t="s">
        <v>148</v>
      </c>
      <c r="F92" s="15" t="s">
        <v>62</v>
      </c>
      <c r="G92" s="21">
        <v>42736</v>
      </c>
      <c r="H92" s="21">
        <v>43830</v>
      </c>
      <c r="I92" s="14">
        <f>J92+O92+T92</f>
        <v>120</v>
      </c>
      <c r="J92" s="14">
        <f>K92+L92+M92+N92</f>
        <v>40</v>
      </c>
      <c r="K92" s="14">
        <v>0</v>
      </c>
      <c r="L92" s="14">
        <v>40</v>
      </c>
      <c r="M92" s="14">
        <v>0</v>
      </c>
      <c r="N92" s="14">
        <v>0</v>
      </c>
      <c r="O92" s="14">
        <f t="shared" ref="O92:O105" si="17">P92+Q92+R92+S92</f>
        <v>40</v>
      </c>
      <c r="P92" s="14">
        <v>0</v>
      </c>
      <c r="Q92" s="14">
        <v>40</v>
      </c>
      <c r="R92" s="14">
        <v>0</v>
      </c>
      <c r="S92" s="14">
        <v>0</v>
      </c>
      <c r="T92" s="14">
        <f t="shared" ref="T92:T125" si="18">U92+V92+W92+X92</f>
        <v>40</v>
      </c>
      <c r="U92" s="14">
        <v>0</v>
      </c>
      <c r="V92" s="14">
        <v>40</v>
      </c>
      <c r="W92" s="14">
        <v>0</v>
      </c>
      <c r="X92" s="14">
        <v>0</v>
      </c>
      <c r="Y92" s="15" t="s">
        <v>2</v>
      </c>
      <c r="Z92" s="15" t="s">
        <v>2</v>
      </c>
      <c r="AA92" s="15" t="s">
        <v>2</v>
      </c>
      <c r="AB92" s="15" t="s">
        <v>2</v>
      </c>
      <c r="AC92" s="15" t="s">
        <v>2</v>
      </c>
      <c r="AD92" s="15" t="s">
        <v>2</v>
      </c>
      <c r="AE92" s="15" t="s">
        <v>2</v>
      </c>
      <c r="AF92" s="15" t="s">
        <v>2</v>
      </c>
      <c r="AG92" s="15" t="s">
        <v>2</v>
      </c>
      <c r="AH92" s="15" t="s">
        <v>2</v>
      </c>
      <c r="AI92" s="15" t="s">
        <v>2</v>
      </c>
      <c r="AJ92" s="15"/>
      <c r="AK92" s="17" t="s">
        <v>2</v>
      </c>
      <c r="AL92" s="51"/>
    </row>
    <row r="93" spans="1:38" ht="84" customHeight="1" x14ac:dyDescent="0.25">
      <c r="A93" s="36" t="s">
        <v>55</v>
      </c>
      <c r="B93" s="28" t="s">
        <v>149</v>
      </c>
      <c r="C93" s="15"/>
      <c r="D93" s="15" t="s">
        <v>241</v>
      </c>
      <c r="E93" s="15" t="s">
        <v>238</v>
      </c>
      <c r="F93" s="15" t="s">
        <v>62</v>
      </c>
      <c r="G93" s="21">
        <v>42736</v>
      </c>
      <c r="H93" s="21">
        <v>43830</v>
      </c>
      <c r="I93" s="13">
        <f t="shared" ref="I93:I105" si="19">J93+O93+T93</f>
        <v>75</v>
      </c>
      <c r="J93" s="13">
        <f t="shared" ref="J93:J97" si="20">K93+L93+M93+N93</f>
        <v>25</v>
      </c>
      <c r="K93" s="13">
        <v>0</v>
      </c>
      <c r="L93" s="13">
        <v>25</v>
      </c>
      <c r="M93" s="13">
        <v>0</v>
      </c>
      <c r="N93" s="13">
        <v>0</v>
      </c>
      <c r="O93" s="13">
        <f t="shared" si="17"/>
        <v>25</v>
      </c>
      <c r="P93" s="13">
        <v>0</v>
      </c>
      <c r="Q93" s="13">
        <v>25</v>
      </c>
      <c r="R93" s="13">
        <v>0</v>
      </c>
      <c r="S93" s="13">
        <v>0</v>
      </c>
      <c r="T93" s="13">
        <f t="shared" si="18"/>
        <v>25</v>
      </c>
      <c r="U93" s="14">
        <v>0</v>
      </c>
      <c r="V93" s="14">
        <v>25</v>
      </c>
      <c r="W93" s="14">
        <v>0</v>
      </c>
      <c r="X93" s="14">
        <v>0</v>
      </c>
      <c r="Y93" s="17"/>
      <c r="Z93" s="15" t="s">
        <v>2</v>
      </c>
      <c r="AA93" s="15" t="s">
        <v>2</v>
      </c>
      <c r="AB93" s="15" t="s">
        <v>2</v>
      </c>
      <c r="AC93" s="17"/>
      <c r="AD93" s="15" t="s">
        <v>2</v>
      </c>
      <c r="AE93" s="15" t="s">
        <v>2</v>
      </c>
      <c r="AF93" s="17"/>
      <c r="AG93" s="17"/>
      <c r="AH93" s="15" t="s">
        <v>2</v>
      </c>
      <c r="AI93" s="15" t="s">
        <v>2</v>
      </c>
      <c r="AJ93" s="17"/>
      <c r="AK93" s="17"/>
      <c r="AL93" s="51"/>
    </row>
    <row r="94" spans="1:38" ht="91.5" customHeight="1" x14ac:dyDescent="0.25">
      <c r="A94" s="36"/>
      <c r="B94" s="65" t="s">
        <v>204</v>
      </c>
      <c r="C94" s="15"/>
      <c r="D94" s="15" t="s">
        <v>241</v>
      </c>
      <c r="E94" s="15" t="s">
        <v>238</v>
      </c>
      <c r="F94" s="15" t="s">
        <v>62</v>
      </c>
      <c r="G94" s="21">
        <v>42736</v>
      </c>
      <c r="H94" s="21">
        <v>43830</v>
      </c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4"/>
      <c r="V94" s="14"/>
      <c r="W94" s="14"/>
      <c r="X94" s="14"/>
      <c r="Y94" s="17"/>
      <c r="Z94" s="15" t="s">
        <v>2</v>
      </c>
      <c r="AA94" s="15" t="s">
        <v>2</v>
      </c>
      <c r="AB94" s="15" t="s">
        <v>2</v>
      </c>
      <c r="AC94" s="17"/>
      <c r="AD94" s="15" t="s">
        <v>2</v>
      </c>
      <c r="AE94" s="15" t="s">
        <v>2</v>
      </c>
      <c r="AF94" s="17"/>
      <c r="AG94" s="17"/>
      <c r="AH94" s="15" t="s">
        <v>2</v>
      </c>
      <c r="AI94" s="15" t="s">
        <v>2</v>
      </c>
      <c r="AJ94" s="17"/>
      <c r="AK94" s="17"/>
      <c r="AL94" s="51"/>
    </row>
    <row r="95" spans="1:38" ht="78.75" x14ac:dyDescent="0.25">
      <c r="A95" s="36" t="s">
        <v>111</v>
      </c>
      <c r="B95" s="28" t="s">
        <v>150</v>
      </c>
      <c r="C95" s="15"/>
      <c r="D95" s="15" t="s">
        <v>241</v>
      </c>
      <c r="E95" s="15" t="s">
        <v>238</v>
      </c>
      <c r="F95" s="15" t="s">
        <v>62</v>
      </c>
      <c r="G95" s="21">
        <v>42736</v>
      </c>
      <c r="H95" s="21">
        <v>43830</v>
      </c>
      <c r="I95" s="13">
        <f t="shared" si="19"/>
        <v>45</v>
      </c>
      <c r="J95" s="13">
        <f>K95+L95+M95+N95</f>
        <v>15</v>
      </c>
      <c r="K95" s="13">
        <v>0</v>
      </c>
      <c r="L95" s="13">
        <v>15</v>
      </c>
      <c r="M95" s="13">
        <v>0</v>
      </c>
      <c r="N95" s="13">
        <v>0</v>
      </c>
      <c r="O95" s="13">
        <f t="shared" si="17"/>
        <v>15</v>
      </c>
      <c r="P95" s="13">
        <v>0</v>
      </c>
      <c r="Q95" s="13">
        <v>15</v>
      </c>
      <c r="R95" s="13">
        <v>0</v>
      </c>
      <c r="S95" s="13">
        <v>0</v>
      </c>
      <c r="T95" s="13">
        <f t="shared" si="18"/>
        <v>15</v>
      </c>
      <c r="U95" s="25">
        <v>0</v>
      </c>
      <c r="V95" s="25">
        <v>15</v>
      </c>
      <c r="W95" s="25">
        <v>0</v>
      </c>
      <c r="X95" s="25">
        <v>0</v>
      </c>
      <c r="Y95" s="17"/>
      <c r="Z95" s="15" t="s">
        <v>2</v>
      </c>
      <c r="AA95" s="15" t="s">
        <v>2</v>
      </c>
      <c r="AB95" s="15" t="s">
        <v>2</v>
      </c>
      <c r="AC95" s="17"/>
      <c r="AD95" s="15" t="s">
        <v>2</v>
      </c>
      <c r="AE95" s="15" t="s">
        <v>2</v>
      </c>
      <c r="AF95" s="17"/>
      <c r="AG95" s="17"/>
      <c r="AH95" s="15" t="s">
        <v>2</v>
      </c>
      <c r="AI95" s="15" t="s">
        <v>2</v>
      </c>
      <c r="AJ95" s="17"/>
      <c r="AK95" s="17"/>
      <c r="AL95" s="51"/>
    </row>
    <row r="96" spans="1:38" ht="82.5" customHeight="1" x14ac:dyDescent="0.25">
      <c r="A96" s="36"/>
      <c r="B96" s="65" t="s">
        <v>203</v>
      </c>
      <c r="C96" s="15"/>
      <c r="D96" s="15" t="s">
        <v>241</v>
      </c>
      <c r="E96" s="15" t="s">
        <v>238</v>
      </c>
      <c r="F96" s="15" t="s">
        <v>62</v>
      </c>
      <c r="G96" s="21">
        <v>42736</v>
      </c>
      <c r="H96" s="21">
        <v>43830</v>
      </c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61"/>
      <c r="V96" s="25"/>
      <c r="W96" s="25"/>
      <c r="X96" s="25"/>
      <c r="Y96" s="17"/>
      <c r="Z96" s="15" t="s">
        <v>2</v>
      </c>
      <c r="AA96" s="15" t="s">
        <v>2</v>
      </c>
      <c r="AB96" s="15" t="s">
        <v>2</v>
      </c>
      <c r="AC96" s="17"/>
      <c r="AD96" s="15" t="s">
        <v>2</v>
      </c>
      <c r="AE96" s="15" t="s">
        <v>2</v>
      </c>
      <c r="AF96" s="17"/>
      <c r="AG96" s="17"/>
      <c r="AH96" s="15" t="s">
        <v>2</v>
      </c>
      <c r="AI96" s="15" t="s">
        <v>2</v>
      </c>
      <c r="AJ96" s="17"/>
      <c r="AK96" s="17"/>
      <c r="AL96" s="51"/>
    </row>
    <row r="97" spans="1:38" ht="103.5" customHeight="1" x14ac:dyDescent="0.25">
      <c r="A97" s="36" t="s">
        <v>112</v>
      </c>
      <c r="B97" s="28" t="s">
        <v>126</v>
      </c>
      <c r="C97" s="15"/>
      <c r="D97" s="15" t="s">
        <v>241</v>
      </c>
      <c r="E97" s="15" t="s">
        <v>238</v>
      </c>
      <c r="F97" s="15" t="s">
        <v>62</v>
      </c>
      <c r="G97" s="21">
        <v>42736</v>
      </c>
      <c r="H97" s="21">
        <v>43830</v>
      </c>
      <c r="I97" s="13">
        <f t="shared" si="19"/>
        <v>0</v>
      </c>
      <c r="J97" s="13">
        <f t="shared" si="20"/>
        <v>0</v>
      </c>
      <c r="K97" s="13"/>
      <c r="L97" s="13">
        <v>0</v>
      </c>
      <c r="M97" s="13">
        <v>0</v>
      </c>
      <c r="N97" s="13">
        <v>0</v>
      </c>
      <c r="O97" s="13">
        <f t="shared" si="17"/>
        <v>0</v>
      </c>
      <c r="P97" s="13"/>
      <c r="Q97" s="13">
        <v>0</v>
      </c>
      <c r="R97" s="13">
        <v>0</v>
      </c>
      <c r="S97" s="13">
        <v>0</v>
      </c>
      <c r="T97" s="13">
        <f t="shared" si="18"/>
        <v>0</v>
      </c>
      <c r="U97" s="61"/>
      <c r="V97" s="25">
        <v>0</v>
      </c>
      <c r="W97" s="25">
        <v>0</v>
      </c>
      <c r="X97" s="25">
        <v>0</v>
      </c>
      <c r="Y97" s="17"/>
      <c r="Z97" s="15" t="s">
        <v>2</v>
      </c>
      <c r="AA97" s="15" t="s">
        <v>2</v>
      </c>
      <c r="AB97" s="15" t="s">
        <v>2</v>
      </c>
      <c r="AC97" s="17"/>
      <c r="AD97" s="15" t="s">
        <v>2</v>
      </c>
      <c r="AE97" s="15" t="s">
        <v>2</v>
      </c>
      <c r="AF97" s="17"/>
      <c r="AG97" s="17"/>
      <c r="AH97" s="15" t="s">
        <v>2</v>
      </c>
      <c r="AI97" s="15" t="s">
        <v>2</v>
      </c>
      <c r="AJ97" s="17"/>
      <c r="AK97" s="17"/>
      <c r="AL97" s="51"/>
    </row>
    <row r="98" spans="1:38" ht="86.25" customHeight="1" x14ac:dyDescent="0.25">
      <c r="A98" s="36"/>
      <c r="B98" s="65" t="s">
        <v>202</v>
      </c>
      <c r="C98" s="15"/>
      <c r="D98" s="15" t="s">
        <v>241</v>
      </c>
      <c r="E98" s="15" t="s">
        <v>238</v>
      </c>
      <c r="F98" s="15" t="s">
        <v>62</v>
      </c>
      <c r="G98" s="21">
        <v>42736</v>
      </c>
      <c r="H98" s="21">
        <v>43830</v>
      </c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61"/>
      <c r="V98" s="25"/>
      <c r="W98" s="25"/>
      <c r="X98" s="25"/>
      <c r="Y98" s="17"/>
      <c r="Z98" s="15" t="s">
        <v>2</v>
      </c>
      <c r="AA98" s="15" t="s">
        <v>2</v>
      </c>
      <c r="AB98" s="15" t="s">
        <v>2</v>
      </c>
      <c r="AC98" s="17"/>
      <c r="AD98" s="15" t="s">
        <v>2</v>
      </c>
      <c r="AE98" s="15" t="s">
        <v>2</v>
      </c>
      <c r="AF98" s="17"/>
      <c r="AG98" s="17"/>
      <c r="AH98" s="15" t="s">
        <v>2</v>
      </c>
      <c r="AI98" s="15" t="s">
        <v>2</v>
      </c>
      <c r="AJ98" s="17"/>
      <c r="AK98" s="17"/>
      <c r="AL98" s="51"/>
    </row>
    <row r="99" spans="1:38" ht="30" customHeight="1" x14ac:dyDescent="0.25">
      <c r="A99" s="122" t="s">
        <v>83</v>
      </c>
      <c r="B99" s="123"/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4"/>
      <c r="AL99" s="51"/>
    </row>
    <row r="100" spans="1:38" ht="165" customHeight="1" x14ac:dyDescent="0.25">
      <c r="A100" s="60" t="s">
        <v>56</v>
      </c>
      <c r="B100" s="16" t="s">
        <v>85</v>
      </c>
      <c r="C100" s="17"/>
      <c r="D100" s="15" t="s">
        <v>241</v>
      </c>
      <c r="E100" s="15" t="s">
        <v>238</v>
      </c>
      <c r="F100" s="15" t="s">
        <v>63</v>
      </c>
      <c r="G100" s="21">
        <v>42736</v>
      </c>
      <c r="H100" s="21">
        <v>43830</v>
      </c>
      <c r="I100" s="14">
        <f t="shared" si="19"/>
        <v>210</v>
      </c>
      <c r="J100" s="14">
        <f t="shared" ref="J100:J103" si="21">K100+L100+M100+N100</f>
        <v>70</v>
      </c>
      <c r="K100" s="14"/>
      <c r="L100" s="14">
        <v>70</v>
      </c>
      <c r="M100" s="14">
        <v>0</v>
      </c>
      <c r="N100" s="14">
        <v>0</v>
      </c>
      <c r="O100" s="14">
        <f t="shared" si="17"/>
        <v>70</v>
      </c>
      <c r="P100" s="14"/>
      <c r="Q100" s="14">
        <v>70</v>
      </c>
      <c r="R100" s="14">
        <v>0</v>
      </c>
      <c r="S100" s="14">
        <v>0</v>
      </c>
      <c r="T100" s="14">
        <f t="shared" si="18"/>
        <v>70</v>
      </c>
      <c r="U100" s="61"/>
      <c r="V100" s="32">
        <v>70</v>
      </c>
      <c r="W100" s="25">
        <v>0</v>
      </c>
      <c r="X100" s="25">
        <v>0</v>
      </c>
      <c r="Y100" s="17"/>
      <c r="Z100" s="15" t="s">
        <v>2</v>
      </c>
      <c r="AA100" s="15" t="s">
        <v>2</v>
      </c>
      <c r="AB100" s="15" t="s">
        <v>2</v>
      </c>
      <c r="AC100" s="17"/>
      <c r="AD100" s="15" t="s">
        <v>2</v>
      </c>
      <c r="AE100" s="15" t="s">
        <v>2</v>
      </c>
      <c r="AF100" s="17"/>
      <c r="AG100" s="17"/>
      <c r="AH100" s="15" t="s">
        <v>2</v>
      </c>
      <c r="AI100" s="15" t="s">
        <v>2</v>
      </c>
      <c r="AJ100" s="17"/>
      <c r="AK100" s="17"/>
      <c r="AL100" s="51"/>
    </row>
    <row r="101" spans="1:38" ht="144" customHeight="1" x14ac:dyDescent="0.25">
      <c r="A101" s="36" t="s">
        <v>57</v>
      </c>
      <c r="B101" s="28" t="s">
        <v>131</v>
      </c>
      <c r="C101" s="15"/>
      <c r="D101" s="15" t="s">
        <v>241</v>
      </c>
      <c r="E101" s="15" t="s">
        <v>238</v>
      </c>
      <c r="F101" s="15" t="s">
        <v>63</v>
      </c>
      <c r="G101" s="21">
        <v>42736</v>
      </c>
      <c r="H101" s="21">
        <v>43830</v>
      </c>
      <c r="I101" s="13">
        <f>J101+O101+T101</f>
        <v>210</v>
      </c>
      <c r="J101" s="13">
        <f>K101+L101+M101+N101</f>
        <v>70</v>
      </c>
      <c r="K101" s="13"/>
      <c r="L101" s="13">
        <v>70</v>
      </c>
      <c r="M101" s="13">
        <v>0</v>
      </c>
      <c r="N101" s="13">
        <v>0</v>
      </c>
      <c r="O101" s="13">
        <f t="shared" si="17"/>
        <v>70</v>
      </c>
      <c r="P101" s="13"/>
      <c r="Q101" s="13">
        <v>70</v>
      </c>
      <c r="R101" s="13">
        <v>0</v>
      </c>
      <c r="S101" s="13">
        <v>0</v>
      </c>
      <c r="T101" s="13">
        <v>70</v>
      </c>
      <c r="U101" s="61"/>
      <c r="V101" s="25">
        <v>70</v>
      </c>
      <c r="W101" s="25">
        <v>0</v>
      </c>
      <c r="X101" s="25">
        <v>0</v>
      </c>
      <c r="Y101" s="17"/>
      <c r="Z101" s="15" t="s">
        <v>2</v>
      </c>
      <c r="AA101" s="15" t="s">
        <v>2</v>
      </c>
      <c r="AB101" s="15" t="s">
        <v>2</v>
      </c>
      <c r="AC101" s="17"/>
      <c r="AD101" s="15" t="s">
        <v>2</v>
      </c>
      <c r="AE101" s="15" t="s">
        <v>2</v>
      </c>
      <c r="AF101" s="17"/>
      <c r="AG101" s="17"/>
      <c r="AH101" s="15" t="s">
        <v>2</v>
      </c>
      <c r="AI101" s="15" t="s">
        <v>2</v>
      </c>
      <c r="AJ101" s="17"/>
      <c r="AK101" s="17"/>
      <c r="AL101" s="51"/>
    </row>
    <row r="102" spans="1:38" ht="121.5" customHeight="1" x14ac:dyDescent="0.25">
      <c r="A102" s="36"/>
      <c r="B102" s="65" t="s">
        <v>205</v>
      </c>
      <c r="C102" s="15"/>
      <c r="D102" s="15" t="s">
        <v>241</v>
      </c>
      <c r="E102" s="15" t="s">
        <v>238</v>
      </c>
      <c r="F102" s="15" t="s">
        <v>63</v>
      </c>
      <c r="G102" s="21">
        <v>42736</v>
      </c>
      <c r="H102" s="21">
        <v>43830</v>
      </c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61"/>
      <c r="V102" s="25"/>
      <c r="W102" s="25"/>
      <c r="X102" s="25"/>
      <c r="Y102" s="17"/>
      <c r="Z102" s="15" t="s">
        <v>2</v>
      </c>
      <c r="AA102" s="15" t="s">
        <v>2</v>
      </c>
      <c r="AB102" s="15" t="s">
        <v>2</v>
      </c>
      <c r="AC102" s="17"/>
      <c r="AD102" s="15" t="s">
        <v>2</v>
      </c>
      <c r="AE102" s="15" t="s">
        <v>2</v>
      </c>
      <c r="AF102" s="17"/>
      <c r="AG102" s="17"/>
      <c r="AH102" s="15" t="s">
        <v>2</v>
      </c>
      <c r="AI102" s="15" t="s">
        <v>2</v>
      </c>
      <c r="AJ102" s="17"/>
      <c r="AK102" s="17"/>
      <c r="AL102" s="51"/>
    </row>
    <row r="103" spans="1:38" ht="177" customHeight="1" x14ac:dyDescent="0.25">
      <c r="A103" s="60" t="s">
        <v>113</v>
      </c>
      <c r="B103" s="16" t="s">
        <v>86</v>
      </c>
      <c r="C103" s="15"/>
      <c r="D103" s="17" t="s">
        <v>241</v>
      </c>
      <c r="E103" s="17" t="s">
        <v>239</v>
      </c>
      <c r="F103" s="15" t="s">
        <v>63</v>
      </c>
      <c r="G103" s="21">
        <v>42736</v>
      </c>
      <c r="H103" s="21">
        <v>43830</v>
      </c>
      <c r="I103" s="14">
        <f t="shared" si="19"/>
        <v>120</v>
      </c>
      <c r="J103" s="14">
        <f t="shared" si="21"/>
        <v>40</v>
      </c>
      <c r="K103" s="14"/>
      <c r="L103" s="14">
        <v>40</v>
      </c>
      <c r="M103" s="14">
        <v>0</v>
      </c>
      <c r="N103" s="14">
        <v>0</v>
      </c>
      <c r="O103" s="14">
        <f t="shared" si="17"/>
        <v>40</v>
      </c>
      <c r="P103" s="14"/>
      <c r="Q103" s="14">
        <v>40</v>
      </c>
      <c r="R103" s="14">
        <v>0</v>
      </c>
      <c r="S103" s="14">
        <v>0</v>
      </c>
      <c r="T103" s="14">
        <f t="shared" si="18"/>
        <v>40</v>
      </c>
      <c r="U103" s="61"/>
      <c r="V103" s="32">
        <v>40</v>
      </c>
      <c r="W103" s="25">
        <v>0</v>
      </c>
      <c r="X103" s="25">
        <v>0</v>
      </c>
      <c r="Y103" s="17"/>
      <c r="Z103" s="15" t="s">
        <v>2</v>
      </c>
      <c r="AA103" s="15" t="s">
        <v>2</v>
      </c>
      <c r="AB103" s="15" t="s">
        <v>2</v>
      </c>
      <c r="AC103" s="17"/>
      <c r="AD103" s="15" t="s">
        <v>2</v>
      </c>
      <c r="AE103" s="15" t="s">
        <v>2</v>
      </c>
      <c r="AF103" s="17"/>
      <c r="AG103" s="17"/>
      <c r="AH103" s="15" t="s">
        <v>2</v>
      </c>
      <c r="AI103" s="15" t="s">
        <v>2</v>
      </c>
      <c r="AJ103" s="17"/>
      <c r="AK103" s="17"/>
      <c r="AL103" s="51"/>
    </row>
    <row r="104" spans="1:38" ht="125.25" customHeight="1" x14ac:dyDescent="0.25">
      <c r="A104" s="36" t="s">
        <v>114</v>
      </c>
      <c r="B104" s="28" t="s">
        <v>127</v>
      </c>
      <c r="C104" s="15"/>
      <c r="D104" s="15" t="s">
        <v>241</v>
      </c>
      <c r="E104" s="15" t="s">
        <v>238</v>
      </c>
      <c r="F104" s="15" t="s">
        <v>63</v>
      </c>
      <c r="G104" s="21">
        <v>42736</v>
      </c>
      <c r="H104" s="21">
        <v>43830</v>
      </c>
      <c r="I104" s="13">
        <f t="shared" si="19"/>
        <v>50</v>
      </c>
      <c r="J104" s="13">
        <v>10</v>
      </c>
      <c r="K104" s="13"/>
      <c r="L104" s="13">
        <v>20</v>
      </c>
      <c r="M104" s="13">
        <v>0</v>
      </c>
      <c r="N104" s="13">
        <v>0</v>
      </c>
      <c r="O104" s="13">
        <f t="shared" si="17"/>
        <v>20</v>
      </c>
      <c r="P104" s="13"/>
      <c r="Q104" s="13">
        <v>20</v>
      </c>
      <c r="R104" s="13">
        <v>0</v>
      </c>
      <c r="S104" s="13">
        <v>0</v>
      </c>
      <c r="T104" s="13">
        <f t="shared" si="18"/>
        <v>20</v>
      </c>
      <c r="U104" s="61"/>
      <c r="V104" s="25">
        <v>20</v>
      </c>
      <c r="W104" s="25">
        <v>0</v>
      </c>
      <c r="X104" s="25">
        <v>0</v>
      </c>
      <c r="Y104" s="17"/>
      <c r="Z104" s="15" t="s">
        <v>2</v>
      </c>
      <c r="AA104" s="15" t="s">
        <v>2</v>
      </c>
      <c r="AB104" s="15" t="s">
        <v>2</v>
      </c>
      <c r="AC104" s="17"/>
      <c r="AD104" s="15" t="s">
        <v>2</v>
      </c>
      <c r="AE104" s="15" t="s">
        <v>2</v>
      </c>
      <c r="AF104" s="17"/>
      <c r="AG104" s="17"/>
      <c r="AH104" s="15" t="s">
        <v>2</v>
      </c>
      <c r="AI104" s="15" t="s">
        <v>2</v>
      </c>
      <c r="AJ104" s="17"/>
      <c r="AK104" s="17"/>
      <c r="AL104" s="51"/>
    </row>
    <row r="105" spans="1:38" ht="119.25" customHeight="1" x14ac:dyDescent="0.25">
      <c r="A105" s="36" t="s">
        <v>115</v>
      </c>
      <c r="B105" s="28" t="s">
        <v>128</v>
      </c>
      <c r="C105" s="15"/>
      <c r="D105" s="15" t="s">
        <v>241</v>
      </c>
      <c r="E105" s="15" t="s">
        <v>238</v>
      </c>
      <c r="F105" s="15" t="s">
        <v>63</v>
      </c>
      <c r="G105" s="21">
        <v>42736</v>
      </c>
      <c r="H105" s="21">
        <v>43830</v>
      </c>
      <c r="I105" s="13">
        <f t="shared" si="19"/>
        <v>70</v>
      </c>
      <c r="J105" s="13">
        <v>30</v>
      </c>
      <c r="K105" s="13"/>
      <c r="L105" s="13">
        <v>20</v>
      </c>
      <c r="M105" s="13">
        <v>0</v>
      </c>
      <c r="N105" s="13">
        <v>0</v>
      </c>
      <c r="O105" s="13">
        <f t="shared" si="17"/>
        <v>20</v>
      </c>
      <c r="P105" s="13"/>
      <c r="Q105" s="13">
        <v>20</v>
      </c>
      <c r="R105" s="13">
        <v>0</v>
      </c>
      <c r="S105" s="13">
        <v>0</v>
      </c>
      <c r="T105" s="13">
        <f t="shared" si="18"/>
        <v>20</v>
      </c>
      <c r="U105" s="61"/>
      <c r="V105" s="25">
        <v>20</v>
      </c>
      <c r="W105" s="25">
        <v>0</v>
      </c>
      <c r="X105" s="25">
        <v>0</v>
      </c>
      <c r="Y105" s="17"/>
      <c r="Z105" s="15" t="s">
        <v>2</v>
      </c>
      <c r="AA105" s="15" t="s">
        <v>2</v>
      </c>
      <c r="AB105" s="15" t="s">
        <v>2</v>
      </c>
      <c r="AC105" s="17"/>
      <c r="AD105" s="15" t="s">
        <v>2</v>
      </c>
      <c r="AE105" s="15" t="s">
        <v>2</v>
      </c>
      <c r="AF105" s="17"/>
      <c r="AG105" s="17"/>
      <c r="AH105" s="15" t="s">
        <v>2</v>
      </c>
      <c r="AI105" s="15" t="s">
        <v>2</v>
      </c>
      <c r="AJ105" s="17"/>
      <c r="AK105" s="17"/>
      <c r="AL105" s="51"/>
    </row>
    <row r="106" spans="1:38" ht="120" customHeight="1" x14ac:dyDescent="0.25">
      <c r="A106" s="36"/>
      <c r="B106" s="65" t="s">
        <v>206</v>
      </c>
      <c r="C106" s="15"/>
      <c r="D106" s="15" t="s">
        <v>241</v>
      </c>
      <c r="E106" s="15" t="s">
        <v>238</v>
      </c>
      <c r="F106" s="15" t="s">
        <v>63</v>
      </c>
      <c r="G106" s="21">
        <v>42736</v>
      </c>
      <c r="H106" s="21">
        <v>43830</v>
      </c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61"/>
      <c r="V106" s="25"/>
      <c r="W106" s="25"/>
      <c r="X106" s="25"/>
      <c r="Y106" s="17"/>
      <c r="Z106" s="15" t="s">
        <v>2</v>
      </c>
      <c r="AA106" s="15" t="s">
        <v>2</v>
      </c>
      <c r="AB106" s="15" t="s">
        <v>2</v>
      </c>
      <c r="AC106" s="17"/>
      <c r="AD106" s="15" t="s">
        <v>2</v>
      </c>
      <c r="AE106" s="15" t="s">
        <v>2</v>
      </c>
      <c r="AF106" s="17"/>
      <c r="AG106" s="17"/>
      <c r="AH106" s="15" t="s">
        <v>2</v>
      </c>
      <c r="AI106" s="15" t="s">
        <v>2</v>
      </c>
      <c r="AJ106" s="17"/>
      <c r="AK106" s="17"/>
      <c r="AL106" s="51"/>
    </row>
    <row r="107" spans="1:38" ht="28.5" customHeight="1" x14ac:dyDescent="0.25">
      <c r="A107" s="122" t="s">
        <v>84</v>
      </c>
      <c r="B107" s="123"/>
      <c r="C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3"/>
      <c r="AG107" s="123"/>
      <c r="AH107" s="123"/>
      <c r="AI107" s="123"/>
      <c r="AJ107" s="123"/>
      <c r="AK107" s="124"/>
      <c r="AL107" s="51"/>
    </row>
    <row r="108" spans="1:38" ht="135.75" customHeight="1" x14ac:dyDescent="0.25">
      <c r="A108" s="60" t="s">
        <v>116</v>
      </c>
      <c r="B108" s="16" t="s">
        <v>87</v>
      </c>
      <c r="C108" s="17"/>
      <c r="D108" s="17" t="s">
        <v>241</v>
      </c>
      <c r="E108" s="17" t="s">
        <v>238</v>
      </c>
      <c r="F108" s="15" t="s">
        <v>64</v>
      </c>
      <c r="G108" s="21">
        <v>42736</v>
      </c>
      <c r="H108" s="21">
        <v>43830</v>
      </c>
      <c r="I108" s="14">
        <f>J108+O108+T108</f>
        <v>26827.7</v>
      </c>
      <c r="J108" s="14">
        <f>K108+L108+M108+N108</f>
        <v>4457.7</v>
      </c>
      <c r="K108" s="14">
        <f t="shared" ref="K108:X108" si="22">K109+K111+K113+K117+K119+K121+K123+K125+K127</f>
        <v>0</v>
      </c>
      <c r="L108" s="14">
        <f t="shared" si="22"/>
        <v>0</v>
      </c>
      <c r="M108" s="14">
        <f>M109+M111+M113+M115+M117+M119+M121+M123+M125+M127</f>
        <v>4107.7</v>
      </c>
      <c r="N108" s="14">
        <f t="shared" si="22"/>
        <v>350</v>
      </c>
      <c r="O108" s="14">
        <f>P108+Q108+R108+S108</f>
        <v>11185</v>
      </c>
      <c r="P108" s="14">
        <f t="shared" si="22"/>
        <v>0</v>
      </c>
      <c r="Q108" s="14">
        <f t="shared" si="22"/>
        <v>0</v>
      </c>
      <c r="R108" s="14">
        <f>R109+R111+R113+R115+R117+R119+R121+R123+R125+R127</f>
        <v>10835</v>
      </c>
      <c r="S108" s="14">
        <f t="shared" si="22"/>
        <v>350</v>
      </c>
      <c r="T108" s="14">
        <f>U108+V108+W108+X108</f>
        <v>11185</v>
      </c>
      <c r="U108" s="32">
        <f t="shared" si="22"/>
        <v>0</v>
      </c>
      <c r="V108" s="32">
        <f t="shared" si="22"/>
        <v>0</v>
      </c>
      <c r="W108" s="32">
        <f>W109+W111+W113+W115+W117+W119+W121+W123+W125+W127</f>
        <v>10835</v>
      </c>
      <c r="X108" s="32">
        <f t="shared" si="22"/>
        <v>350</v>
      </c>
      <c r="Y108" s="17"/>
      <c r="Z108" s="15" t="s">
        <v>2</v>
      </c>
      <c r="AA108" s="15" t="s">
        <v>2</v>
      </c>
      <c r="AB108" s="15" t="s">
        <v>2</v>
      </c>
      <c r="AC108" s="17"/>
      <c r="AD108" s="15" t="s">
        <v>2</v>
      </c>
      <c r="AE108" s="15" t="s">
        <v>2</v>
      </c>
      <c r="AF108" s="17"/>
      <c r="AG108" s="17"/>
      <c r="AH108" s="15" t="s">
        <v>2</v>
      </c>
      <c r="AI108" s="15" t="s">
        <v>2</v>
      </c>
      <c r="AJ108" s="17"/>
      <c r="AK108" s="17"/>
      <c r="AL108" s="51"/>
    </row>
    <row r="109" spans="1:38" ht="128.25" customHeight="1" x14ac:dyDescent="0.25">
      <c r="A109" s="36" t="s">
        <v>117</v>
      </c>
      <c r="B109" s="28" t="s">
        <v>88</v>
      </c>
      <c r="C109" s="15"/>
      <c r="D109" s="15" t="s">
        <v>241</v>
      </c>
      <c r="E109" s="15" t="s">
        <v>238</v>
      </c>
      <c r="F109" s="15" t="s">
        <v>64</v>
      </c>
      <c r="G109" s="21">
        <v>42736</v>
      </c>
      <c r="H109" s="21">
        <v>43830</v>
      </c>
      <c r="I109" s="13">
        <f t="shared" ref="I109:I129" si="23">J109+O109+T109</f>
        <v>105</v>
      </c>
      <c r="J109" s="13">
        <f t="shared" ref="J109:J127" si="24">K109+L109+M109+N109</f>
        <v>35</v>
      </c>
      <c r="K109" s="13"/>
      <c r="L109" s="13">
        <v>0</v>
      </c>
      <c r="M109" s="13">
        <v>35</v>
      </c>
      <c r="N109" s="13">
        <v>0</v>
      </c>
      <c r="O109" s="13">
        <f t="shared" ref="O109:O127" si="25">P109+Q109+R109+S109</f>
        <v>35</v>
      </c>
      <c r="P109" s="13"/>
      <c r="Q109" s="13">
        <v>0</v>
      </c>
      <c r="R109" s="13">
        <v>35</v>
      </c>
      <c r="S109" s="13">
        <v>0</v>
      </c>
      <c r="T109" s="13">
        <f t="shared" si="18"/>
        <v>35</v>
      </c>
      <c r="U109" s="61"/>
      <c r="V109" s="25">
        <v>0</v>
      </c>
      <c r="W109" s="25">
        <v>35</v>
      </c>
      <c r="X109" s="25">
        <v>0</v>
      </c>
      <c r="Y109" s="17"/>
      <c r="Z109" s="15" t="s">
        <v>2</v>
      </c>
      <c r="AA109" s="15" t="s">
        <v>2</v>
      </c>
      <c r="AB109" s="15" t="s">
        <v>2</v>
      </c>
      <c r="AC109" s="17"/>
      <c r="AD109" s="15" t="s">
        <v>2</v>
      </c>
      <c r="AE109" s="15" t="s">
        <v>2</v>
      </c>
      <c r="AF109" s="17"/>
      <c r="AG109" s="17"/>
      <c r="AH109" s="15" t="s">
        <v>2</v>
      </c>
      <c r="AI109" s="15" t="s">
        <v>2</v>
      </c>
      <c r="AJ109" s="17"/>
      <c r="AK109" s="17"/>
      <c r="AL109" s="51"/>
    </row>
    <row r="110" spans="1:38" ht="133.5" customHeight="1" x14ac:dyDescent="0.25">
      <c r="A110" s="36"/>
      <c r="B110" s="65" t="s">
        <v>207</v>
      </c>
      <c r="C110" s="15"/>
      <c r="D110" s="15" t="s">
        <v>241</v>
      </c>
      <c r="E110" s="15" t="s">
        <v>238</v>
      </c>
      <c r="F110" s="15" t="s">
        <v>64</v>
      </c>
      <c r="G110" s="21">
        <v>42736</v>
      </c>
      <c r="H110" s="21">
        <v>43830</v>
      </c>
      <c r="I110" s="13">
        <f t="shared" si="23"/>
        <v>0</v>
      </c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61"/>
      <c r="V110" s="25"/>
      <c r="W110" s="25"/>
      <c r="X110" s="25"/>
      <c r="Y110" s="17"/>
      <c r="Z110" s="15" t="s">
        <v>2</v>
      </c>
      <c r="AA110" s="15" t="s">
        <v>2</v>
      </c>
      <c r="AB110" s="15" t="s">
        <v>2</v>
      </c>
      <c r="AC110" s="17"/>
      <c r="AD110" s="15" t="s">
        <v>2</v>
      </c>
      <c r="AE110" s="15" t="s">
        <v>2</v>
      </c>
      <c r="AF110" s="17"/>
      <c r="AG110" s="17"/>
      <c r="AH110" s="15" t="s">
        <v>2</v>
      </c>
      <c r="AI110" s="15" t="s">
        <v>2</v>
      </c>
      <c r="AJ110" s="17"/>
      <c r="AK110" s="17"/>
      <c r="AL110" s="51"/>
    </row>
    <row r="111" spans="1:38" ht="162" customHeight="1" x14ac:dyDescent="0.25">
      <c r="A111" s="36" t="s">
        <v>118</v>
      </c>
      <c r="B111" s="28" t="s">
        <v>89</v>
      </c>
      <c r="C111" s="15"/>
      <c r="D111" s="15" t="s">
        <v>241</v>
      </c>
      <c r="E111" s="15" t="s">
        <v>238</v>
      </c>
      <c r="F111" s="15" t="s">
        <v>64</v>
      </c>
      <c r="G111" s="21">
        <v>42736</v>
      </c>
      <c r="H111" s="21">
        <v>43830</v>
      </c>
      <c r="I111" s="13">
        <f t="shared" si="23"/>
        <v>8969.2999999999993</v>
      </c>
      <c r="J111" s="13">
        <f t="shared" si="24"/>
        <v>2269.3000000000002</v>
      </c>
      <c r="K111" s="13"/>
      <c r="L111" s="13">
        <v>0</v>
      </c>
      <c r="M111" s="13">
        <v>1919.3</v>
      </c>
      <c r="N111" s="13">
        <v>350</v>
      </c>
      <c r="O111" s="13">
        <f t="shared" si="25"/>
        <v>3350</v>
      </c>
      <c r="P111" s="13"/>
      <c r="Q111" s="13">
        <v>0</v>
      </c>
      <c r="R111" s="13">
        <v>3000</v>
      </c>
      <c r="S111" s="13">
        <v>350</v>
      </c>
      <c r="T111" s="13">
        <f t="shared" si="18"/>
        <v>3350</v>
      </c>
      <c r="U111" s="61"/>
      <c r="V111" s="25">
        <v>0</v>
      </c>
      <c r="W111" s="25">
        <v>3000</v>
      </c>
      <c r="X111" s="25">
        <v>350</v>
      </c>
      <c r="Y111" s="17"/>
      <c r="Z111" s="15" t="s">
        <v>2</v>
      </c>
      <c r="AA111" s="15" t="s">
        <v>2</v>
      </c>
      <c r="AB111" s="15" t="s">
        <v>2</v>
      </c>
      <c r="AC111" s="17"/>
      <c r="AD111" s="15" t="s">
        <v>2</v>
      </c>
      <c r="AE111" s="15" t="s">
        <v>2</v>
      </c>
      <c r="AF111" s="17"/>
      <c r="AG111" s="17"/>
      <c r="AH111" s="15" t="s">
        <v>2</v>
      </c>
      <c r="AI111" s="15" t="s">
        <v>2</v>
      </c>
      <c r="AJ111" s="17"/>
      <c r="AK111" s="17"/>
      <c r="AL111" s="51"/>
    </row>
    <row r="112" spans="1:38" ht="141" customHeight="1" x14ac:dyDescent="0.25">
      <c r="A112" s="36"/>
      <c r="B112" s="65" t="s">
        <v>208</v>
      </c>
      <c r="C112" s="15"/>
      <c r="D112" s="15" t="s">
        <v>241</v>
      </c>
      <c r="E112" s="15" t="s">
        <v>238</v>
      </c>
      <c r="F112" s="15" t="s">
        <v>64</v>
      </c>
      <c r="G112" s="21">
        <v>42736</v>
      </c>
      <c r="H112" s="21">
        <v>43830</v>
      </c>
      <c r="I112" s="13">
        <f t="shared" si="23"/>
        <v>0</v>
      </c>
      <c r="J112" s="13"/>
      <c r="K112" s="13"/>
      <c r="L112" s="13"/>
      <c r="M112" s="13"/>
      <c r="N112" s="13"/>
      <c r="O112" s="13">
        <f t="shared" si="25"/>
        <v>0</v>
      </c>
      <c r="P112" s="13"/>
      <c r="Q112" s="13"/>
      <c r="R112" s="13"/>
      <c r="S112" s="13"/>
      <c r="T112" s="13"/>
      <c r="U112" s="61"/>
      <c r="V112" s="25"/>
      <c r="W112" s="25"/>
      <c r="X112" s="25"/>
      <c r="Y112" s="17"/>
      <c r="Z112" s="15" t="s">
        <v>2</v>
      </c>
      <c r="AA112" s="15" t="s">
        <v>2</v>
      </c>
      <c r="AB112" s="15" t="s">
        <v>2</v>
      </c>
      <c r="AC112" s="17"/>
      <c r="AD112" s="15" t="s">
        <v>2</v>
      </c>
      <c r="AE112" s="15" t="s">
        <v>2</v>
      </c>
      <c r="AF112" s="17"/>
      <c r="AG112" s="17"/>
      <c r="AH112" s="15" t="s">
        <v>2</v>
      </c>
      <c r="AI112" s="15" t="s">
        <v>2</v>
      </c>
      <c r="AJ112" s="17"/>
      <c r="AK112" s="17"/>
      <c r="AL112" s="51"/>
    </row>
    <row r="113" spans="1:38" ht="140.25" customHeight="1" x14ac:dyDescent="0.25">
      <c r="A113" s="36" t="s">
        <v>119</v>
      </c>
      <c r="B113" s="28" t="s">
        <v>90</v>
      </c>
      <c r="C113" s="15"/>
      <c r="D113" s="15" t="s">
        <v>241</v>
      </c>
      <c r="E113" s="15" t="s">
        <v>238</v>
      </c>
      <c r="F113" s="15" t="s">
        <v>64</v>
      </c>
      <c r="G113" s="21">
        <v>42736</v>
      </c>
      <c r="H113" s="21">
        <v>43830</v>
      </c>
      <c r="I113" s="13">
        <f t="shared" si="23"/>
        <v>2400</v>
      </c>
      <c r="J113" s="13">
        <f t="shared" si="24"/>
        <v>0</v>
      </c>
      <c r="K113" s="13"/>
      <c r="L113" s="13">
        <v>0</v>
      </c>
      <c r="M113" s="13">
        <v>0</v>
      </c>
      <c r="N113" s="13">
        <v>0</v>
      </c>
      <c r="O113" s="13">
        <f t="shared" si="25"/>
        <v>1200</v>
      </c>
      <c r="P113" s="13"/>
      <c r="Q113" s="13">
        <v>0</v>
      </c>
      <c r="R113" s="13">
        <v>1200</v>
      </c>
      <c r="S113" s="13">
        <v>0</v>
      </c>
      <c r="T113" s="13">
        <f t="shared" si="18"/>
        <v>1200</v>
      </c>
      <c r="U113" s="61"/>
      <c r="V113" s="25">
        <v>0</v>
      </c>
      <c r="W113" s="25">
        <v>1200</v>
      </c>
      <c r="X113" s="25">
        <v>0</v>
      </c>
      <c r="Y113" s="17"/>
      <c r="Z113" s="15" t="s">
        <v>2</v>
      </c>
      <c r="AA113" s="15" t="s">
        <v>2</v>
      </c>
      <c r="AB113" s="15" t="s">
        <v>2</v>
      </c>
      <c r="AC113" s="17"/>
      <c r="AD113" s="15" t="s">
        <v>2</v>
      </c>
      <c r="AE113" s="15" t="s">
        <v>2</v>
      </c>
      <c r="AF113" s="17"/>
      <c r="AG113" s="17"/>
      <c r="AH113" s="15" t="s">
        <v>2</v>
      </c>
      <c r="AI113" s="15" t="s">
        <v>2</v>
      </c>
      <c r="AJ113" s="17"/>
      <c r="AK113" s="17"/>
      <c r="AL113" s="51"/>
    </row>
    <row r="114" spans="1:38" ht="142.5" customHeight="1" x14ac:dyDescent="0.25">
      <c r="A114" s="36"/>
      <c r="B114" s="65" t="s">
        <v>209</v>
      </c>
      <c r="C114" s="15"/>
      <c r="D114" s="15" t="s">
        <v>241</v>
      </c>
      <c r="E114" s="15" t="s">
        <v>238</v>
      </c>
      <c r="F114" s="15" t="s">
        <v>64</v>
      </c>
      <c r="G114" s="21">
        <v>42736</v>
      </c>
      <c r="H114" s="21">
        <v>43830</v>
      </c>
      <c r="I114" s="13">
        <f t="shared" si="23"/>
        <v>0</v>
      </c>
      <c r="J114" s="13">
        <f t="shared" si="24"/>
        <v>0</v>
      </c>
      <c r="K114" s="13"/>
      <c r="L114" s="13"/>
      <c r="M114" s="13"/>
      <c r="N114" s="13"/>
      <c r="O114" s="13">
        <f t="shared" si="25"/>
        <v>0</v>
      </c>
      <c r="P114" s="13"/>
      <c r="Q114" s="13"/>
      <c r="R114" s="13"/>
      <c r="S114" s="13"/>
      <c r="T114" s="13"/>
      <c r="U114" s="61"/>
      <c r="V114" s="25"/>
      <c r="W114" s="25"/>
      <c r="X114" s="25"/>
      <c r="Y114" s="17"/>
      <c r="Z114" s="15" t="s">
        <v>2</v>
      </c>
      <c r="AA114" s="15" t="s">
        <v>2</v>
      </c>
      <c r="AB114" s="15" t="s">
        <v>2</v>
      </c>
      <c r="AC114" s="17"/>
      <c r="AD114" s="15" t="s">
        <v>2</v>
      </c>
      <c r="AE114" s="15" t="s">
        <v>2</v>
      </c>
      <c r="AF114" s="17"/>
      <c r="AG114" s="17"/>
      <c r="AH114" s="15" t="s">
        <v>2</v>
      </c>
      <c r="AI114" s="15" t="s">
        <v>2</v>
      </c>
      <c r="AJ114" s="17"/>
      <c r="AK114" s="17"/>
      <c r="AL114" s="51"/>
    </row>
    <row r="115" spans="1:38" ht="171" customHeight="1" x14ac:dyDescent="0.25">
      <c r="A115" s="36" t="s">
        <v>120</v>
      </c>
      <c r="B115" s="28" t="s">
        <v>132</v>
      </c>
      <c r="C115" s="15"/>
      <c r="D115" s="15" t="s">
        <v>241</v>
      </c>
      <c r="E115" s="15" t="s">
        <v>238</v>
      </c>
      <c r="F115" s="15" t="s">
        <v>64</v>
      </c>
      <c r="G115" s="21">
        <v>42736</v>
      </c>
      <c r="H115" s="21">
        <v>43830</v>
      </c>
      <c r="I115" s="13">
        <f t="shared" si="23"/>
        <v>3773.9</v>
      </c>
      <c r="J115" s="13">
        <f t="shared" si="24"/>
        <v>373.9</v>
      </c>
      <c r="K115" s="13"/>
      <c r="L115" s="13">
        <v>0</v>
      </c>
      <c r="M115" s="13">
        <v>373.9</v>
      </c>
      <c r="N115" s="13">
        <v>0</v>
      </c>
      <c r="O115" s="13">
        <f t="shared" si="25"/>
        <v>1700</v>
      </c>
      <c r="P115" s="13"/>
      <c r="Q115" s="13">
        <v>0</v>
      </c>
      <c r="R115" s="13">
        <v>1700</v>
      </c>
      <c r="S115" s="13">
        <v>0</v>
      </c>
      <c r="T115" s="13">
        <f t="shared" si="18"/>
        <v>1700</v>
      </c>
      <c r="U115" s="61"/>
      <c r="V115" s="25">
        <v>0</v>
      </c>
      <c r="W115" s="25">
        <v>1700</v>
      </c>
      <c r="X115" s="25">
        <v>0</v>
      </c>
      <c r="Y115" s="17"/>
      <c r="Z115" s="15" t="s">
        <v>2</v>
      </c>
      <c r="AA115" s="15" t="s">
        <v>2</v>
      </c>
      <c r="AB115" s="15" t="s">
        <v>2</v>
      </c>
      <c r="AC115" s="17"/>
      <c r="AD115" s="15" t="s">
        <v>2</v>
      </c>
      <c r="AE115" s="15" t="s">
        <v>2</v>
      </c>
      <c r="AF115" s="17"/>
      <c r="AG115" s="17"/>
      <c r="AH115" s="15" t="s">
        <v>2</v>
      </c>
      <c r="AI115" s="15" t="s">
        <v>2</v>
      </c>
      <c r="AJ115" s="17"/>
      <c r="AK115" s="17"/>
      <c r="AL115" s="51"/>
    </row>
    <row r="116" spans="1:38" ht="145.5" customHeight="1" x14ac:dyDescent="0.25">
      <c r="A116" s="36"/>
      <c r="B116" s="65" t="s">
        <v>210</v>
      </c>
      <c r="C116" s="15"/>
      <c r="D116" s="15" t="s">
        <v>241</v>
      </c>
      <c r="E116" s="15" t="s">
        <v>238</v>
      </c>
      <c r="F116" s="15" t="s">
        <v>64</v>
      </c>
      <c r="G116" s="21">
        <v>42736</v>
      </c>
      <c r="H116" s="21">
        <v>43830</v>
      </c>
      <c r="I116" s="13">
        <f t="shared" si="23"/>
        <v>0</v>
      </c>
      <c r="J116" s="13">
        <f t="shared" si="24"/>
        <v>0</v>
      </c>
      <c r="K116" s="13"/>
      <c r="L116" s="13"/>
      <c r="M116" s="13"/>
      <c r="N116" s="13"/>
      <c r="O116" s="13">
        <f t="shared" si="25"/>
        <v>0</v>
      </c>
      <c r="P116" s="13"/>
      <c r="Q116" s="13"/>
      <c r="R116" s="13"/>
      <c r="S116" s="13"/>
      <c r="T116" s="13"/>
      <c r="U116" s="61"/>
      <c r="V116" s="25"/>
      <c r="W116" s="25"/>
      <c r="X116" s="25"/>
      <c r="Y116" s="17"/>
      <c r="Z116" s="15" t="s">
        <v>2</v>
      </c>
      <c r="AA116" s="15" t="s">
        <v>2</v>
      </c>
      <c r="AB116" s="15" t="s">
        <v>2</v>
      </c>
      <c r="AC116" s="17"/>
      <c r="AD116" s="15" t="s">
        <v>2</v>
      </c>
      <c r="AE116" s="15" t="s">
        <v>2</v>
      </c>
      <c r="AF116" s="17"/>
      <c r="AG116" s="17"/>
      <c r="AH116" s="15" t="s">
        <v>2</v>
      </c>
      <c r="AI116" s="15" t="s">
        <v>2</v>
      </c>
      <c r="AJ116" s="17"/>
      <c r="AK116" s="17"/>
      <c r="AL116" s="51"/>
    </row>
    <row r="117" spans="1:38" ht="144" customHeight="1" x14ac:dyDescent="0.25">
      <c r="A117" s="36" t="s">
        <v>121</v>
      </c>
      <c r="B117" s="28" t="s">
        <v>91</v>
      </c>
      <c r="C117" s="15"/>
      <c r="D117" s="15" t="s">
        <v>241</v>
      </c>
      <c r="E117" s="15" t="s">
        <v>238</v>
      </c>
      <c r="F117" s="15" t="s">
        <v>64</v>
      </c>
      <c r="G117" s="21">
        <v>42736</v>
      </c>
      <c r="H117" s="21">
        <v>43830</v>
      </c>
      <c r="I117" s="13">
        <f t="shared" si="23"/>
        <v>2894.4</v>
      </c>
      <c r="J117" s="13">
        <f t="shared" si="24"/>
        <v>494.4</v>
      </c>
      <c r="K117" s="13"/>
      <c r="L117" s="13">
        <v>0</v>
      </c>
      <c r="M117" s="13">
        <v>494.4</v>
      </c>
      <c r="N117" s="13">
        <v>0</v>
      </c>
      <c r="O117" s="13">
        <f t="shared" si="25"/>
        <v>1200</v>
      </c>
      <c r="P117" s="13"/>
      <c r="Q117" s="13">
        <v>0</v>
      </c>
      <c r="R117" s="13">
        <v>1200</v>
      </c>
      <c r="S117" s="13">
        <v>0</v>
      </c>
      <c r="T117" s="13">
        <f t="shared" si="18"/>
        <v>1200</v>
      </c>
      <c r="U117" s="61"/>
      <c r="V117" s="25">
        <v>0</v>
      </c>
      <c r="W117" s="25">
        <v>1200</v>
      </c>
      <c r="X117" s="25">
        <v>0</v>
      </c>
      <c r="Y117" s="17"/>
      <c r="Z117" s="15" t="s">
        <v>2</v>
      </c>
      <c r="AA117" s="15" t="s">
        <v>2</v>
      </c>
      <c r="AB117" s="15" t="s">
        <v>2</v>
      </c>
      <c r="AC117" s="17"/>
      <c r="AD117" s="15" t="s">
        <v>2</v>
      </c>
      <c r="AE117" s="15" t="s">
        <v>2</v>
      </c>
      <c r="AF117" s="17"/>
      <c r="AG117" s="17"/>
      <c r="AH117" s="15" t="s">
        <v>2</v>
      </c>
      <c r="AI117" s="15" t="s">
        <v>2</v>
      </c>
      <c r="AJ117" s="17"/>
      <c r="AK117" s="17"/>
      <c r="AL117" s="51"/>
    </row>
    <row r="118" spans="1:38" ht="136.5" customHeight="1" x14ac:dyDescent="0.25">
      <c r="A118" s="36"/>
      <c r="B118" s="65" t="s">
        <v>211</v>
      </c>
      <c r="C118" s="15"/>
      <c r="D118" s="15" t="s">
        <v>241</v>
      </c>
      <c r="E118" s="15" t="s">
        <v>238</v>
      </c>
      <c r="F118" s="15" t="s">
        <v>64</v>
      </c>
      <c r="G118" s="21">
        <v>42736</v>
      </c>
      <c r="H118" s="21">
        <v>43830</v>
      </c>
      <c r="I118" s="13">
        <f t="shared" si="23"/>
        <v>0</v>
      </c>
      <c r="J118" s="13"/>
      <c r="K118" s="13"/>
      <c r="L118" s="13"/>
      <c r="M118" s="13"/>
      <c r="N118" s="13"/>
      <c r="O118" s="13">
        <f t="shared" si="25"/>
        <v>0</v>
      </c>
      <c r="P118" s="13"/>
      <c r="Q118" s="13"/>
      <c r="R118" s="13"/>
      <c r="S118" s="13"/>
      <c r="T118" s="13"/>
      <c r="U118" s="61"/>
      <c r="V118" s="25"/>
      <c r="W118" s="25"/>
      <c r="X118" s="25"/>
      <c r="Y118" s="17"/>
      <c r="Z118" s="15" t="s">
        <v>2</v>
      </c>
      <c r="AA118" s="15" t="s">
        <v>2</v>
      </c>
      <c r="AB118" s="15" t="s">
        <v>2</v>
      </c>
      <c r="AC118" s="17"/>
      <c r="AD118" s="15" t="s">
        <v>2</v>
      </c>
      <c r="AE118" s="15" t="s">
        <v>2</v>
      </c>
      <c r="AF118" s="17"/>
      <c r="AG118" s="17"/>
      <c r="AH118" s="15" t="s">
        <v>2</v>
      </c>
      <c r="AI118" s="15" t="s">
        <v>2</v>
      </c>
      <c r="AJ118" s="17"/>
      <c r="AK118" s="17"/>
      <c r="AL118" s="51"/>
    </row>
    <row r="119" spans="1:38" ht="137.25" customHeight="1" x14ac:dyDescent="0.25">
      <c r="A119" s="36" t="s">
        <v>122</v>
      </c>
      <c r="B119" s="28" t="s">
        <v>92</v>
      </c>
      <c r="C119" s="15"/>
      <c r="D119" s="15" t="s">
        <v>241</v>
      </c>
      <c r="E119" s="15" t="s">
        <v>238</v>
      </c>
      <c r="F119" s="15" t="s">
        <v>64</v>
      </c>
      <c r="G119" s="21">
        <v>42736</v>
      </c>
      <c r="H119" s="21">
        <v>43830</v>
      </c>
      <c r="I119" s="13">
        <f t="shared" si="23"/>
        <v>1356.9</v>
      </c>
      <c r="J119" s="13">
        <f t="shared" si="24"/>
        <v>356.9</v>
      </c>
      <c r="K119" s="13"/>
      <c r="L119" s="13">
        <v>0</v>
      </c>
      <c r="M119" s="13">
        <v>356.9</v>
      </c>
      <c r="N119" s="13">
        <v>0</v>
      </c>
      <c r="O119" s="13">
        <f t="shared" si="25"/>
        <v>500</v>
      </c>
      <c r="P119" s="13"/>
      <c r="Q119" s="13">
        <v>0</v>
      </c>
      <c r="R119" s="13">
        <v>500</v>
      </c>
      <c r="S119" s="13">
        <v>0</v>
      </c>
      <c r="T119" s="13">
        <f t="shared" si="18"/>
        <v>500</v>
      </c>
      <c r="U119" s="61"/>
      <c r="V119" s="25">
        <v>0</v>
      </c>
      <c r="W119" s="25">
        <v>500</v>
      </c>
      <c r="X119" s="25">
        <v>0</v>
      </c>
      <c r="Y119" s="17"/>
      <c r="Z119" s="15" t="s">
        <v>2</v>
      </c>
      <c r="AA119" s="15" t="s">
        <v>2</v>
      </c>
      <c r="AB119" s="15" t="s">
        <v>2</v>
      </c>
      <c r="AC119" s="17"/>
      <c r="AD119" s="15" t="s">
        <v>2</v>
      </c>
      <c r="AE119" s="15" t="s">
        <v>2</v>
      </c>
      <c r="AF119" s="17"/>
      <c r="AG119" s="17"/>
      <c r="AH119" s="15" t="s">
        <v>2</v>
      </c>
      <c r="AI119" s="15" t="s">
        <v>2</v>
      </c>
      <c r="AJ119" s="17"/>
      <c r="AK119" s="17"/>
      <c r="AL119" s="51"/>
    </row>
    <row r="120" spans="1:38" ht="138" customHeight="1" x14ac:dyDescent="0.25">
      <c r="A120" s="36"/>
      <c r="B120" s="65" t="s">
        <v>212</v>
      </c>
      <c r="C120" s="15"/>
      <c r="D120" s="15" t="s">
        <v>241</v>
      </c>
      <c r="E120" s="15" t="s">
        <v>238</v>
      </c>
      <c r="F120" s="15" t="s">
        <v>64</v>
      </c>
      <c r="G120" s="21">
        <v>42736</v>
      </c>
      <c r="H120" s="21">
        <v>43830</v>
      </c>
      <c r="I120" s="13">
        <f t="shared" si="23"/>
        <v>0</v>
      </c>
      <c r="J120" s="13">
        <f t="shared" si="24"/>
        <v>0</v>
      </c>
      <c r="K120" s="13"/>
      <c r="L120" s="13"/>
      <c r="M120" s="13"/>
      <c r="N120" s="13"/>
      <c r="O120" s="13">
        <f t="shared" si="25"/>
        <v>0</v>
      </c>
      <c r="P120" s="13"/>
      <c r="Q120" s="13"/>
      <c r="R120" s="13"/>
      <c r="S120" s="13"/>
      <c r="T120" s="13"/>
      <c r="U120" s="61"/>
      <c r="V120" s="25"/>
      <c r="W120" s="25"/>
      <c r="X120" s="25"/>
      <c r="Y120" s="17"/>
      <c r="Z120" s="15" t="s">
        <v>2</v>
      </c>
      <c r="AA120" s="15" t="s">
        <v>2</v>
      </c>
      <c r="AB120" s="15" t="s">
        <v>2</v>
      </c>
      <c r="AC120" s="17"/>
      <c r="AD120" s="15" t="s">
        <v>2</v>
      </c>
      <c r="AE120" s="15" t="s">
        <v>2</v>
      </c>
      <c r="AF120" s="17"/>
      <c r="AG120" s="17"/>
      <c r="AH120" s="15" t="s">
        <v>2</v>
      </c>
      <c r="AI120" s="15" t="s">
        <v>2</v>
      </c>
      <c r="AJ120" s="17"/>
      <c r="AK120" s="17"/>
      <c r="AL120" s="51"/>
    </row>
    <row r="121" spans="1:38" ht="133.5" customHeight="1" x14ac:dyDescent="0.25">
      <c r="A121" s="36" t="s">
        <v>123</v>
      </c>
      <c r="B121" s="28" t="s">
        <v>133</v>
      </c>
      <c r="C121" s="15"/>
      <c r="D121" s="15" t="s">
        <v>241</v>
      </c>
      <c r="E121" s="15" t="s">
        <v>238</v>
      </c>
      <c r="F121" s="15" t="s">
        <v>64</v>
      </c>
      <c r="G121" s="21">
        <v>42736</v>
      </c>
      <c r="H121" s="21">
        <v>43830</v>
      </c>
      <c r="I121" s="13">
        <f t="shared" si="23"/>
        <v>1093.3</v>
      </c>
      <c r="J121" s="13">
        <f t="shared" si="24"/>
        <v>93.3</v>
      </c>
      <c r="K121" s="13"/>
      <c r="L121" s="13">
        <v>0</v>
      </c>
      <c r="M121" s="13">
        <v>93.3</v>
      </c>
      <c r="N121" s="13">
        <v>0</v>
      </c>
      <c r="O121" s="13">
        <f t="shared" si="25"/>
        <v>500</v>
      </c>
      <c r="P121" s="13"/>
      <c r="Q121" s="13">
        <v>0</v>
      </c>
      <c r="R121" s="13">
        <v>500</v>
      </c>
      <c r="S121" s="13">
        <v>0</v>
      </c>
      <c r="T121" s="13">
        <f t="shared" si="18"/>
        <v>500</v>
      </c>
      <c r="U121" s="61"/>
      <c r="V121" s="25">
        <v>0</v>
      </c>
      <c r="W121" s="25">
        <v>500</v>
      </c>
      <c r="X121" s="25">
        <v>0</v>
      </c>
      <c r="Y121" s="17"/>
      <c r="Z121" s="15" t="s">
        <v>2</v>
      </c>
      <c r="AA121" s="15" t="s">
        <v>2</v>
      </c>
      <c r="AB121" s="15" t="s">
        <v>2</v>
      </c>
      <c r="AC121" s="17"/>
      <c r="AD121" s="15" t="s">
        <v>2</v>
      </c>
      <c r="AE121" s="15" t="s">
        <v>2</v>
      </c>
      <c r="AF121" s="17"/>
      <c r="AG121" s="17"/>
      <c r="AH121" s="15" t="s">
        <v>2</v>
      </c>
      <c r="AI121" s="15" t="s">
        <v>2</v>
      </c>
      <c r="AJ121" s="17"/>
      <c r="AK121" s="17"/>
      <c r="AL121" s="51"/>
    </row>
    <row r="122" spans="1:38" ht="141.75" customHeight="1" x14ac:dyDescent="0.25">
      <c r="A122" s="36"/>
      <c r="B122" s="65" t="s">
        <v>213</v>
      </c>
      <c r="C122" s="15"/>
      <c r="D122" s="15" t="s">
        <v>241</v>
      </c>
      <c r="E122" s="15" t="s">
        <v>238</v>
      </c>
      <c r="F122" s="15" t="s">
        <v>64</v>
      </c>
      <c r="G122" s="21">
        <v>42736</v>
      </c>
      <c r="H122" s="21">
        <v>43830</v>
      </c>
      <c r="I122" s="13">
        <f t="shared" si="23"/>
        <v>0</v>
      </c>
      <c r="J122" s="13"/>
      <c r="K122" s="13"/>
      <c r="L122" s="13"/>
      <c r="M122" s="13"/>
      <c r="N122" s="13"/>
      <c r="O122" s="13">
        <f t="shared" si="25"/>
        <v>0</v>
      </c>
      <c r="P122" s="13"/>
      <c r="Q122" s="13"/>
      <c r="R122" s="13"/>
      <c r="S122" s="13"/>
      <c r="T122" s="13"/>
      <c r="U122" s="61"/>
      <c r="V122" s="25"/>
      <c r="W122" s="25"/>
      <c r="X122" s="25"/>
      <c r="Y122" s="17"/>
      <c r="Z122" s="15" t="s">
        <v>2</v>
      </c>
      <c r="AA122" s="15" t="s">
        <v>2</v>
      </c>
      <c r="AB122" s="15" t="s">
        <v>2</v>
      </c>
      <c r="AC122" s="17"/>
      <c r="AD122" s="15" t="s">
        <v>2</v>
      </c>
      <c r="AE122" s="15" t="s">
        <v>2</v>
      </c>
      <c r="AF122" s="17"/>
      <c r="AG122" s="17"/>
      <c r="AH122" s="15" t="s">
        <v>2</v>
      </c>
      <c r="AI122" s="15" t="s">
        <v>2</v>
      </c>
      <c r="AJ122" s="17"/>
      <c r="AK122" s="17"/>
      <c r="AL122" s="51"/>
    </row>
    <row r="123" spans="1:38" ht="135.75" customHeight="1" x14ac:dyDescent="0.25">
      <c r="A123" s="36" t="s">
        <v>124</v>
      </c>
      <c r="B123" s="28" t="s">
        <v>93</v>
      </c>
      <c r="C123" s="15"/>
      <c r="D123" s="15" t="s">
        <v>241</v>
      </c>
      <c r="E123" s="15" t="s">
        <v>238</v>
      </c>
      <c r="F123" s="15" t="s">
        <v>64</v>
      </c>
      <c r="G123" s="21">
        <v>42736</v>
      </c>
      <c r="H123" s="21">
        <v>43830</v>
      </c>
      <c r="I123" s="13">
        <f t="shared" si="23"/>
        <v>4634.8999999999996</v>
      </c>
      <c r="J123" s="13">
        <f t="shared" si="24"/>
        <v>834.9</v>
      </c>
      <c r="K123" s="13"/>
      <c r="L123" s="13">
        <v>0</v>
      </c>
      <c r="M123" s="13">
        <v>834.9</v>
      </c>
      <c r="N123" s="13">
        <v>0</v>
      </c>
      <c r="O123" s="13">
        <f t="shared" si="25"/>
        <v>1900</v>
      </c>
      <c r="P123" s="13"/>
      <c r="Q123" s="13">
        <v>0</v>
      </c>
      <c r="R123" s="13">
        <v>1900</v>
      </c>
      <c r="S123" s="13">
        <v>0</v>
      </c>
      <c r="T123" s="13">
        <f t="shared" si="18"/>
        <v>1900</v>
      </c>
      <c r="U123" s="61"/>
      <c r="V123" s="25">
        <v>0</v>
      </c>
      <c r="W123" s="25">
        <v>1900</v>
      </c>
      <c r="X123" s="25">
        <v>0</v>
      </c>
      <c r="Y123" s="17"/>
      <c r="Z123" s="15" t="s">
        <v>2</v>
      </c>
      <c r="AA123" s="15" t="s">
        <v>2</v>
      </c>
      <c r="AB123" s="15" t="s">
        <v>2</v>
      </c>
      <c r="AC123" s="17"/>
      <c r="AD123" s="15" t="s">
        <v>2</v>
      </c>
      <c r="AE123" s="15" t="s">
        <v>2</v>
      </c>
      <c r="AF123" s="17"/>
      <c r="AG123" s="17"/>
      <c r="AH123" s="15" t="s">
        <v>2</v>
      </c>
      <c r="AI123" s="15" t="s">
        <v>2</v>
      </c>
      <c r="AJ123" s="17"/>
      <c r="AK123" s="17"/>
      <c r="AL123" s="51"/>
    </row>
    <row r="124" spans="1:38" ht="122.25" customHeight="1" x14ac:dyDescent="0.25">
      <c r="A124" s="36"/>
      <c r="B124" s="65" t="s">
        <v>214</v>
      </c>
      <c r="C124" s="15"/>
      <c r="D124" s="15" t="s">
        <v>241</v>
      </c>
      <c r="E124" s="15" t="s">
        <v>148</v>
      </c>
      <c r="F124" s="15" t="s">
        <v>64</v>
      </c>
      <c r="G124" s="21">
        <v>42736</v>
      </c>
      <c r="H124" s="21">
        <v>43830</v>
      </c>
      <c r="I124" s="13">
        <f t="shared" si="23"/>
        <v>0</v>
      </c>
      <c r="J124" s="13"/>
      <c r="K124" s="13"/>
      <c r="L124" s="13"/>
      <c r="M124" s="13"/>
      <c r="N124" s="13"/>
      <c r="O124" s="13">
        <f t="shared" si="25"/>
        <v>0</v>
      </c>
      <c r="P124" s="13"/>
      <c r="Q124" s="13"/>
      <c r="R124" s="13"/>
      <c r="S124" s="13"/>
      <c r="T124" s="13"/>
      <c r="U124" s="61"/>
      <c r="V124" s="25"/>
      <c r="W124" s="25"/>
      <c r="X124" s="25"/>
      <c r="Y124" s="17"/>
      <c r="Z124" s="15" t="s">
        <v>2</v>
      </c>
      <c r="AA124" s="15" t="s">
        <v>2</v>
      </c>
      <c r="AB124" s="15" t="s">
        <v>2</v>
      </c>
      <c r="AC124" s="17"/>
      <c r="AD124" s="15" t="s">
        <v>2</v>
      </c>
      <c r="AE124" s="15" t="s">
        <v>2</v>
      </c>
      <c r="AF124" s="17"/>
      <c r="AG124" s="17"/>
      <c r="AH124" s="15" t="s">
        <v>2</v>
      </c>
      <c r="AI124" s="15" t="s">
        <v>2</v>
      </c>
      <c r="AJ124" s="17"/>
      <c r="AK124" s="17"/>
      <c r="AL124" s="51"/>
    </row>
    <row r="125" spans="1:38" ht="84.75" customHeight="1" x14ac:dyDescent="0.25">
      <c r="A125" s="36" t="s">
        <v>125</v>
      </c>
      <c r="B125" s="28" t="s">
        <v>94</v>
      </c>
      <c r="C125" s="15"/>
      <c r="D125" s="15" t="s">
        <v>241</v>
      </c>
      <c r="E125" s="15" t="s">
        <v>238</v>
      </c>
      <c r="F125" s="15" t="s">
        <v>62</v>
      </c>
      <c r="G125" s="88">
        <v>2018</v>
      </c>
      <c r="H125" s="89">
        <v>2019</v>
      </c>
      <c r="I125" s="13">
        <f t="shared" si="23"/>
        <v>1000</v>
      </c>
      <c r="J125" s="13">
        <f t="shared" si="24"/>
        <v>0</v>
      </c>
      <c r="K125" s="13"/>
      <c r="L125" s="13">
        <v>0</v>
      </c>
      <c r="M125" s="13">
        <v>0</v>
      </c>
      <c r="N125" s="13">
        <v>0</v>
      </c>
      <c r="O125" s="13">
        <f t="shared" si="25"/>
        <v>500</v>
      </c>
      <c r="P125" s="13"/>
      <c r="Q125" s="13">
        <v>0</v>
      </c>
      <c r="R125" s="13">
        <v>500</v>
      </c>
      <c r="S125" s="13">
        <v>0</v>
      </c>
      <c r="T125" s="13">
        <f t="shared" si="18"/>
        <v>500</v>
      </c>
      <c r="U125" s="61"/>
      <c r="V125" s="25">
        <v>0</v>
      </c>
      <c r="W125" s="25">
        <v>500</v>
      </c>
      <c r="X125" s="25">
        <v>0</v>
      </c>
      <c r="Y125" s="17"/>
      <c r="Z125" s="15" t="s">
        <v>2</v>
      </c>
      <c r="AA125" s="15" t="s">
        <v>2</v>
      </c>
      <c r="AB125" s="15" t="s">
        <v>2</v>
      </c>
      <c r="AC125" s="17"/>
      <c r="AD125" s="15" t="s">
        <v>2</v>
      </c>
      <c r="AE125" s="15" t="s">
        <v>2</v>
      </c>
      <c r="AF125" s="17"/>
      <c r="AG125" s="17"/>
      <c r="AH125" s="15" t="s">
        <v>2</v>
      </c>
      <c r="AI125" s="15" t="s">
        <v>2</v>
      </c>
      <c r="AJ125" s="17"/>
      <c r="AK125" s="17"/>
      <c r="AL125" s="51"/>
    </row>
    <row r="126" spans="1:38" ht="93.75" customHeight="1" x14ac:dyDescent="0.25">
      <c r="A126" s="36"/>
      <c r="B126" s="65" t="s">
        <v>215</v>
      </c>
      <c r="C126" s="15"/>
      <c r="D126" s="15" t="s">
        <v>241</v>
      </c>
      <c r="E126" s="15" t="s">
        <v>238</v>
      </c>
      <c r="F126" s="15" t="s">
        <v>62</v>
      </c>
      <c r="G126" s="89">
        <v>2018</v>
      </c>
      <c r="H126" s="89">
        <v>2019</v>
      </c>
      <c r="I126" s="13">
        <f t="shared" si="23"/>
        <v>0</v>
      </c>
      <c r="J126" s="13">
        <f t="shared" si="24"/>
        <v>0</v>
      </c>
      <c r="K126" s="13"/>
      <c r="L126" s="13"/>
      <c r="M126" s="13"/>
      <c r="N126" s="13"/>
      <c r="O126" s="13">
        <f t="shared" si="25"/>
        <v>0</v>
      </c>
      <c r="P126" s="13"/>
      <c r="Q126" s="13"/>
      <c r="R126" s="13"/>
      <c r="S126" s="13"/>
      <c r="T126" s="13"/>
      <c r="U126" s="61"/>
      <c r="V126" s="25"/>
      <c r="W126" s="25"/>
      <c r="X126" s="25"/>
      <c r="Y126" s="17"/>
      <c r="Z126" s="15"/>
      <c r="AA126" s="15"/>
      <c r="AB126" s="15"/>
      <c r="AC126" s="17"/>
      <c r="AD126" s="15" t="s">
        <v>2</v>
      </c>
      <c r="AE126" s="15" t="s">
        <v>2</v>
      </c>
      <c r="AF126" s="17"/>
      <c r="AG126" s="17"/>
      <c r="AH126" s="15" t="s">
        <v>2</v>
      </c>
      <c r="AI126" s="15" t="s">
        <v>2</v>
      </c>
      <c r="AJ126" s="17"/>
      <c r="AK126" s="17"/>
      <c r="AL126" s="51"/>
    </row>
    <row r="127" spans="1:38" ht="84" customHeight="1" x14ac:dyDescent="0.25">
      <c r="A127" s="36" t="s">
        <v>134</v>
      </c>
      <c r="B127" s="28" t="s">
        <v>135</v>
      </c>
      <c r="C127" s="15"/>
      <c r="D127" s="15" t="s">
        <v>241</v>
      </c>
      <c r="E127" s="15" t="s">
        <v>238</v>
      </c>
      <c r="F127" s="15" t="s">
        <v>62</v>
      </c>
      <c r="G127" s="21">
        <v>43101</v>
      </c>
      <c r="H127" s="21">
        <v>43830</v>
      </c>
      <c r="I127" s="13">
        <f t="shared" si="23"/>
        <v>600</v>
      </c>
      <c r="J127" s="13">
        <f t="shared" si="24"/>
        <v>0</v>
      </c>
      <c r="K127" s="13"/>
      <c r="L127" s="13"/>
      <c r="M127" s="13">
        <v>0</v>
      </c>
      <c r="N127" s="13"/>
      <c r="O127" s="13">
        <f t="shared" si="25"/>
        <v>300</v>
      </c>
      <c r="P127" s="13"/>
      <c r="Q127" s="13"/>
      <c r="R127" s="13">
        <v>300</v>
      </c>
      <c r="S127" s="13"/>
      <c r="T127" s="13">
        <f>U127+V127+W127+X127</f>
        <v>300</v>
      </c>
      <c r="U127" s="61"/>
      <c r="V127" s="25"/>
      <c r="W127" s="25">
        <v>300</v>
      </c>
      <c r="X127" s="25"/>
      <c r="Y127" s="17"/>
      <c r="Z127" s="15"/>
      <c r="AA127" s="15"/>
      <c r="AB127" s="15"/>
      <c r="AC127" s="17"/>
      <c r="AD127" s="15" t="s">
        <v>2</v>
      </c>
      <c r="AE127" s="15" t="s">
        <v>2</v>
      </c>
      <c r="AF127" s="17"/>
      <c r="AG127" s="17"/>
      <c r="AH127" s="15" t="s">
        <v>2</v>
      </c>
      <c r="AI127" s="15" t="s">
        <v>2</v>
      </c>
      <c r="AJ127" s="17"/>
      <c r="AK127" s="17"/>
      <c r="AL127" s="51"/>
    </row>
    <row r="128" spans="1:38" ht="88.5" customHeight="1" x14ac:dyDescent="0.25">
      <c r="A128" s="36"/>
      <c r="B128" s="65" t="s">
        <v>216</v>
      </c>
      <c r="C128" s="15"/>
      <c r="D128" s="15" t="s">
        <v>241</v>
      </c>
      <c r="E128" s="15" t="s">
        <v>238</v>
      </c>
      <c r="F128" s="15"/>
      <c r="G128" s="21"/>
      <c r="H128" s="21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61"/>
      <c r="V128" s="25"/>
      <c r="W128" s="25"/>
      <c r="X128" s="25"/>
      <c r="Y128" s="17"/>
      <c r="Z128" s="15"/>
      <c r="AA128" s="15"/>
      <c r="AB128" s="15"/>
      <c r="AC128" s="17"/>
      <c r="AD128" s="15" t="s">
        <v>2</v>
      </c>
      <c r="AE128" s="15" t="s">
        <v>2</v>
      </c>
      <c r="AF128" s="17"/>
      <c r="AG128" s="17"/>
      <c r="AH128" s="15" t="s">
        <v>2</v>
      </c>
      <c r="AI128" s="15" t="s">
        <v>2</v>
      </c>
      <c r="AJ128" s="17"/>
      <c r="AK128" s="17"/>
      <c r="AL128" s="51"/>
    </row>
    <row r="129" spans="1:38" ht="36" customHeight="1" x14ac:dyDescent="0.25">
      <c r="A129" s="47"/>
      <c r="B129" s="45" t="s">
        <v>67</v>
      </c>
      <c r="C129" s="41"/>
      <c r="D129" s="48"/>
      <c r="E129" s="48"/>
      <c r="F129" s="48"/>
      <c r="G129" s="48"/>
      <c r="H129" s="48"/>
      <c r="I129" s="43">
        <f t="shared" si="23"/>
        <v>27277.7</v>
      </c>
      <c r="J129" s="43">
        <f t="shared" ref="J129:X129" si="26">J92+J100+J103+J108</f>
        <v>4607.7</v>
      </c>
      <c r="K129" s="43">
        <f t="shared" si="26"/>
        <v>0</v>
      </c>
      <c r="L129" s="43">
        <f t="shared" si="26"/>
        <v>150</v>
      </c>
      <c r="M129" s="43">
        <f t="shared" si="26"/>
        <v>4107.7</v>
      </c>
      <c r="N129" s="43">
        <f t="shared" si="26"/>
        <v>350</v>
      </c>
      <c r="O129" s="43">
        <f t="shared" si="26"/>
        <v>11335</v>
      </c>
      <c r="P129" s="43">
        <f t="shared" si="26"/>
        <v>0</v>
      </c>
      <c r="Q129" s="43">
        <f t="shared" si="26"/>
        <v>150</v>
      </c>
      <c r="R129" s="43">
        <f t="shared" si="26"/>
        <v>10835</v>
      </c>
      <c r="S129" s="43">
        <f t="shared" si="26"/>
        <v>350</v>
      </c>
      <c r="T129" s="43">
        <f t="shared" si="26"/>
        <v>11335</v>
      </c>
      <c r="U129" s="53">
        <f t="shared" si="26"/>
        <v>0</v>
      </c>
      <c r="V129" s="53">
        <f t="shared" si="26"/>
        <v>150</v>
      </c>
      <c r="W129" s="53">
        <f t="shared" si="26"/>
        <v>10835</v>
      </c>
      <c r="X129" s="53">
        <f t="shared" si="26"/>
        <v>350</v>
      </c>
      <c r="Y129" s="49"/>
      <c r="Z129" s="49"/>
      <c r="AA129" s="49"/>
      <c r="AB129" s="49"/>
      <c r="AC129" s="50"/>
      <c r="AD129" s="50"/>
      <c r="AE129" s="50"/>
      <c r="AF129" s="50"/>
      <c r="AG129" s="49"/>
      <c r="AH129" s="49"/>
      <c r="AI129" s="49"/>
      <c r="AJ129" s="49"/>
      <c r="AK129" s="49"/>
      <c r="AL129" s="51"/>
    </row>
    <row r="130" spans="1:38" ht="39.75" customHeight="1" x14ac:dyDescent="0.25">
      <c r="A130" s="30"/>
      <c r="B130" s="16" t="s">
        <v>30</v>
      </c>
      <c r="C130" s="23"/>
      <c r="D130" s="23"/>
      <c r="E130" s="23"/>
      <c r="F130" s="23"/>
      <c r="G130" s="18"/>
      <c r="H130" s="18"/>
      <c r="I130" s="14">
        <f t="shared" ref="I130:X130" si="27">I21+I48+I58+I89+I129</f>
        <v>65087.399999999994</v>
      </c>
      <c r="J130" s="14">
        <f t="shared" si="27"/>
        <v>17527.400000000001</v>
      </c>
      <c r="K130" s="14">
        <f t="shared" si="27"/>
        <v>0</v>
      </c>
      <c r="L130" s="14">
        <f t="shared" si="27"/>
        <v>13069.7</v>
      </c>
      <c r="M130" s="14">
        <f t="shared" si="27"/>
        <v>4107.7</v>
      </c>
      <c r="N130" s="14">
        <f t="shared" si="27"/>
        <v>350</v>
      </c>
      <c r="O130" s="14">
        <f t="shared" si="27"/>
        <v>23780</v>
      </c>
      <c r="P130" s="14">
        <f t="shared" si="27"/>
        <v>0</v>
      </c>
      <c r="Q130" s="14">
        <f t="shared" si="27"/>
        <v>12595</v>
      </c>
      <c r="R130" s="14">
        <f t="shared" si="27"/>
        <v>10835</v>
      </c>
      <c r="S130" s="14">
        <f t="shared" si="27"/>
        <v>350</v>
      </c>
      <c r="T130" s="14">
        <f t="shared" si="27"/>
        <v>23780</v>
      </c>
      <c r="U130" s="57">
        <f t="shared" si="27"/>
        <v>0</v>
      </c>
      <c r="V130" s="57">
        <f t="shared" si="27"/>
        <v>12595</v>
      </c>
      <c r="W130" s="57">
        <f t="shared" si="27"/>
        <v>10835</v>
      </c>
      <c r="X130" s="57">
        <f t="shared" si="27"/>
        <v>350</v>
      </c>
      <c r="Y130" s="26"/>
      <c r="Z130" s="26"/>
      <c r="AA130" s="26"/>
      <c r="AB130" s="26"/>
      <c r="AC130" s="37"/>
      <c r="AD130" s="37"/>
      <c r="AE130" s="37"/>
      <c r="AF130" s="37"/>
      <c r="AG130" s="26"/>
      <c r="AH130" s="26"/>
      <c r="AI130" s="26"/>
      <c r="AJ130" s="26"/>
      <c r="AK130" s="26"/>
      <c r="AL130" s="51"/>
    </row>
    <row r="132" spans="1:38" x14ac:dyDescent="0.25"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4" t="s">
        <v>71</v>
      </c>
    </row>
  </sheetData>
  <mergeCells count="39">
    <mergeCell ref="A99:AK99"/>
    <mergeCell ref="A107:AK107"/>
    <mergeCell ref="B91:AK91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9:AK59"/>
    <mergeCell ref="A60:AK60"/>
    <mergeCell ref="A15:AK15"/>
    <mergeCell ref="A90:AK90"/>
    <mergeCell ref="A50:AK50"/>
    <mergeCell ref="A54:AK54"/>
    <mergeCell ref="B44:AK44"/>
    <mergeCell ref="A49:AK49"/>
    <mergeCell ref="F61:F64"/>
    <mergeCell ref="P2:AK2"/>
    <mergeCell ref="AG5:AK6"/>
    <mergeCell ref="A39:AK39"/>
    <mergeCell ref="J6:N6"/>
    <mergeCell ref="O6:S6"/>
    <mergeCell ref="I5:I7"/>
    <mergeCell ref="T6:X6"/>
    <mergeCell ref="J5:X5"/>
    <mergeCell ref="AI7:AJ7"/>
    <mergeCell ref="A9:AK9"/>
    <mergeCell ref="A10:AK10"/>
    <mergeCell ref="A11:AK11"/>
    <mergeCell ref="A22:AK22"/>
    <mergeCell ref="A23:AK23"/>
    <mergeCell ref="A27:AK27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2017-12-28T06:56:11Z</cp:lastPrinted>
  <dcterms:created xsi:type="dcterms:W3CDTF">2014-02-04T07:39:47Z</dcterms:created>
  <dcterms:modified xsi:type="dcterms:W3CDTF">2017-12-29T08:54:06Z</dcterms:modified>
</cp:coreProperties>
</file>