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15570" windowHeight="11760"/>
  </bookViews>
  <sheets>
    <sheet name="АПК" sheetId="1" r:id="rId1"/>
  </sheets>
  <definedNames>
    <definedName name="_xlnm.Print_Titles" localSheetId="0">АПК!$6:$11</definedName>
    <definedName name="_xlnm.Print_Area" localSheetId="0">АПК!$A$1:$AK$51</definedName>
  </definedNames>
  <calcPr calcId="144525"/>
</workbook>
</file>

<file path=xl/calcChain.xml><?xml version="1.0" encoding="utf-8"?>
<calcChain xmlns="http://schemas.openxmlformats.org/spreadsheetml/2006/main">
  <c r="L19" i="1" l="1"/>
  <c r="U45" i="1" l="1"/>
  <c r="P45" i="1"/>
  <c r="J45" i="1"/>
  <c r="I45" i="1" s="1"/>
  <c r="U44" i="1"/>
  <c r="P44" i="1"/>
  <c r="J44" i="1"/>
  <c r="I44" i="1"/>
  <c r="U43" i="1"/>
  <c r="P43" i="1"/>
  <c r="J43" i="1"/>
  <c r="I43" i="1"/>
  <c r="U42" i="1"/>
  <c r="P42" i="1"/>
  <c r="J42" i="1"/>
  <c r="I42" i="1"/>
  <c r="U41" i="1"/>
  <c r="P41" i="1"/>
  <c r="J41" i="1"/>
  <c r="I41" i="1"/>
  <c r="U39" i="1"/>
  <c r="P39" i="1"/>
  <c r="J39" i="1"/>
  <c r="I39" i="1" s="1"/>
  <c r="U38" i="1"/>
  <c r="P38" i="1"/>
  <c r="J38" i="1"/>
  <c r="I38" i="1" s="1"/>
  <c r="U37" i="1"/>
  <c r="P37" i="1"/>
  <c r="J37" i="1"/>
  <c r="I37" i="1" s="1"/>
  <c r="U36" i="1"/>
  <c r="P36" i="1"/>
  <c r="J36" i="1"/>
  <c r="I36" i="1" s="1"/>
  <c r="U34" i="1"/>
  <c r="P34" i="1"/>
  <c r="J34" i="1"/>
  <c r="I34" i="1"/>
  <c r="U32" i="1"/>
  <c r="P32" i="1"/>
  <c r="J32" i="1"/>
  <c r="I32" i="1"/>
  <c r="U31" i="1"/>
  <c r="P31" i="1"/>
  <c r="O19" i="1"/>
  <c r="M19" i="1"/>
  <c r="R19" i="1"/>
  <c r="S19" i="1"/>
  <c r="W19" i="1"/>
  <c r="X19" i="1"/>
  <c r="U22" i="1"/>
  <c r="P22" i="1"/>
  <c r="J22" i="1"/>
  <c r="J19" i="1" l="1"/>
  <c r="I19" i="1" s="1"/>
  <c r="I22" i="1"/>
  <c r="K19" i="1"/>
  <c r="P19" i="1" l="1"/>
  <c r="U19" i="1"/>
  <c r="M30" i="1"/>
  <c r="M46" i="1" l="1"/>
  <c r="J30" i="1"/>
  <c r="J31" i="1"/>
  <c r="I31" i="1" s="1"/>
  <c r="X14" i="1" l="1"/>
  <c r="P40" i="1" l="1"/>
  <c r="U40" i="1"/>
  <c r="J40" i="1"/>
  <c r="I40" i="1" s="1"/>
  <c r="J33" i="1" l="1"/>
  <c r="N30" i="1"/>
  <c r="N46" i="1" s="1"/>
  <c r="N14" i="1" l="1"/>
  <c r="N27" i="1" s="1"/>
  <c r="N47" i="1" s="1"/>
  <c r="U20" i="1" l="1"/>
  <c r="P20" i="1"/>
  <c r="J20" i="1"/>
  <c r="U15" i="1"/>
  <c r="P15" i="1"/>
  <c r="J15" i="1"/>
  <c r="I15" i="1" l="1"/>
  <c r="I20" i="1"/>
  <c r="L14" i="1" l="1"/>
  <c r="L27" i="1" s="1"/>
  <c r="K14" i="1"/>
  <c r="K27" i="1" s="1"/>
  <c r="Y14" i="1"/>
  <c r="Y27" i="1" s="1"/>
  <c r="X27" i="1"/>
  <c r="W14" i="1"/>
  <c r="W27" i="1" s="1"/>
  <c r="V14" i="1"/>
  <c r="V27" i="1" s="1"/>
  <c r="T14" i="1"/>
  <c r="T27" i="1" s="1"/>
  <c r="S14" i="1"/>
  <c r="S27" i="1" s="1"/>
  <c r="R14" i="1"/>
  <c r="R27" i="1" s="1"/>
  <c r="Q14" i="1"/>
  <c r="Q27" i="1" s="1"/>
  <c r="O14" i="1"/>
  <c r="O27" i="1" s="1"/>
  <c r="M14" i="1"/>
  <c r="M27" i="1" s="1"/>
  <c r="U33" i="1"/>
  <c r="J27" i="1" l="1"/>
  <c r="Y30" i="1"/>
  <c r="W30" i="1"/>
  <c r="V30" i="1"/>
  <c r="T30" i="1"/>
  <c r="S30" i="1"/>
  <c r="Q30" i="1"/>
  <c r="M47" i="1"/>
  <c r="O30" i="1"/>
  <c r="K30" i="1"/>
  <c r="K46" i="1" l="1"/>
  <c r="O46" i="1"/>
  <c r="O47" i="1" s="1"/>
  <c r="L46" i="1"/>
  <c r="L47" i="1" s="1"/>
  <c r="Q46" i="1"/>
  <c r="Q47" i="1" s="1"/>
  <c r="R46" i="1"/>
  <c r="R47" i="1" s="1"/>
  <c r="S46" i="1"/>
  <c r="S47" i="1" s="1"/>
  <c r="T46" i="1"/>
  <c r="T47" i="1" s="1"/>
  <c r="V46" i="1"/>
  <c r="V47" i="1" s="1"/>
  <c r="W46" i="1"/>
  <c r="W47" i="1" s="1"/>
  <c r="X46" i="1"/>
  <c r="X47" i="1" s="1"/>
  <c r="Y46" i="1"/>
  <c r="Y47" i="1" s="1"/>
  <c r="U30" i="1"/>
  <c r="U46" i="1" s="1"/>
  <c r="U17" i="1"/>
  <c r="U14" i="1" s="1"/>
  <c r="J46" i="1" l="1"/>
  <c r="K47" i="1"/>
  <c r="U27" i="1"/>
  <c r="U47" i="1" s="1"/>
  <c r="J47" i="1" l="1"/>
  <c r="P30" i="1"/>
  <c r="P46" i="1" s="1"/>
  <c r="I46" i="1" s="1"/>
  <c r="P17" i="1"/>
  <c r="P14" i="1" s="1"/>
  <c r="J17" i="1"/>
  <c r="J14" i="1" s="1"/>
  <c r="P27" i="1" l="1"/>
  <c r="P47" i="1" s="1"/>
  <c r="I47" i="1" s="1"/>
  <c r="I30" i="1"/>
  <c r="I17" i="1"/>
  <c r="I14" i="1" s="1"/>
  <c r="I33" i="1"/>
  <c r="I27" i="1" l="1"/>
</calcChain>
</file>

<file path=xl/sharedStrings.xml><?xml version="1.0" encoding="utf-8"?>
<sst xmlns="http://schemas.openxmlformats.org/spreadsheetml/2006/main" count="353" uniqueCount="74">
  <si>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</si>
  <si>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</si>
  <si>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</si>
  <si>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</si>
  <si>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</si>
  <si>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</si>
  <si>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</si>
  <si>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</si>
  <si>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</si>
  <si>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Федеральный бюджет</t>
  </si>
  <si>
    <t>Республиканский бюджет РК</t>
  </si>
  <si>
    <t>Внебюджетные источники</t>
  </si>
  <si>
    <t>V</t>
  </si>
  <si>
    <t>1.</t>
  </si>
  <si>
    <t>3.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</si>
  <si>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</si>
  <si>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</si>
  <si>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</si>
  <si>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</si>
  <si>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Итого</t>
  </si>
  <si>
    <t>2018 год</t>
  </si>
  <si>
    <t xml:space="preserve">2. </t>
  </si>
  <si>
    <t>2019 год</t>
  </si>
  <si>
    <t>1.2.</t>
  </si>
  <si>
    <t>2.1.</t>
  </si>
  <si>
    <t>2.2.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</si>
  <si>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</si>
  <si>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</si>
  <si>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Бюджет МО ГП "Путеец"</t>
  </si>
  <si>
    <t>3.2.</t>
  </si>
  <si>
    <t>5.1.</t>
  </si>
  <si>
    <t>2020 год</t>
  </si>
  <si>
    <t>План мероприятий по реализации муниципальной программы «Формирование комфортной городской  среды муниципального образования городского поселения «Печора»</t>
  </si>
  <si>
    <t>Подпрограмма 1 «Благоустройство дворовых и общественных территорий  городского поселения «Печора»</t>
  </si>
  <si>
    <t>Задача 1 . Комплексное благоустройство дворовых и общественных территорий</t>
  </si>
  <si>
    <t>Основное мероприятие 1.1.2. Приоритетный проект «Формирование комфортной городской среды»</t>
  </si>
  <si>
    <t>Антоненко С. Ю. - заведующий отделом городского хозяйства и благоустройства администрации МР «Печора»</t>
  </si>
  <si>
    <t>Контрольное событие                              Осуществлено благоустройство дворовых территорий многоквартирных домов на территории городского поселения «Печора»</t>
  </si>
  <si>
    <t>Контрольное событие                              Осуществлено благоустройство общественных территорий  городского поселения «Печора»</t>
  </si>
  <si>
    <t>Задача 2. Реализация народных проектов в сфере благоустройства</t>
  </si>
  <si>
    <t>Основное мероприятие 1.2.1. Взаимодействие с Министерством строительства  Республики Коми в целях получения государственной поддержки на реализацию народных проектов в сфере благоустройства</t>
  </si>
  <si>
    <t>Основное мероприятие 1.2.2. Реализация народных проектов в сфере благоустройства, прошедших отбор в рамках проекта «Народный бюджет»</t>
  </si>
  <si>
    <t>Подпрограмма 2 «Управление реализацией проектов благоустройства»</t>
  </si>
  <si>
    <t>Мероприятие 1.1.2.1. Благоустройство дворовых территорий многоквартирных домов на территории городского поселения «Печора»</t>
  </si>
  <si>
    <t>Основное мероприятие 2.1.1. Информирование населения о реализации мероприятий по благоустройству и возможности их участия в данных мероприятиях</t>
  </si>
  <si>
    <t xml:space="preserve">Задача 1. Вовлечение заинтересованных граждан, организаций в реализацию мероприятий по благоустройству территории городского поселения «Печора» </t>
  </si>
  <si>
    <t>Мероприятие 2.1.1.2.                            Информирование граждан о выполнении  мероприятий по благоустройству</t>
  </si>
  <si>
    <t>Контрольное событие                           Осуществлено информирование граждан о выполнении мероприятий по благоустройству</t>
  </si>
  <si>
    <t xml:space="preserve">Мероприятие 2.1.1.1. Взаимодействие с населением о возможности  участия в реализации мероприятий по благоустройству                       </t>
  </si>
  <si>
    <t xml:space="preserve">Контрольное событие                                   Осуществлено взаимодействие с населением о возможности участия в реализации мероприятий по благоустройству                </t>
  </si>
  <si>
    <t>Задача 2. Сопровождение и мониторинг реализации проектов благоустройства</t>
  </si>
  <si>
    <t>Основное мероприятие 2.2.1.                     Организация работы общественной комиссии по обеспечению реализации приоритетного проекта «Формирование комфортной городской среды»</t>
  </si>
  <si>
    <t xml:space="preserve">Контрольное событие                           Сформирован плана работ межведомственной комиссии по обеспечению реализации приоритетного проекта "Формирование комфортной городской среды" </t>
  </si>
  <si>
    <t>Основное мероприятие 2.2.2.                  Координация и мониторинг реализации проектов по благоустройству</t>
  </si>
  <si>
    <t>Мероприятие 2.2.2.1.                                   Проведение совещаний по реализации муниципальной программы формирования комфортной городской среды</t>
  </si>
  <si>
    <t>Контрольное событие                                Проведены совещания по реализации муниципальной программы формирования комфортной городской среды</t>
  </si>
  <si>
    <t>Контрольное событие                                       Проведен мониторинг реализации программы формирования комфортной городской среды</t>
  </si>
  <si>
    <t>Мероприятие 2.2.2.2.                                    Проведение мониторинга реализации программы формирования комфортной городской среды</t>
  </si>
  <si>
    <t xml:space="preserve"> Основное мероприятие 1.1.1. Взаимодействие с Министерством строительства, тарифов, жилищно-коммунального и дорожного хозяйства Республики Коми
в целях получения государственной поддержки на реализацию муниципальных программ формирования комфортной городской среды (в части комплексного благоустройства дворовых и общественных территорий)
</t>
  </si>
  <si>
    <t xml:space="preserve">Мероприятие 1.1.1.1.  Взаимодействие с  Министерством строительства, тарифов, жилищно-коммунального и дорожного хозяйства Республики Коми  по заключению соглашения на предоставление субсидии из республикаснкого бюджета РК    </t>
  </si>
  <si>
    <t>Мероприятие 1.1.2.2.   Благоустройство общественных территорий на территории городского поселения «Печора»</t>
  </si>
  <si>
    <t xml:space="preserve">Мероприятие 1.1.2. Подготовка технического задания и заявок на проведение аукционов в соответствии с законом от 05.04.2013 № 44-ФЗ                              </t>
  </si>
  <si>
    <t>Смирнова Е. Ю. - заведующий отделом ЖКХ администрации МР «Печора»</t>
  </si>
  <si>
    <t>Смирнова Е.Ю. - заведующий отделом ЖКХ администрации МР «Печора»</t>
  </si>
  <si>
    <t xml:space="preserve">Мероприятие 2.2.1.1. Формирование плана работ общественной комиссии по обеспечению реализации муниципальной программы "Формирование комфортной городской среды" </t>
  </si>
  <si>
    <t>Мероприятие 2.2.1.2. Проведение заседаний общественной комиссии по обеспечению муниципальной программы "Формирование комфортной городской среды"</t>
  </si>
  <si>
    <t>Конттрольное событие                                Заключено соглашение на предоставление субсидии из республиканского бюджета РК</t>
  </si>
  <si>
    <t xml:space="preserve">Контрольное событие   Подготовлено техническое задание и заявки на проведение аукционов                                       </t>
  </si>
  <si>
    <t>Бюджет МО ГП "Печора"</t>
  </si>
  <si>
    <t>Контрольное событие Прроведено 12 заседаний общественной комиссии по обеспечению муниципальной программы "Формирование комфортной городской среды"</t>
  </si>
  <si>
    <t>"Приложение
 к постановлению администрации  МР "Печора" 
 от "  26   " декабря 2017г. № 1554</t>
  </si>
  <si>
    <t>Кислицын С. П. -первый заместитель  руководителя администрации МР «Печора»</t>
  </si>
  <si>
    <t>Кислицын С. П. -первый заместитель руководителя администрации МР «Печора»</t>
  </si>
  <si>
    <t>Приложение 
к постановлению администрации МР "Печора"
от "  29" марта 2018 г. № 297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</si>
</sst>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6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5" fontId="2" fillId="0" borderId="5" xfId="0" applyNumberFormat="1" applyFont="1" applyFill="1" applyBorder="1" applyAlignment="1">
      <alignment horizontal="left" vertical="center"/>
    </xf>
    <xf numFmtId="165" fontId="6" fillId="2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left" vertical="top"/>
    </xf>
    <xf numFmtId="164" fontId="5" fillId="0" borderId="5" xfId="0" applyNumberFormat="1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left" vertical="center"/>
    </xf>
    <xf numFmtId="164" fontId="2" fillId="0" borderId="5" xfId="0" applyNumberFormat="1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5" fontId="7" fillId="2" borderId="5" xfId="0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top"/>
    </xf>
    <xf numFmtId="0" fontId="4" fillId="0" borderId="7" xfId="0" applyFont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5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right" vertical="top"/>
    </xf>
    <xf numFmtId="0" fontId="2" fillId="0" borderId="1" xfId="0" applyFont="1" applyFill="1" applyBorder="1" applyAlignment="1">
      <alignment horizontal="center" vertical="top" wrapText="1"/>
    </xf>
    <xf numFmtId="0" fontId="0" fillId="0" borderId="2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5" fillId="0" borderId="1" xfId="0" applyFont="1" applyFill="1" applyBorder="1" applyAlignment="1">
      <alignment horizontal="center" vertical="top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8" fillId="0" borderId="3" xfId="0" applyNumberFormat="1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55"/>
  <sheetViews>
    <sheetView tabSelected="1" view="pageBreakPreview" topLeftCell="F1" zoomScale="60" workbookViewId="0">
      <pane ySplit="10" topLeftCell="A11" activePane="bottomLeft" state="frozen"/>
      <selection pane="bottomLeft" activeCell="W1" sqref="W1:AK1"/>
    </sheetView>
  </sheetViews>
  <sheetFormatPr defaultColWidth="9.140625" defaultRowHeight="15.75" x14ac:dyDescent="0.25"/>
  <cols>
    <col min="1" max="1" width="5.7109375" style="1" customWidth="1"/>
    <col min="2" max="2" width="43.7109375" style="1" customWidth="1"/>
    <col min="3" max="3" width="9.28515625" style="1" bestFit="1" customWidth="1"/>
    <col min="4" max="4" width="22.85546875" style="1" customWidth="1"/>
    <col min="5" max="5" width="21.85546875" style="1" customWidth="1"/>
    <col min="6" max="6" width="19.28515625" style="1" customWidth="1"/>
    <col min="7" max="7" width="12.140625" style="2" customWidth="1"/>
    <col min="8" max="8" width="11" style="1" customWidth="1"/>
    <col min="9" max="9" width="11.85546875" style="1" customWidth="1"/>
    <col min="10" max="10" width="11" style="1" customWidth="1"/>
    <col min="11" max="11" width="4.42578125" style="1" bestFit="1" customWidth="1"/>
    <col min="12" max="12" width="10.42578125" style="1" customWidth="1"/>
    <col min="13" max="13" width="13.42578125" style="1" bestFit="1" customWidth="1"/>
    <col min="14" max="15" width="5.5703125" style="1" bestFit="1" customWidth="1"/>
    <col min="16" max="16" width="10" style="1" customWidth="1"/>
    <col min="17" max="17" width="4.42578125" style="1" bestFit="1" customWidth="1"/>
    <col min="18" max="18" width="10.42578125" style="1" customWidth="1"/>
    <col min="19" max="19" width="8.5703125" style="1" bestFit="1" customWidth="1"/>
    <col min="20" max="20" width="4.42578125" style="1" bestFit="1" customWidth="1"/>
    <col min="21" max="21" width="10" style="1" customWidth="1"/>
    <col min="22" max="22" width="4.42578125" style="1" bestFit="1" customWidth="1"/>
    <col min="23" max="23" width="9.85546875" style="1" bestFit="1" customWidth="1"/>
    <col min="24" max="24" width="9" style="1" bestFit="1" customWidth="1"/>
    <col min="25" max="25" width="4.42578125" style="1" bestFit="1" customWidth="1"/>
    <col min="26" max="37" width="3.7109375" style="1" customWidth="1"/>
    <col min="38" max="16384" width="9.140625" style="1"/>
  </cols>
  <sheetData>
    <row r="1" spans="1:38" ht="75" customHeight="1" x14ac:dyDescent="0.25">
      <c r="W1" s="55" t="s">
        <v>73</v>
      </c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</row>
    <row r="2" spans="1:38" x14ac:dyDescent="0.25">
      <c r="W2" s="80" t="s">
        <v>70</v>
      </c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</row>
    <row r="3" spans="1:38" x14ac:dyDescent="0.25"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</row>
    <row r="4" spans="1:38" ht="22.5" customHeight="1" x14ac:dyDescent="0.25"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</row>
    <row r="6" spans="1:38" ht="21" customHeight="1" x14ac:dyDescent="0.25">
      <c r="A6" s="81" t="s">
        <v>32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8"/>
      <c r="AL6" s="4"/>
    </row>
    <row r="7" spans="1:38" s="6" customFormat="1" ht="51" customHeight="1" x14ac:dyDescent="0.25">
      <c r="A7" s="63" t="s">
        <v>0</v>
      </c>
      <c r="B7" s="63" t="s">
        <v>7</v>
      </c>
      <c r="C7" s="63" t="s">
        <v>8</v>
      </c>
      <c r="D7" s="63" t="s">
        <v>26</v>
      </c>
      <c r="E7" s="63" t="s">
        <v>27</v>
      </c>
      <c r="F7" s="63" t="s">
        <v>1</v>
      </c>
      <c r="G7" s="63" t="s">
        <v>2</v>
      </c>
      <c r="H7" s="63" t="s">
        <v>3</v>
      </c>
      <c r="I7" s="85" t="s">
        <v>4</v>
      </c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7"/>
      <c r="Z7" s="85" t="s">
        <v>5</v>
      </c>
      <c r="AA7" s="86"/>
      <c r="AB7" s="86"/>
      <c r="AC7" s="86"/>
      <c r="AD7" s="86"/>
      <c r="AE7" s="86"/>
      <c r="AF7" s="86"/>
      <c r="AG7" s="86"/>
      <c r="AH7" s="86"/>
      <c r="AI7" s="86"/>
      <c r="AJ7" s="86"/>
      <c r="AK7" s="87"/>
      <c r="AL7" s="5"/>
    </row>
    <row r="8" spans="1:38" s="6" customFormat="1" ht="7.5" customHeight="1" x14ac:dyDescent="0.25">
      <c r="A8" s="64"/>
      <c r="B8" s="64"/>
      <c r="C8" s="64"/>
      <c r="D8" s="64"/>
      <c r="E8" s="64"/>
      <c r="F8" s="64"/>
      <c r="G8" s="64"/>
      <c r="H8" s="64"/>
      <c r="I8" s="95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7"/>
      <c r="Z8" s="88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90"/>
      <c r="AL8" s="5"/>
    </row>
    <row r="9" spans="1:38" ht="24" customHeight="1" x14ac:dyDescent="0.25">
      <c r="A9" s="64"/>
      <c r="B9" s="64"/>
      <c r="C9" s="64"/>
      <c r="D9" s="64"/>
      <c r="E9" s="64"/>
      <c r="F9" s="64"/>
      <c r="G9" s="64"/>
      <c r="H9" s="64"/>
      <c r="I9" s="71" t="s">
        <v>6</v>
      </c>
      <c r="J9" s="91" t="s">
        <v>20</v>
      </c>
      <c r="K9" s="91"/>
      <c r="L9" s="91"/>
      <c r="M9" s="91"/>
      <c r="N9" s="91"/>
      <c r="O9" s="91"/>
      <c r="P9" s="91" t="s">
        <v>22</v>
      </c>
      <c r="Q9" s="91"/>
      <c r="R9" s="91"/>
      <c r="S9" s="91"/>
      <c r="T9" s="91"/>
      <c r="U9" s="91" t="s">
        <v>31</v>
      </c>
      <c r="V9" s="91"/>
      <c r="W9" s="91"/>
      <c r="X9" s="91"/>
      <c r="Y9" s="91"/>
      <c r="Z9" s="92" t="s">
        <v>20</v>
      </c>
      <c r="AA9" s="83"/>
      <c r="AB9" s="83"/>
      <c r="AC9" s="84"/>
      <c r="AD9" s="82" t="s">
        <v>22</v>
      </c>
      <c r="AE9" s="93"/>
      <c r="AF9" s="93"/>
      <c r="AG9" s="94"/>
      <c r="AH9" s="82" t="s">
        <v>31</v>
      </c>
      <c r="AI9" s="83"/>
      <c r="AJ9" s="83"/>
      <c r="AK9" s="84"/>
      <c r="AL9"/>
    </row>
    <row r="10" spans="1:38" ht="161.25" customHeight="1" x14ac:dyDescent="0.25">
      <c r="A10" s="65"/>
      <c r="B10" s="65"/>
      <c r="C10" s="65"/>
      <c r="D10" s="65"/>
      <c r="E10" s="65"/>
      <c r="F10" s="65"/>
      <c r="G10" s="65"/>
      <c r="H10" s="65"/>
      <c r="I10" s="72"/>
      <c r="J10" s="36" t="s">
        <v>19</v>
      </c>
      <c r="K10" s="36" t="s">
        <v>9</v>
      </c>
      <c r="L10" s="36" t="s">
        <v>10</v>
      </c>
      <c r="M10" s="36" t="s">
        <v>68</v>
      </c>
      <c r="N10" s="36" t="s">
        <v>28</v>
      </c>
      <c r="O10" s="36" t="s">
        <v>11</v>
      </c>
      <c r="P10" s="37" t="s">
        <v>19</v>
      </c>
      <c r="Q10" s="36" t="s">
        <v>9</v>
      </c>
      <c r="R10" s="36" t="s">
        <v>10</v>
      </c>
      <c r="S10" s="36" t="s">
        <v>68</v>
      </c>
      <c r="T10" s="36" t="s">
        <v>11</v>
      </c>
      <c r="U10" s="37" t="s">
        <v>19</v>
      </c>
      <c r="V10" s="36" t="s">
        <v>9</v>
      </c>
      <c r="W10" s="36" t="s">
        <v>10</v>
      </c>
      <c r="X10" s="36" t="s">
        <v>68</v>
      </c>
      <c r="Y10" s="36" t="s">
        <v>11</v>
      </c>
      <c r="Z10" s="7">
        <v>1</v>
      </c>
      <c r="AA10" s="7">
        <v>2</v>
      </c>
      <c r="AB10" s="7">
        <v>3</v>
      </c>
      <c r="AC10" s="7">
        <v>4</v>
      </c>
      <c r="AD10" s="7">
        <v>1</v>
      </c>
      <c r="AE10" s="7">
        <v>2</v>
      </c>
      <c r="AF10" s="7">
        <v>3</v>
      </c>
      <c r="AG10" s="7">
        <v>4</v>
      </c>
      <c r="AH10" s="7">
        <v>1</v>
      </c>
      <c r="AI10" s="7">
        <v>2</v>
      </c>
      <c r="AJ10" s="7">
        <v>3</v>
      </c>
      <c r="AK10" s="7">
        <v>4</v>
      </c>
      <c r="AL10" s="3"/>
    </row>
    <row r="11" spans="1:38" s="2" customFormat="1" ht="19.5" customHeight="1" x14ac:dyDescent="0.25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8">
        <v>8</v>
      </c>
      <c r="I11" s="8">
        <v>9</v>
      </c>
      <c r="J11" s="8">
        <v>10</v>
      </c>
      <c r="K11" s="8">
        <v>11</v>
      </c>
      <c r="L11" s="8">
        <v>12</v>
      </c>
      <c r="M11" s="8">
        <v>13</v>
      </c>
      <c r="N11" s="8">
        <v>14</v>
      </c>
      <c r="O11" s="8">
        <v>15</v>
      </c>
      <c r="P11" s="8">
        <v>16</v>
      </c>
      <c r="Q11" s="8">
        <v>17</v>
      </c>
      <c r="R11" s="8">
        <v>18</v>
      </c>
      <c r="S11" s="8">
        <v>19</v>
      </c>
      <c r="T11" s="8">
        <v>20</v>
      </c>
      <c r="U11" s="8">
        <v>21</v>
      </c>
      <c r="V11" s="8">
        <v>22</v>
      </c>
      <c r="W11" s="8">
        <v>23</v>
      </c>
      <c r="X11" s="8">
        <v>24</v>
      </c>
      <c r="Y11" s="8">
        <v>25</v>
      </c>
      <c r="Z11" s="8">
        <v>26</v>
      </c>
      <c r="AA11" s="8">
        <v>27</v>
      </c>
      <c r="AB11" s="8">
        <v>28</v>
      </c>
      <c r="AC11" s="8">
        <v>29</v>
      </c>
      <c r="AD11" s="8">
        <v>30</v>
      </c>
      <c r="AE11" s="8">
        <v>31</v>
      </c>
      <c r="AF11" s="8">
        <v>32</v>
      </c>
      <c r="AG11" s="8">
        <v>33</v>
      </c>
      <c r="AH11" s="8">
        <v>34</v>
      </c>
      <c r="AI11" s="8">
        <v>35</v>
      </c>
      <c r="AJ11" s="8">
        <v>36</v>
      </c>
      <c r="AK11" s="8">
        <v>37</v>
      </c>
      <c r="AL11" s="9"/>
    </row>
    <row r="12" spans="1:38" ht="21.75" customHeight="1" x14ac:dyDescent="0.25">
      <c r="A12" s="98" t="s">
        <v>33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100"/>
      <c r="AL12" s="3"/>
    </row>
    <row r="13" spans="1:38" ht="24" customHeight="1" x14ac:dyDescent="0.25">
      <c r="A13" s="66" t="s">
        <v>34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8"/>
    </row>
    <row r="14" spans="1:38" s="14" customFormat="1" ht="193.5" customHeight="1" x14ac:dyDescent="0.25">
      <c r="A14" s="10" t="s">
        <v>13</v>
      </c>
      <c r="B14" s="11" t="s">
        <v>58</v>
      </c>
      <c r="C14" s="12"/>
      <c r="D14" s="46" t="s">
        <v>71</v>
      </c>
      <c r="E14" s="45" t="s">
        <v>36</v>
      </c>
      <c r="F14" s="76"/>
      <c r="G14" s="38">
        <v>2018</v>
      </c>
      <c r="H14" s="38">
        <v>2020</v>
      </c>
      <c r="I14" s="13">
        <f t="shared" ref="I14:N14" si="0">I17</f>
        <v>0</v>
      </c>
      <c r="J14" s="13">
        <f t="shared" si="0"/>
        <v>0</v>
      </c>
      <c r="K14" s="13">
        <f t="shared" si="0"/>
        <v>0</v>
      </c>
      <c r="L14" s="13">
        <f t="shared" si="0"/>
        <v>0</v>
      </c>
      <c r="M14" s="13">
        <f>M17</f>
        <v>0</v>
      </c>
      <c r="N14" s="13">
        <f t="shared" si="0"/>
        <v>0</v>
      </c>
      <c r="O14" s="13">
        <f t="shared" ref="O14:Y14" si="1">O17</f>
        <v>0</v>
      </c>
      <c r="P14" s="13">
        <f t="shared" si="1"/>
        <v>0</v>
      </c>
      <c r="Q14" s="13">
        <f t="shared" si="1"/>
        <v>0</v>
      </c>
      <c r="R14" s="13">
        <f t="shared" si="1"/>
        <v>0</v>
      </c>
      <c r="S14" s="13">
        <f t="shared" si="1"/>
        <v>0</v>
      </c>
      <c r="T14" s="13">
        <f t="shared" si="1"/>
        <v>0</v>
      </c>
      <c r="U14" s="13">
        <f t="shared" si="1"/>
        <v>0</v>
      </c>
      <c r="V14" s="13">
        <f t="shared" si="1"/>
        <v>0</v>
      </c>
      <c r="W14" s="13">
        <f t="shared" si="1"/>
        <v>0</v>
      </c>
      <c r="X14" s="13">
        <f>X15+X17</f>
        <v>0</v>
      </c>
      <c r="Y14" s="13">
        <f t="shared" si="1"/>
        <v>0</v>
      </c>
      <c r="Z14" s="13" t="s">
        <v>12</v>
      </c>
      <c r="AA14" s="13" t="s">
        <v>12</v>
      </c>
      <c r="AB14" s="13" t="s">
        <v>12</v>
      </c>
      <c r="AC14" s="13" t="s">
        <v>12</v>
      </c>
      <c r="AD14" s="13" t="s">
        <v>12</v>
      </c>
      <c r="AE14" s="13" t="s">
        <v>12</v>
      </c>
      <c r="AF14" s="13" t="s">
        <v>12</v>
      </c>
      <c r="AG14" s="13" t="s">
        <v>12</v>
      </c>
      <c r="AH14" s="13" t="s">
        <v>12</v>
      </c>
      <c r="AI14" s="13" t="s">
        <v>12</v>
      </c>
      <c r="AJ14" s="13" t="s">
        <v>12</v>
      </c>
      <c r="AK14" s="13" t="s">
        <v>12</v>
      </c>
    </row>
    <row r="15" spans="1:38" s="14" customFormat="1" ht="132.75" customHeight="1" x14ac:dyDescent="0.25">
      <c r="A15" s="15" t="s">
        <v>15</v>
      </c>
      <c r="B15" s="16" t="s">
        <v>59</v>
      </c>
      <c r="C15" s="12"/>
      <c r="D15" s="54" t="s">
        <v>71</v>
      </c>
      <c r="E15" s="45" t="s">
        <v>36</v>
      </c>
      <c r="F15" s="77"/>
      <c r="G15" s="39">
        <v>2018</v>
      </c>
      <c r="H15" s="39">
        <v>2020</v>
      </c>
      <c r="I15" s="13">
        <f>J15+P15+U15</f>
        <v>0</v>
      </c>
      <c r="J15" s="13">
        <f>K15+L15+M15+O15</f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f>Q15+R15+S15+T15</f>
        <v>0</v>
      </c>
      <c r="Q15" s="13">
        <v>0</v>
      </c>
      <c r="R15" s="13">
        <v>0</v>
      </c>
      <c r="S15" s="13">
        <v>0</v>
      </c>
      <c r="T15" s="13">
        <v>0</v>
      </c>
      <c r="U15" s="13">
        <f>V15+W15+X15+Y15</f>
        <v>0</v>
      </c>
      <c r="V15" s="13">
        <v>0</v>
      </c>
      <c r="W15" s="13">
        <v>0</v>
      </c>
      <c r="X15" s="13">
        <v>0</v>
      </c>
      <c r="Y15" s="13">
        <v>0</v>
      </c>
      <c r="Z15" s="18" t="s">
        <v>12</v>
      </c>
      <c r="AA15" s="18" t="s">
        <v>12</v>
      </c>
      <c r="AB15" s="18" t="s">
        <v>12</v>
      </c>
      <c r="AC15" s="18" t="s">
        <v>12</v>
      </c>
      <c r="AD15" s="18" t="s">
        <v>12</v>
      </c>
      <c r="AE15" s="18" t="s">
        <v>12</v>
      </c>
      <c r="AF15" s="18" t="s">
        <v>12</v>
      </c>
      <c r="AG15" s="18" t="s">
        <v>12</v>
      </c>
      <c r="AH15" s="18" t="s">
        <v>12</v>
      </c>
      <c r="AI15" s="18" t="s">
        <v>12</v>
      </c>
      <c r="AJ15" s="18" t="s">
        <v>12</v>
      </c>
      <c r="AK15" s="18" t="s">
        <v>12</v>
      </c>
    </row>
    <row r="16" spans="1:38" s="14" customFormat="1" ht="116.25" customHeight="1" x14ac:dyDescent="0.25">
      <c r="A16" s="15"/>
      <c r="B16" s="16" t="s">
        <v>66</v>
      </c>
      <c r="C16" s="12"/>
      <c r="D16" s="54" t="s">
        <v>71</v>
      </c>
      <c r="E16" s="45" t="s">
        <v>36</v>
      </c>
      <c r="F16" s="77"/>
      <c r="G16" s="39"/>
      <c r="H16" s="39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8" t="s">
        <v>12</v>
      </c>
      <c r="AA16" s="13"/>
      <c r="AB16" s="13"/>
      <c r="AC16" s="13"/>
      <c r="AD16" s="18" t="s">
        <v>12</v>
      </c>
      <c r="AE16" s="13"/>
      <c r="AF16" s="13"/>
      <c r="AG16" s="13"/>
      <c r="AH16" s="18" t="s">
        <v>12</v>
      </c>
      <c r="AI16" s="13"/>
      <c r="AJ16" s="13"/>
      <c r="AK16" s="13"/>
    </row>
    <row r="17" spans="1:37" ht="112.5" customHeight="1" x14ac:dyDescent="0.25">
      <c r="A17" s="15" t="s">
        <v>23</v>
      </c>
      <c r="B17" s="16" t="s">
        <v>61</v>
      </c>
      <c r="C17" s="17"/>
      <c r="D17" s="54" t="s">
        <v>71</v>
      </c>
      <c r="E17" s="48" t="s">
        <v>36</v>
      </c>
      <c r="F17" s="77"/>
      <c r="G17" s="39">
        <v>2018</v>
      </c>
      <c r="H17" s="39">
        <v>2020</v>
      </c>
      <c r="I17" s="18">
        <f t="shared" ref="I17" si="2">J17+P17+U17</f>
        <v>0</v>
      </c>
      <c r="J17" s="18">
        <f t="shared" ref="J17" si="3">K17+L17+M17+O17</f>
        <v>0</v>
      </c>
      <c r="K17" s="18">
        <v>0</v>
      </c>
      <c r="L17" s="18">
        <v>0</v>
      </c>
      <c r="M17" s="18">
        <v>0</v>
      </c>
      <c r="N17" s="18">
        <v>0</v>
      </c>
      <c r="O17" s="18">
        <v>0</v>
      </c>
      <c r="P17" s="18">
        <f t="shared" ref="P17" si="4">Q17+R17+S17+T17</f>
        <v>0</v>
      </c>
      <c r="Q17" s="18">
        <v>0</v>
      </c>
      <c r="R17" s="18">
        <v>0</v>
      </c>
      <c r="S17" s="18">
        <v>0</v>
      </c>
      <c r="T17" s="18">
        <v>0</v>
      </c>
      <c r="U17" s="18">
        <f t="shared" ref="U17" si="5">V17+W17+X17+Y17</f>
        <v>0</v>
      </c>
      <c r="V17" s="18">
        <v>0</v>
      </c>
      <c r="W17" s="18">
        <v>0</v>
      </c>
      <c r="X17" s="18">
        <v>0</v>
      </c>
      <c r="Y17" s="18">
        <v>0</v>
      </c>
      <c r="Z17" s="18" t="s">
        <v>12</v>
      </c>
      <c r="AA17" s="18" t="s">
        <v>12</v>
      </c>
      <c r="AB17" s="18"/>
      <c r="AC17" s="18"/>
      <c r="AD17" s="18" t="s">
        <v>12</v>
      </c>
      <c r="AE17" s="18" t="s">
        <v>12</v>
      </c>
      <c r="AF17" s="18"/>
      <c r="AG17" s="18"/>
      <c r="AH17" s="18" t="s">
        <v>12</v>
      </c>
      <c r="AI17" s="18" t="s">
        <v>12</v>
      </c>
      <c r="AJ17" s="18"/>
      <c r="AK17" s="18"/>
    </row>
    <row r="18" spans="1:37" ht="131.25" customHeight="1" x14ac:dyDescent="0.25">
      <c r="A18" s="19"/>
      <c r="B18" s="20" t="s">
        <v>67</v>
      </c>
      <c r="C18" s="17">
        <v>0</v>
      </c>
      <c r="D18" s="54" t="s">
        <v>71</v>
      </c>
      <c r="E18" s="48" t="s">
        <v>36</v>
      </c>
      <c r="F18" s="77"/>
      <c r="G18" s="39">
        <v>2018</v>
      </c>
      <c r="H18" s="39">
        <v>2020</v>
      </c>
      <c r="I18" s="18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2"/>
      <c r="AA18" s="18" t="s">
        <v>12</v>
      </c>
      <c r="AB18" s="22"/>
      <c r="AC18" s="18"/>
      <c r="AD18" s="22"/>
      <c r="AE18" s="18" t="s">
        <v>12</v>
      </c>
      <c r="AF18" s="22"/>
      <c r="AG18" s="18"/>
      <c r="AH18" s="22"/>
      <c r="AI18" s="18" t="s">
        <v>12</v>
      </c>
      <c r="AJ18" s="22"/>
      <c r="AK18" s="18"/>
    </row>
    <row r="19" spans="1:37" s="4" customFormat="1" ht="126.75" customHeight="1" x14ac:dyDescent="0.25">
      <c r="A19" s="10" t="s">
        <v>21</v>
      </c>
      <c r="B19" s="23" t="s">
        <v>35</v>
      </c>
      <c r="C19" s="17"/>
      <c r="D19" s="53" t="s">
        <v>71</v>
      </c>
      <c r="E19" s="45" t="s">
        <v>36</v>
      </c>
      <c r="F19" s="77"/>
      <c r="G19" s="38">
        <v>2018</v>
      </c>
      <c r="H19" s="38">
        <v>2020</v>
      </c>
      <c r="I19" s="13">
        <f>J19+P19+U19</f>
        <v>100172.7</v>
      </c>
      <c r="J19" s="13">
        <f>L19+M19+O19</f>
        <v>10172.700000000001</v>
      </c>
      <c r="K19" s="13">
        <f t="shared" ref="K19" si="6">K20+K21</f>
        <v>0</v>
      </c>
      <c r="L19" s="13">
        <f>L20+L22</f>
        <v>6172.7</v>
      </c>
      <c r="M19" s="13">
        <f>M20+M22</f>
        <v>4000</v>
      </c>
      <c r="N19" s="13">
        <v>0</v>
      </c>
      <c r="O19" s="13">
        <f>O20+O22</f>
        <v>0</v>
      </c>
      <c r="P19" s="13">
        <f>Q19+R19+S19+T19</f>
        <v>45000</v>
      </c>
      <c r="Q19" s="13">
        <v>0</v>
      </c>
      <c r="R19" s="13">
        <f>R20+R22</f>
        <v>40500</v>
      </c>
      <c r="S19" s="13">
        <f>S20+S22</f>
        <v>4500</v>
      </c>
      <c r="T19" s="13">
        <v>0</v>
      </c>
      <c r="U19" s="13">
        <f>V19+W19+X19+Y19</f>
        <v>45000</v>
      </c>
      <c r="V19" s="13">
        <v>0</v>
      </c>
      <c r="W19" s="13">
        <f>W20+W22</f>
        <v>40500</v>
      </c>
      <c r="X19" s="13">
        <f>X20+X22</f>
        <v>4500</v>
      </c>
      <c r="Y19" s="13">
        <v>0</v>
      </c>
      <c r="Z19" s="18"/>
      <c r="AA19" s="18" t="s">
        <v>12</v>
      </c>
      <c r="AB19" s="18" t="s">
        <v>12</v>
      </c>
      <c r="AC19" s="18"/>
      <c r="AD19" s="18"/>
      <c r="AE19" s="18" t="s">
        <v>12</v>
      </c>
      <c r="AF19" s="18" t="s">
        <v>12</v>
      </c>
      <c r="AG19" s="18"/>
      <c r="AH19" s="18"/>
      <c r="AI19" s="18" t="s">
        <v>12</v>
      </c>
      <c r="AJ19" s="18" t="s">
        <v>12</v>
      </c>
      <c r="AK19" s="18"/>
    </row>
    <row r="20" spans="1:37" s="4" customFormat="1" ht="114.75" customHeight="1" x14ac:dyDescent="0.25">
      <c r="A20" s="15" t="s">
        <v>24</v>
      </c>
      <c r="B20" s="20" t="s">
        <v>43</v>
      </c>
      <c r="C20" s="17"/>
      <c r="D20" s="27" t="s">
        <v>71</v>
      </c>
      <c r="E20" s="45" t="s">
        <v>62</v>
      </c>
      <c r="F20" s="77"/>
      <c r="G20" s="39">
        <v>2018</v>
      </c>
      <c r="H20" s="39">
        <v>2020</v>
      </c>
      <c r="I20" s="18">
        <f>J20+P20+U20</f>
        <v>62750</v>
      </c>
      <c r="J20" s="18">
        <f>K20+L20+M20+O20</f>
        <v>2750</v>
      </c>
      <c r="K20" s="18">
        <v>0</v>
      </c>
      <c r="L20" s="18">
        <v>0</v>
      </c>
      <c r="M20" s="18">
        <v>2750</v>
      </c>
      <c r="N20" s="18">
        <v>0</v>
      </c>
      <c r="O20" s="18">
        <v>0</v>
      </c>
      <c r="P20" s="18">
        <f>Q20+R20+S20+T20</f>
        <v>30000</v>
      </c>
      <c r="Q20" s="18">
        <v>0</v>
      </c>
      <c r="R20" s="18">
        <v>27000</v>
      </c>
      <c r="S20" s="18">
        <v>3000</v>
      </c>
      <c r="T20" s="18">
        <v>0</v>
      </c>
      <c r="U20" s="18">
        <f>V20+W20+X20+Y20</f>
        <v>30000</v>
      </c>
      <c r="V20" s="18">
        <v>0</v>
      </c>
      <c r="W20" s="18">
        <v>27000</v>
      </c>
      <c r="X20" s="18">
        <v>3000</v>
      </c>
      <c r="Y20" s="18">
        <v>0</v>
      </c>
      <c r="Z20" s="18"/>
      <c r="AA20" s="18" t="s">
        <v>12</v>
      </c>
      <c r="AB20" s="18" t="s">
        <v>12</v>
      </c>
      <c r="AC20" s="18"/>
      <c r="AD20" s="18"/>
      <c r="AE20" s="18" t="s">
        <v>12</v>
      </c>
      <c r="AF20" s="18" t="s">
        <v>12</v>
      </c>
      <c r="AG20" s="18"/>
      <c r="AH20" s="18"/>
      <c r="AI20" s="18" t="s">
        <v>12</v>
      </c>
      <c r="AJ20" s="18" t="s">
        <v>12</v>
      </c>
      <c r="AK20" s="18"/>
    </row>
    <row r="21" spans="1:37" s="4" customFormat="1" ht="110.25" customHeight="1" x14ac:dyDescent="0.25">
      <c r="A21" s="15"/>
      <c r="B21" s="20" t="s">
        <v>37</v>
      </c>
      <c r="C21" s="17"/>
      <c r="D21" s="27" t="s">
        <v>71</v>
      </c>
      <c r="E21" s="45" t="s">
        <v>63</v>
      </c>
      <c r="F21" s="77"/>
      <c r="G21" s="39">
        <v>2018</v>
      </c>
      <c r="H21" s="39">
        <v>2020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 t="s">
        <v>12</v>
      </c>
      <c r="AB21" s="18" t="s">
        <v>12</v>
      </c>
      <c r="AC21" s="18"/>
      <c r="AD21" s="18"/>
      <c r="AE21" s="18" t="s">
        <v>12</v>
      </c>
      <c r="AF21" s="18" t="s">
        <v>12</v>
      </c>
      <c r="AG21" s="18"/>
      <c r="AH21" s="18"/>
      <c r="AI21" s="18" t="s">
        <v>12</v>
      </c>
      <c r="AJ21" s="18" t="s">
        <v>12</v>
      </c>
      <c r="AK21" s="18"/>
    </row>
    <row r="22" spans="1:37" s="4" customFormat="1" ht="111.75" customHeight="1" x14ac:dyDescent="0.25">
      <c r="A22" s="15" t="s">
        <v>25</v>
      </c>
      <c r="B22" s="20" t="s">
        <v>60</v>
      </c>
      <c r="C22" s="17"/>
      <c r="D22" s="27" t="s">
        <v>71</v>
      </c>
      <c r="E22" s="45" t="s">
        <v>36</v>
      </c>
      <c r="F22" s="77"/>
      <c r="G22" s="39">
        <v>2018</v>
      </c>
      <c r="H22" s="39">
        <v>2020</v>
      </c>
      <c r="I22" s="18">
        <f>J22+P22+U22</f>
        <v>37422.699999999997</v>
      </c>
      <c r="J22" s="18">
        <f>K22+L22+M22+O22</f>
        <v>7422.7</v>
      </c>
      <c r="K22" s="18">
        <v>0</v>
      </c>
      <c r="L22" s="18">
        <v>6172.7</v>
      </c>
      <c r="M22" s="18">
        <v>1250</v>
      </c>
      <c r="N22" s="18"/>
      <c r="O22" s="18">
        <v>0</v>
      </c>
      <c r="P22" s="18">
        <f>Q22+R22+S22+T22</f>
        <v>15000</v>
      </c>
      <c r="Q22" s="18">
        <v>0</v>
      </c>
      <c r="R22" s="18">
        <v>13500</v>
      </c>
      <c r="S22" s="18">
        <v>1500</v>
      </c>
      <c r="T22" s="18">
        <v>0</v>
      </c>
      <c r="U22" s="18">
        <f>V22+W22+X22+Y22</f>
        <v>15000</v>
      </c>
      <c r="V22" s="18">
        <v>0</v>
      </c>
      <c r="W22" s="18">
        <v>13500</v>
      </c>
      <c r="X22" s="18">
        <v>1500</v>
      </c>
      <c r="Y22" s="18">
        <v>0</v>
      </c>
      <c r="Z22" s="18"/>
      <c r="AA22" s="18" t="s">
        <v>12</v>
      </c>
      <c r="AB22" s="18" t="s">
        <v>12</v>
      </c>
      <c r="AC22" s="18"/>
      <c r="AD22" s="18"/>
      <c r="AE22" s="18" t="s">
        <v>12</v>
      </c>
      <c r="AF22" s="18" t="s">
        <v>12</v>
      </c>
      <c r="AG22" s="18"/>
      <c r="AH22" s="18"/>
      <c r="AI22" s="18" t="s">
        <v>12</v>
      </c>
      <c r="AJ22" s="18" t="s">
        <v>12</v>
      </c>
      <c r="AK22" s="18"/>
    </row>
    <row r="23" spans="1:37" s="4" customFormat="1" ht="117.75" customHeight="1" x14ac:dyDescent="0.25">
      <c r="A23" s="19"/>
      <c r="B23" s="20" t="s">
        <v>38</v>
      </c>
      <c r="C23" s="17">
        <v>0</v>
      </c>
      <c r="D23" s="27" t="s">
        <v>71</v>
      </c>
      <c r="E23" s="45" t="s">
        <v>36</v>
      </c>
      <c r="F23" s="78"/>
      <c r="G23" s="39">
        <v>2018</v>
      </c>
      <c r="H23" s="39">
        <v>2020</v>
      </c>
      <c r="I23" s="18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2"/>
      <c r="AA23" s="18" t="s">
        <v>12</v>
      </c>
      <c r="AB23" s="18" t="s">
        <v>12</v>
      </c>
      <c r="AC23" s="18"/>
      <c r="AD23" s="22"/>
      <c r="AE23" s="18" t="s">
        <v>12</v>
      </c>
      <c r="AF23" s="18" t="s">
        <v>12</v>
      </c>
      <c r="AG23" s="18"/>
      <c r="AH23" s="22"/>
      <c r="AI23" s="18" t="s">
        <v>12</v>
      </c>
      <c r="AJ23" s="18" t="s">
        <v>12</v>
      </c>
      <c r="AK23" s="18"/>
    </row>
    <row r="24" spans="1:37" s="4" customFormat="1" ht="33" customHeight="1" x14ac:dyDescent="0.25">
      <c r="A24" s="73" t="s">
        <v>39</v>
      </c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5"/>
    </row>
    <row r="25" spans="1:37" s="34" customFormat="1" ht="105.75" customHeight="1" x14ac:dyDescent="0.25">
      <c r="A25" s="32">
        <v>3</v>
      </c>
      <c r="B25" s="23" t="s">
        <v>40</v>
      </c>
      <c r="C25" s="12"/>
      <c r="D25" s="69" t="s">
        <v>72</v>
      </c>
      <c r="E25" s="62" t="s">
        <v>36</v>
      </c>
      <c r="F25" s="60"/>
      <c r="G25" s="38"/>
      <c r="H25" s="38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33"/>
      <c r="AA25" s="18"/>
      <c r="AB25" s="18"/>
      <c r="AC25" s="18"/>
      <c r="AD25" s="33"/>
      <c r="AE25" s="33"/>
      <c r="AF25" s="33"/>
      <c r="AG25" s="13"/>
      <c r="AH25" s="33"/>
      <c r="AI25" s="33"/>
      <c r="AJ25" s="33"/>
      <c r="AK25" s="13"/>
    </row>
    <row r="26" spans="1:37" s="4" customFormat="1" ht="89.25" customHeight="1" x14ac:dyDescent="0.25">
      <c r="A26" s="19" t="s">
        <v>29</v>
      </c>
      <c r="B26" s="23" t="s">
        <v>41</v>
      </c>
      <c r="C26" s="17"/>
      <c r="D26" s="70"/>
      <c r="E26" s="62"/>
      <c r="F26" s="61"/>
      <c r="G26" s="39"/>
      <c r="H26" s="39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22"/>
      <c r="AA26" s="18"/>
      <c r="AB26" s="18"/>
      <c r="AC26" s="18"/>
      <c r="AD26" s="22"/>
      <c r="AE26" s="22"/>
      <c r="AF26" s="22"/>
      <c r="AG26" s="18"/>
      <c r="AH26" s="22"/>
      <c r="AI26" s="22"/>
      <c r="AJ26" s="22"/>
      <c r="AK26" s="18"/>
    </row>
    <row r="27" spans="1:37" s="4" customFormat="1" ht="27.75" customHeight="1" x14ac:dyDescent="0.25">
      <c r="A27" s="15"/>
      <c r="B27" s="11" t="s">
        <v>16</v>
      </c>
      <c r="C27" s="15"/>
      <c r="D27" s="16"/>
      <c r="E27" s="16"/>
      <c r="F27" s="35"/>
      <c r="G27" s="39"/>
      <c r="H27" s="40"/>
      <c r="I27" s="13">
        <f>J27+P27+U27</f>
        <v>100172.7</v>
      </c>
      <c r="J27" s="13">
        <f>K27+L27+M27+N27+O27</f>
        <v>10172.700000000001</v>
      </c>
      <c r="K27" s="13">
        <f>K14+K19+K25</f>
        <v>0</v>
      </c>
      <c r="L27" s="13">
        <f>L14+L19+L25</f>
        <v>6172.7</v>
      </c>
      <c r="M27" s="13">
        <f>M14+M19+M25</f>
        <v>4000</v>
      </c>
      <c r="N27" s="13">
        <f>N14+N19+N25</f>
        <v>0</v>
      </c>
      <c r="O27" s="13">
        <f>O14+O19+O25</f>
        <v>0</v>
      </c>
      <c r="P27" s="13">
        <f>P14+P19</f>
        <v>45000</v>
      </c>
      <c r="Q27" s="13">
        <f>Q14+Q19+Q25</f>
        <v>0</v>
      </c>
      <c r="R27" s="13">
        <f>R14+R19+R25</f>
        <v>40500</v>
      </c>
      <c r="S27" s="13">
        <f>S14+S19+S25</f>
        <v>4500</v>
      </c>
      <c r="T27" s="13">
        <f>T14+T19+T25</f>
        <v>0</v>
      </c>
      <c r="U27" s="13">
        <f>U14+U19</f>
        <v>45000</v>
      </c>
      <c r="V27" s="13">
        <f>V14+V19+V25</f>
        <v>0</v>
      </c>
      <c r="W27" s="13">
        <f>W14+W19+W25</f>
        <v>40500</v>
      </c>
      <c r="X27" s="13">
        <f>X14+X19+X25</f>
        <v>4500</v>
      </c>
      <c r="Y27" s="13">
        <f>Y14+Y19+Y25</f>
        <v>0</v>
      </c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</row>
    <row r="28" spans="1:37" ht="26.25" customHeight="1" x14ac:dyDescent="0.25">
      <c r="A28" s="81" t="s">
        <v>42</v>
      </c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  <c r="S28" s="104"/>
      <c r="T28" s="104"/>
      <c r="U28" s="104"/>
      <c r="V28" s="104"/>
      <c r="W28" s="104"/>
      <c r="X28" s="104"/>
      <c r="Y28" s="10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5"/>
    </row>
    <row r="29" spans="1:37" ht="19.5" customHeight="1" x14ac:dyDescent="0.25">
      <c r="A29" s="66" t="s">
        <v>45</v>
      </c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8"/>
    </row>
    <row r="30" spans="1:37" s="14" customFormat="1" ht="112.5" customHeight="1" x14ac:dyDescent="0.25">
      <c r="A30" s="25" t="s">
        <v>14</v>
      </c>
      <c r="B30" s="11" t="s">
        <v>44</v>
      </c>
      <c r="C30" s="26"/>
      <c r="D30" s="27" t="s">
        <v>71</v>
      </c>
      <c r="E30" s="27" t="s">
        <v>36</v>
      </c>
      <c r="F30" s="101"/>
      <c r="G30" s="38">
        <v>2018</v>
      </c>
      <c r="H30" s="38">
        <v>2020</v>
      </c>
      <c r="I30" s="13">
        <f>J30+P30+U30</f>
        <v>0</v>
      </c>
      <c r="J30" s="13">
        <f>M30</f>
        <v>0</v>
      </c>
      <c r="K30" s="13">
        <f>K33</f>
        <v>0</v>
      </c>
      <c r="L30" s="13">
        <v>0</v>
      </c>
      <c r="M30" s="13">
        <f>M31+M33</f>
        <v>0</v>
      </c>
      <c r="N30" s="13">
        <f t="shared" ref="N30:O30" si="7">N33</f>
        <v>0</v>
      </c>
      <c r="O30" s="13">
        <f t="shared" si="7"/>
        <v>0</v>
      </c>
      <c r="P30" s="13">
        <f>Q30+R30+S30+T30</f>
        <v>0</v>
      </c>
      <c r="Q30" s="13">
        <f>Q33</f>
        <v>0</v>
      </c>
      <c r="R30" s="13">
        <v>0</v>
      </c>
      <c r="S30" s="13">
        <f t="shared" ref="S30" si="8">S33</f>
        <v>0</v>
      </c>
      <c r="T30" s="13">
        <f t="shared" ref="T30" si="9">T33</f>
        <v>0</v>
      </c>
      <c r="U30" s="13">
        <f>V30+W30+X30+Y30</f>
        <v>0</v>
      </c>
      <c r="V30" s="13">
        <f>V33</f>
        <v>0</v>
      </c>
      <c r="W30" s="13">
        <f t="shared" ref="W30" si="10">W33</f>
        <v>0</v>
      </c>
      <c r="X30" s="13">
        <v>0</v>
      </c>
      <c r="Y30" s="13">
        <f t="shared" ref="Y30" si="11">Y33</f>
        <v>0</v>
      </c>
      <c r="Z30" s="18" t="s">
        <v>12</v>
      </c>
      <c r="AA30" s="18" t="s">
        <v>12</v>
      </c>
      <c r="AB30" s="18" t="s">
        <v>12</v>
      </c>
      <c r="AC30" s="18" t="s">
        <v>12</v>
      </c>
      <c r="AD30" s="18" t="s">
        <v>12</v>
      </c>
      <c r="AE30" s="18" t="s">
        <v>12</v>
      </c>
      <c r="AF30" s="18" t="s">
        <v>12</v>
      </c>
      <c r="AG30" s="18" t="s">
        <v>12</v>
      </c>
      <c r="AH30" s="18" t="s">
        <v>12</v>
      </c>
      <c r="AI30" s="18" t="s">
        <v>12</v>
      </c>
      <c r="AJ30" s="18" t="s">
        <v>12</v>
      </c>
      <c r="AK30" s="18" t="s">
        <v>12</v>
      </c>
    </row>
    <row r="31" spans="1:37" s="14" customFormat="1" ht="116.25" customHeight="1" x14ac:dyDescent="0.25">
      <c r="A31" s="29">
        <v>42738</v>
      </c>
      <c r="B31" s="16" t="s">
        <v>48</v>
      </c>
      <c r="C31" s="26"/>
      <c r="D31" s="52" t="s">
        <v>71</v>
      </c>
      <c r="E31" s="52" t="s">
        <v>36</v>
      </c>
      <c r="F31" s="102"/>
      <c r="G31" s="39">
        <v>2018</v>
      </c>
      <c r="H31" s="39">
        <v>2020</v>
      </c>
      <c r="I31" s="18">
        <f>J31</f>
        <v>0</v>
      </c>
      <c r="J31" s="18">
        <f>M31</f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f>Q31+R31+S31+T31</f>
        <v>0</v>
      </c>
      <c r="Q31" s="18">
        <v>0</v>
      </c>
      <c r="R31" s="18">
        <v>0</v>
      </c>
      <c r="S31" s="18">
        <v>0</v>
      </c>
      <c r="T31" s="18">
        <v>0</v>
      </c>
      <c r="U31" s="18">
        <f>V31+W31+X31+Y31</f>
        <v>0</v>
      </c>
      <c r="V31" s="18">
        <v>0</v>
      </c>
      <c r="W31" s="18">
        <v>0</v>
      </c>
      <c r="X31" s="18">
        <v>0</v>
      </c>
      <c r="Y31" s="18">
        <v>0</v>
      </c>
      <c r="Z31" s="18" t="s">
        <v>12</v>
      </c>
      <c r="AA31" s="18" t="s">
        <v>12</v>
      </c>
      <c r="AB31" s="18" t="s">
        <v>12</v>
      </c>
      <c r="AC31" s="18" t="s">
        <v>12</v>
      </c>
      <c r="AD31" s="18" t="s">
        <v>12</v>
      </c>
      <c r="AE31" s="18" t="s">
        <v>12</v>
      </c>
      <c r="AF31" s="18" t="s">
        <v>12</v>
      </c>
      <c r="AG31" s="18" t="s">
        <v>12</v>
      </c>
      <c r="AH31" s="18" t="s">
        <v>12</v>
      </c>
      <c r="AI31" s="18" t="s">
        <v>12</v>
      </c>
      <c r="AJ31" s="18" t="s">
        <v>12</v>
      </c>
      <c r="AK31" s="18" t="s">
        <v>12</v>
      </c>
    </row>
    <row r="32" spans="1:37" s="14" customFormat="1" ht="112.5" customHeight="1" x14ac:dyDescent="0.25">
      <c r="A32" s="25"/>
      <c r="B32" s="49" t="s">
        <v>49</v>
      </c>
      <c r="C32" s="26"/>
      <c r="D32" s="52" t="s">
        <v>71</v>
      </c>
      <c r="E32" s="52" t="s">
        <v>36</v>
      </c>
      <c r="F32" s="102"/>
      <c r="G32" s="39">
        <v>2018</v>
      </c>
      <c r="H32" s="39">
        <v>2020</v>
      </c>
      <c r="I32" s="18">
        <f>J32</f>
        <v>0</v>
      </c>
      <c r="J32" s="18">
        <f>M32</f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f>Q32+R32+S32+T32</f>
        <v>0</v>
      </c>
      <c r="Q32" s="18">
        <v>0</v>
      </c>
      <c r="R32" s="18">
        <v>0</v>
      </c>
      <c r="S32" s="18">
        <v>0</v>
      </c>
      <c r="T32" s="18">
        <v>0</v>
      </c>
      <c r="U32" s="18">
        <f>V32+W32+X32+Y32</f>
        <v>0</v>
      </c>
      <c r="V32" s="18">
        <v>0</v>
      </c>
      <c r="W32" s="18">
        <v>0</v>
      </c>
      <c r="X32" s="18">
        <v>0</v>
      </c>
      <c r="Y32" s="18">
        <v>0</v>
      </c>
      <c r="Z32" s="18" t="s">
        <v>12</v>
      </c>
      <c r="AA32" s="18" t="s">
        <v>12</v>
      </c>
      <c r="AB32" s="18" t="s">
        <v>12</v>
      </c>
      <c r="AC32" s="18" t="s">
        <v>12</v>
      </c>
      <c r="AD32" s="18" t="s">
        <v>12</v>
      </c>
      <c r="AE32" s="18" t="s">
        <v>12</v>
      </c>
      <c r="AF32" s="18" t="s">
        <v>12</v>
      </c>
      <c r="AG32" s="18" t="s">
        <v>12</v>
      </c>
      <c r="AH32" s="18" t="s">
        <v>12</v>
      </c>
      <c r="AI32" s="18" t="s">
        <v>12</v>
      </c>
      <c r="AJ32" s="18" t="s">
        <v>12</v>
      </c>
      <c r="AK32" s="18" t="s">
        <v>12</v>
      </c>
    </row>
    <row r="33" spans="1:43" ht="109.5" customHeight="1" x14ac:dyDescent="0.25">
      <c r="A33" s="29" t="s">
        <v>29</v>
      </c>
      <c r="B33" s="16" t="s">
        <v>46</v>
      </c>
      <c r="C33" s="30"/>
      <c r="D33" s="52" t="s">
        <v>71</v>
      </c>
      <c r="E33" s="52" t="s">
        <v>36</v>
      </c>
      <c r="F33" s="103"/>
      <c r="G33" s="39">
        <v>2018</v>
      </c>
      <c r="H33" s="39">
        <v>2020</v>
      </c>
      <c r="I33" s="18">
        <f>J33+P33+U33</f>
        <v>0</v>
      </c>
      <c r="J33" s="18">
        <f>K33+L33+M33+N33+O33</f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/>
      <c r="Q33" s="18">
        <v>0</v>
      </c>
      <c r="R33" s="18">
        <v>0</v>
      </c>
      <c r="S33" s="18">
        <v>0</v>
      </c>
      <c r="T33" s="18">
        <v>0</v>
      </c>
      <c r="U33" s="18">
        <f>X33</f>
        <v>0</v>
      </c>
      <c r="V33" s="18">
        <v>0</v>
      </c>
      <c r="W33" s="18">
        <v>0</v>
      </c>
      <c r="X33" s="18">
        <v>0</v>
      </c>
      <c r="Y33" s="18">
        <v>0</v>
      </c>
      <c r="Z33" s="18" t="s">
        <v>12</v>
      </c>
      <c r="AA33" s="18" t="s">
        <v>12</v>
      </c>
      <c r="AB33" s="18" t="s">
        <v>12</v>
      </c>
      <c r="AC33" s="18" t="s">
        <v>12</v>
      </c>
      <c r="AD33" s="18" t="s">
        <v>12</v>
      </c>
      <c r="AE33" s="18" t="s">
        <v>12</v>
      </c>
      <c r="AF33" s="18" t="s">
        <v>12</v>
      </c>
      <c r="AG33" s="18" t="s">
        <v>12</v>
      </c>
      <c r="AH33" s="18" t="s">
        <v>12</v>
      </c>
      <c r="AI33" s="18" t="s">
        <v>12</v>
      </c>
      <c r="AJ33" s="18" t="s">
        <v>12</v>
      </c>
      <c r="AK33" s="18" t="s">
        <v>12</v>
      </c>
    </row>
    <row r="34" spans="1:43" ht="126" customHeight="1" x14ac:dyDescent="0.25">
      <c r="A34" s="15"/>
      <c r="B34" s="16" t="s">
        <v>47</v>
      </c>
      <c r="C34" s="17">
        <v>0</v>
      </c>
      <c r="D34" s="52" t="s">
        <v>71</v>
      </c>
      <c r="E34" s="52" t="s">
        <v>36</v>
      </c>
      <c r="F34" s="89"/>
      <c r="G34" s="39">
        <v>2018</v>
      </c>
      <c r="H34" s="39">
        <v>2020</v>
      </c>
      <c r="I34" s="18">
        <f>J34</f>
        <v>0</v>
      </c>
      <c r="J34" s="18">
        <f>M34</f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f>Q34+R34+S34+T34</f>
        <v>0</v>
      </c>
      <c r="Q34" s="18">
        <v>0</v>
      </c>
      <c r="R34" s="18">
        <v>0</v>
      </c>
      <c r="S34" s="18">
        <v>0</v>
      </c>
      <c r="T34" s="18">
        <v>0</v>
      </c>
      <c r="U34" s="18">
        <f>V34+W34+X34+Y34</f>
        <v>0</v>
      </c>
      <c r="V34" s="18">
        <v>0</v>
      </c>
      <c r="W34" s="18">
        <v>0</v>
      </c>
      <c r="X34" s="18">
        <v>0</v>
      </c>
      <c r="Y34" s="18">
        <v>0</v>
      </c>
      <c r="Z34" s="18" t="s">
        <v>12</v>
      </c>
      <c r="AA34" s="18" t="s">
        <v>12</v>
      </c>
      <c r="AB34" s="18" t="s">
        <v>12</v>
      </c>
      <c r="AC34" s="18" t="s">
        <v>12</v>
      </c>
      <c r="AD34" s="18" t="s">
        <v>12</v>
      </c>
      <c r="AE34" s="18" t="s">
        <v>12</v>
      </c>
      <c r="AF34" s="18" t="s">
        <v>12</v>
      </c>
      <c r="AG34" s="18" t="s">
        <v>12</v>
      </c>
      <c r="AH34" s="18" t="s">
        <v>12</v>
      </c>
      <c r="AI34" s="18" t="s">
        <v>12</v>
      </c>
      <c r="AJ34" s="18" t="s">
        <v>12</v>
      </c>
      <c r="AK34" s="18" t="s">
        <v>12</v>
      </c>
    </row>
    <row r="35" spans="1:43" s="14" customFormat="1" ht="27" customHeight="1" x14ac:dyDescent="0.25">
      <c r="A35" s="57" t="s">
        <v>50</v>
      </c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9"/>
      <c r="AQ35" s="44"/>
    </row>
    <row r="36" spans="1:43" ht="118.5" customHeight="1" x14ac:dyDescent="0.25">
      <c r="A36" s="10">
        <v>5</v>
      </c>
      <c r="B36" s="11" t="s">
        <v>51</v>
      </c>
      <c r="C36" s="17"/>
      <c r="D36" s="27" t="s">
        <v>71</v>
      </c>
      <c r="E36" s="45" t="s">
        <v>36</v>
      </c>
      <c r="F36" s="60"/>
      <c r="G36" s="38">
        <v>2018</v>
      </c>
      <c r="H36" s="38">
        <v>2020</v>
      </c>
      <c r="I36" s="13">
        <f t="shared" ref="I36:I39" si="12">J36</f>
        <v>0</v>
      </c>
      <c r="J36" s="13">
        <f t="shared" ref="J36:J39" si="13">M36</f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f t="shared" ref="P36:P39" si="14">Q36+R36+S36+T36</f>
        <v>0</v>
      </c>
      <c r="Q36" s="13">
        <v>0</v>
      </c>
      <c r="R36" s="13">
        <v>0</v>
      </c>
      <c r="S36" s="13">
        <v>0</v>
      </c>
      <c r="T36" s="13">
        <v>0</v>
      </c>
      <c r="U36" s="13">
        <f t="shared" ref="U36:U39" si="15">V36+W36+X36+Y36</f>
        <v>0</v>
      </c>
      <c r="V36" s="13">
        <v>0</v>
      </c>
      <c r="W36" s="13">
        <v>0</v>
      </c>
      <c r="X36" s="13">
        <v>0</v>
      </c>
      <c r="Y36" s="13">
        <v>0</v>
      </c>
      <c r="Z36" s="22"/>
      <c r="AA36" s="28"/>
      <c r="AB36" s="28"/>
      <c r="AC36" s="18" t="s">
        <v>12</v>
      </c>
      <c r="AD36" s="22"/>
      <c r="AE36" s="18"/>
      <c r="AF36" s="18"/>
      <c r="AG36" s="18" t="s">
        <v>12</v>
      </c>
      <c r="AH36" s="22"/>
      <c r="AI36" s="22"/>
      <c r="AJ36" s="22"/>
      <c r="AK36" s="18" t="s">
        <v>12</v>
      </c>
    </row>
    <row r="37" spans="1:43" ht="111" customHeight="1" x14ac:dyDescent="0.25">
      <c r="A37" s="10"/>
      <c r="B37" s="16" t="s">
        <v>64</v>
      </c>
      <c r="C37" s="17"/>
      <c r="D37" s="27" t="s">
        <v>71</v>
      </c>
      <c r="E37" s="45" t="s">
        <v>36</v>
      </c>
      <c r="F37" s="61"/>
      <c r="G37" s="39">
        <v>2018</v>
      </c>
      <c r="H37" s="39">
        <v>2020</v>
      </c>
      <c r="I37" s="18">
        <f t="shared" si="12"/>
        <v>0</v>
      </c>
      <c r="J37" s="18">
        <f t="shared" si="13"/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f t="shared" si="14"/>
        <v>0</v>
      </c>
      <c r="Q37" s="18">
        <v>0</v>
      </c>
      <c r="R37" s="18">
        <v>0</v>
      </c>
      <c r="S37" s="18">
        <v>0</v>
      </c>
      <c r="T37" s="18">
        <v>0</v>
      </c>
      <c r="U37" s="18">
        <f t="shared" si="15"/>
        <v>0</v>
      </c>
      <c r="V37" s="18">
        <v>0</v>
      </c>
      <c r="W37" s="18">
        <v>0</v>
      </c>
      <c r="X37" s="18">
        <v>0</v>
      </c>
      <c r="Y37" s="18">
        <v>0</v>
      </c>
      <c r="Z37" s="22"/>
      <c r="AA37" s="28"/>
      <c r="AB37" s="28"/>
      <c r="AC37" s="18" t="s">
        <v>12</v>
      </c>
      <c r="AD37" s="22"/>
      <c r="AE37" s="18"/>
      <c r="AF37" s="18"/>
      <c r="AG37" s="18" t="s">
        <v>12</v>
      </c>
      <c r="AH37" s="22"/>
      <c r="AI37" s="22"/>
      <c r="AJ37" s="22"/>
      <c r="AK37" s="18" t="s">
        <v>12</v>
      </c>
    </row>
    <row r="38" spans="1:43" ht="111.75" customHeight="1" x14ac:dyDescent="0.25">
      <c r="A38" s="10"/>
      <c r="B38" s="49" t="s">
        <v>52</v>
      </c>
      <c r="C38" s="17"/>
      <c r="D38" s="27" t="s">
        <v>71</v>
      </c>
      <c r="E38" s="45" t="s">
        <v>36</v>
      </c>
      <c r="F38" s="61"/>
      <c r="G38" s="39">
        <v>2018</v>
      </c>
      <c r="H38" s="39">
        <v>2020</v>
      </c>
      <c r="I38" s="18">
        <f t="shared" si="12"/>
        <v>0</v>
      </c>
      <c r="J38" s="18">
        <f t="shared" si="13"/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f t="shared" si="14"/>
        <v>0</v>
      </c>
      <c r="Q38" s="18">
        <v>0</v>
      </c>
      <c r="R38" s="18">
        <v>0</v>
      </c>
      <c r="S38" s="18">
        <v>0</v>
      </c>
      <c r="T38" s="18">
        <v>0</v>
      </c>
      <c r="U38" s="18">
        <f t="shared" si="15"/>
        <v>0</v>
      </c>
      <c r="V38" s="18">
        <v>0</v>
      </c>
      <c r="W38" s="18">
        <v>0</v>
      </c>
      <c r="X38" s="18">
        <v>0</v>
      </c>
      <c r="Y38" s="18">
        <v>0</v>
      </c>
      <c r="Z38" s="22"/>
      <c r="AA38" s="28"/>
      <c r="AB38" s="28"/>
      <c r="AC38" s="18" t="s">
        <v>12</v>
      </c>
      <c r="AD38" s="22"/>
      <c r="AE38" s="18"/>
      <c r="AF38" s="18"/>
      <c r="AG38" s="18" t="s">
        <v>12</v>
      </c>
      <c r="AH38" s="22"/>
      <c r="AI38" s="22"/>
      <c r="AJ38" s="22"/>
      <c r="AK38" s="18" t="s">
        <v>12</v>
      </c>
    </row>
    <row r="39" spans="1:43" ht="114" customHeight="1" x14ac:dyDescent="0.25">
      <c r="A39" s="10"/>
      <c r="B39" s="16" t="s">
        <v>65</v>
      </c>
      <c r="C39" s="17"/>
      <c r="D39" s="27" t="s">
        <v>71</v>
      </c>
      <c r="E39" s="45" t="s">
        <v>36</v>
      </c>
      <c r="F39" s="61"/>
      <c r="G39" s="39">
        <v>2018</v>
      </c>
      <c r="H39" s="39">
        <v>2020</v>
      </c>
      <c r="I39" s="18">
        <f t="shared" si="12"/>
        <v>0</v>
      </c>
      <c r="J39" s="18">
        <f t="shared" si="13"/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f t="shared" si="14"/>
        <v>0</v>
      </c>
      <c r="Q39" s="18">
        <v>0</v>
      </c>
      <c r="R39" s="18">
        <v>0</v>
      </c>
      <c r="S39" s="18">
        <v>0</v>
      </c>
      <c r="T39" s="18">
        <v>0</v>
      </c>
      <c r="U39" s="18">
        <f t="shared" si="15"/>
        <v>0</v>
      </c>
      <c r="V39" s="18">
        <v>0</v>
      </c>
      <c r="W39" s="18">
        <v>0</v>
      </c>
      <c r="X39" s="18">
        <v>0</v>
      </c>
      <c r="Y39" s="18">
        <v>0</v>
      </c>
      <c r="Z39" s="18" t="s">
        <v>12</v>
      </c>
      <c r="AA39" s="18" t="s">
        <v>12</v>
      </c>
      <c r="AB39" s="18" t="s">
        <v>12</v>
      </c>
      <c r="AC39" s="18" t="s">
        <v>12</v>
      </c>
      <c r="AD39" s="18" t="s">
        <v>12</v>
      </c>
      <c r="AE39" s="18" t="s">
        <v>12</v>
      </c>
      <c r="AF39" s="18" t="s">
        <v>12</v>
      </c>
      <c r="AG39" s="18" t="s">
        <v>12</v>
      </c>
      <c r="AH39" s="18" t="s">
        <v>12</v>
      </c>
      <c r="AI39" s="18" t="s">
        <v>12</v>
      </c>
      <c r="AJ39" s="18" t="s">
        <v>12</v>
      </c>
      <c r="AK39" s="18" t="s">
        <v>12</v>
      </c>
    </row>
    <row r="40" spans="1:43" ht="113.25" customHeight="1" x14ac:dyDescent="0.25">
      <c r="A40" s="15" t="s">
        <v>30</v>
      </c>
      <c r="B40" s="16" t="s">
        <v>69</v>
      </c>
      <c r="C40" s="17"/>
      <c r="D40" s="27" t="s">
        <v>71</v>
      </c>
      <c r="E40" s="45" t="s">
        <v>36</v>
      </c>
      <c r="F40" s="61"/>
      <c r="G40" s="39">
        <v>2018</v>
      </c>
      <c r="H40" s="39">
        <v>2020</v>
      </c>
      <c r="I40" s="18">
        <f>J40</f>
        <v>0</v>
      </c>
      <c r="J40" s="18">
        <f>M40</f>
        <v>0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  <c r="P40" s="18">
        <f>Q40+R40+S40+T40</f>
        <v>0</v>
      </c>
      <c r="Q40" s="18">
        <v>0</v>
      </c>
      <c r="R40" s="18">
        <v>0</v>
      </c>
      <c r="S40" s="18">
        <v>0</v>
      </c>
      <c r="T40" s="18">
        <v>0</v>
      </c>
      <c r="U40" s="18">
        <f>V40+W40+X40+Y40</f>
        <v>0</v>
      </c>
      <c r="V40" s="18">
        <v>0</v>
      </c>
      <c r="W40" s="18">
        <v>0</v>
      </c>
      <c r="X40" s="18">
        <v>0</v>
      </c>
      <c r="Y40" s="18">
        <v>0</v>
      </c>
      <c r="Z40" s="18" t="s">
        <v>12</v>
      </c>
      <c r="AA40" s="18" t="s">
        <v>12</v>
      </c>
      <c r="AB40" s="18" t="s">
        <v>12</v>
      </c>
      <c r="AC40" s="18" t="s">
        <v>12</v>
      </c>
      <c r="AD40" s="18" t="s">
        <v>12</v>
      </c>
      <c r="AE40" s="18" t="s">
        <v>12</v>
      </c>
      <c r="AF40" s="18" t="s">
        <v>12</v>
      </c>
      <c r="AG40" s="18" t="s">
        <v>12</v>
      </c>
      <c r="AH40" s="18" t="s">
        <v>12</v>
      </c>
      <c r="AI40" s="18" t="s">
        <v>12</v>
      </c>
      <c r="AJ40" s="18" t="s">
        <v>12</v>
      </c>
      <c r="AK40" s="18" t="s">
        <v>12</v>
      </c>
    </row>
    <row r="41" spans="1:43" ht="113.25" customHeight="1" x14ac:dyDescent="0.25">
      <c r="A41" s="15"/>
      <c r="B41" s="50" t="s">
        <v>53</v>
      </c>
      <c r="C41" s="17"/>
      <c r="D41" s="27" t="s">
        <v>71</v>
      </c>
      <c r="E41" s="45" t="s">
        <v>36</v>
      </c>
      <c r="F41" s="79"/>
      <c r="G41" s="38">
        <v>2018</v>
      </c>
      <c r="H41" s="38">
        <v>2020</v>
      </c>
      <c r="I41" s="13">
        <f t="shared" ref="I41:I45" si="16">J41</f>
        <v>0</v>
      </c>
      <c r="J41" s="13">
        <f t="shared" ref="J41:J45" si="17">M41</f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f t="shared" ref="P41:P45" si="18">Q41+R41+S41+T41</f>
        <v>0</v>
      </c>
      <c r="Q41" s="13">
        <v>0</v>
      </c>
      <c r="R41" s="13">
        <v>0</v>
      </c>
      <c r="S41" s="13">
        <v>0</v>
      </c>
      <c r="T41" s="13">
        <v>0</v>
      </c>
      <c r="U41" s="13">
        <f t="shared" ref="U41:U45" si="19">V41+W41+X41+Y41</f>
        <v>0</v>
      </c>
      <c r="V41" s="13">
        <v>0</v>
      </c>
      <c r="W41" s="13">
        <v>0</v>
      </c>
      <c r="X41" s="13">
        <v>0</v>
      </c>
      <c r="Y41" s="13">
        <v>0</v>
      </c>
      <c r="Z41" s="18" t="s">
        <v>12</v>
      </c>
      <c r="AA41" s="18" t="s">
        <v>12</v>
      </c>
      <c r="AB41" s="18" t="s">
        <v>12</v>
      </c>
      <c r="AC41" s="18" t="s">
        <v>12</v>
      </c>
      <c r="AD41" s="18" t="s">
        <v>12</v>
      </c>
      <c r="AE41" s="18" t="s">
        <v>12</v>
      </c>
      <c r="AF41" s="18" t="s">
        <v>12</v>
      </c>
      <c r="AG41" s="18" t="s">
        <v>12</v>
      </c>
      <c r="AH41" s="18" t="s">
        <v>12</v>
      </c>
      <c r="AI41" s="18" t="s">
        <v>12</v>
      </c>
      <c r="AJ41" s="18" t="s">
        <v>12</v>
      </c>
      <c r="AK41" s="18" t="s">
        <v>12</v>
      </c>
    </row>
    <row r="42" spans="1:43" ht="125.25" customHeight="1" x14ac:dyDescent="0.25">
      <c r="A42" s="15"/>
      <c r="B42" s="51" t="s">
        <v>54</v>
      </c>
      <c r="C42" s="17"/>
      <c r="D42" s="27" t="s">
        <v>71</v>
      </c>
      <c r="E42" s="45" t="s">
        <v>36</v>
      </c>
      <c r="F42" s="47"/>
      <c r="G42" s="39">
        <v>2018</v>
      </c>
      <c r="H42" s="39">
        <v>2020</v>
      </c>
      <c r="I42" s="18">
        <f t="shared" si="16"/>
        <v>0</v>
      </c>
      <c r="J42" s="18">
        <f t="shared" si="17"/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f t="shared" si="18"/>
        <v>0</v>
      </c>
      <c r="Q42" s="18">
        <v>0</v>
      </c>
      <c r="R42" s="18">
        <v>0</v>
      </c>
      <c r="S42" s="18">
        <v>0</v>
      </c>
      <c r="T42" s="18">
        <v>0</v>
      </c>
      <c r="U42" s="18">
        <f t="shared" si="19"/>
        <v>0</v>
      </c>
      <c r="V42" s="18">
        <v>0</v>
      </c>
      <c r="W42" s="18">
        <v>0</v>
      </c>
      <c r="X42" s="18">
        <v>0</v>
      </c>
      <c r="Y42" s="18">
        <v>0</v>
      </c>
      <c r="Z42" s="18" t="s">
        <v>12</v>
      </c>
      <c r="AA42" s="18" t="s">
        <v>12</v>
      </c>
      <c r="AB42" s="18" t="s">
        <v>12</v>
      </c>
      <c r="AC42" s="18" t="s">
        <v>12</v>
      </c>
      <c r="AD42" s="18" t="s">
        <v>12</v>
      </c>
      <c r="AE42" s="18" t="s">
        <v>12</v>
      </c>
      <c r="AF42" s="18" t="s">
        <v>12</v>
      </c>
      <c r="AG42" s="18" t="s">
        <v>12</v>
      </c>
      <c r="AH42" s="18" t="s">
        <v>12</v>
      </c>
      <c r="AI42" s="18" t="s">
        <v>12</v>
      </c>
      <c r="AJ42" s="18" t="s">
        <v>12</v>
      </c>
      <c r="AK42" s="18" t="s">
        <v>12</v>
      </c>
    </row>
    <row r="43" spans="1:43" ht="117" customHeight="1" x14ac:dyDescent="0.25">
      <c r="A43" s="15"/>
      <c r="B43" s="51" t="s">
        <v>55</v>
      </c>
      <c r="C43" s="17"/>
      <c r="D43" s="27" t="s">
        <v>71</v>
      </c>
      <c r="E43" s="45" t="s">
        <v>36</v>
      </c>
      <c r="F43" s="47"/>
      <c r="G43" s="39">
        <v>2018</v>
      </c>
      <c r="H43" s="39">
        <v>2020</v>
      </c>
      <c r="I43" s="18">
        <f t="shared" si="16"/>
        <v>0</v>
      </c>
      <c r="J43" s="18">
        <f t="shared" si="17"/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>
        <f t="shared" si="18"/>
        <v>0</v>
      </c>
      <c r="Q43" s="18">
        <v>0</v>
      </c>
      <c r="R43" s="18">
        <v>0</v>
      </c>
      <c r="S43" s="18">
        <v>0</v>
      </c>
      <c r="T43" s="18">
        <v>0</v>
      </c>
      <c r="U43" s="18">
        <f t="shared" si="19"/>
        <v>0</v>
      </c>
      <c r="V43" s="18">
        <v>0</v>
      </c>
      <c r="W43" s="18">
        <v>0</v>
      </c>
      <c r="X43" s="18">
        <v>0</v>
      </c>
      <c r="Y43" s="18">
        <v>0</v>
      </c>
      <c r="Z43" s="18" t="s">
        <v>12</v>
      </c>
      <c r="AA43" s="18" t="s">
        <v>12</v>
      </c>
      <c r="AB43" s="18" t="s">
        <v>12</v>
      </c>
      <c r="AC43" s="18" t="s">
        <v>12</v>
      </c>
      <c r="AD43" s="18" t="s">
        <v>12</v>
      </c>
      <c r="AE43" s="18" t="s">
        <v>12</v>
      </c>
      <c r="AF43" s="18" t="s">
        <v>12</v>
      </c>
      <c r="AG43" s="18" t="s">
        <v>12</v>
      </c>
      <c r="AH43" s="18" t="s">
        <v>12</v>
      </c>
      <c r="AI43" s="18" t="s">
        <v>12</v>
      </c>
      <c r="AJ43" s="18" t="s">
        <v>12</v>
      </c>
      <c r="AK43" s="18" t="s">
        <v>12</v>
      </c>
    </row>
    <row r="44" spans="1:43" ht="115.5" customHeight="1" x14ac:dyDescent="0.25">
      <c r="A44" s="15"/>
      <c r="B44" s="51" t="s">
        <v>57</v>
      </c>
      <c r="C44" s="17"/>
      <c r="D44" s="27" t="s">
        <v>71</v>
      </c>
      <c r="E44" s="45" t="s">
        <v>36</v>
      </c>
      <c r="F44" s="47"/>
      <c r="G44" s="39">
        <v>2018</v>
      </c>
      <c r="H44" s="39">
        <v>2020</v>
      </c>
      <c r="I44" s="18">
        <f t="shared" si="16"/>
        <v>0</v>
      </c>
      <c r="J44" s="18">
        <f t="shared" si="17"/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f t="shared" si="18"/>
        <v>0</v>
      </c>
      <c r="Q44" s="18">
        <v>0</v>
      </c>
      <c r="R44" s="18">
        <v>0</v>
      </c>
      <c r="S44" s="18">
        <v>0</v>
      </c>
      <c r="T44" s="18">
        <v>0</v>
      </c>
      <c r="U44" s="18">
        <f t="shared" si="19"/>
        <v>0</v>
      </c>
      <c r="V44" s="18">
        <v>0</v>
      </c>
      <c r="W44" s="18">
        <v>0</v>
      </c>
      <c r="X44" s="18">
        <v>0</v>
      </c>
      <c r="Y44" s="18">
        <v>0</v>
      </c>
      <c r="Z44" s="18" t="s">
        <v>12</v>
      </c>
      <c r="AA44" s="18" t="s">
        <v>12</v>
      </c>
      <c r="AB44" s="18" t="s">
        <v>12</v>
      </c>
      <c r="AC44" s="18" t="s">
        <v>12</v>
      </c>
      <c r="AD44" s="18" t="s">
        <v>12</v>
      </c>
      <c r="AE44" s="18" t="s">
        <v>12</v>
      </c>
      <c r="AF44" s="18" t="s">
        <v>12</v>
      </c>
      <c r="AG44" s="18" t="s">
        <v>12</v>
      </c>
      <c r="AH44" s="18" t="s">
        <v>12</v>
      </c>
      <c r="AI44" s="18" t="s">
        <v>12</v>
      </c>
      <c r="AJ44" s="18" t="s">
        <v>12</v>
      </c>
      <c r="AK44" s="18" t="s">
        <v>12</v>
      </c>
    </row>
    <row r="45" spans="1:43" ht="120" customHeight="1" x14ac:dyDescent="0.25">
      <c r="A45" s="15"/>
      <c r="B45" s="51" t="s">
        <v>56</v>
      </c>
      <c r="C45" s="17"/>
      <c r="D45" s="27" t="s">
        <v>71</v>
      </c>
      <c r="E45" s="45" t="s">
        <v>36</v>
      </c>
      <c r="F45" s="47"/>
      <c r="G45" s="39">
        <v>2018</v>
      </c>
      <c r="H45" s="39">
        <v>2020</v>
      </c>
      <c r="I45" s="18">
        <f t="shared" si="16"/>
        <v>0</v>
      </c>
      <c r="J45" s="18">
        <f t="shared" si="17"/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f t="shared" si="18"/>
        <v>0</v>
      </c>
      <c r="Q45" s="18">
        <v>0</v>
      </c>
      <c r="R45" s="18">
        <v>0</v>
      </c>
      <c r="S45" s="18">
        <v>0</v>
      </c>
      <c r="T45" s="18">
        <v>0</v>
      </c>
      <c r="U45" s="18">
        <f t="shared" si="19"/>
        <v>0</v>
      </c>
      <c r="V45" s="18">
        <v>0</v>
      </c>
      <c r="W45" s="18">
        <v>0</v>
      </c>
      <c r="X45" s="18">
        <v>0</v>
      </c>
      <c r="Y45" s="18">
        <v>0</v>
      </c>
      <c r="Z45" s="18" t="s">
        <v>12</v>
      </c>
      <c r="AA45" s="18" t="s">
        <v>12</v>
      </c>
      <c r="AB45" s="18" t="s">
        <v>12</v>
      </c>
      <c r="AC45" s="18" t="s">
        <v>12</v>
      </c>
      <c r="AD45" s="18" t="s">
        <v>12</v>
      </c>
      <c r="AE45" s="18" t="s">
        <v>12</v>
      </c>
      <c r="AF45" s="18" t="s">
        <v>12</v>
      </c>
      <c r="AG45" s="18" t="s">
        <v>12</v>
      </c>
      <c r="AH45" s="18" t="s">
        <v>12</v>
      </c>
      <c r="AI45" s="18" t="s">
        <v>12</v>
      </c>
      <c r="AJ45" s="18" t="s">
        <v>12</v>
      </c>
      <c r="AK45" s="18" t="s">
        <v>12</v>
      </c>
    </row>
    <row r="46" spans="1:43" ht="29.25" customHeight="1" x14ac:dyDescent="0.25">
      <c r="A46" s="19"/>
      <c r="B46" s="11" t="s">
        <v>17</v>
      </c>
      <c r="C46" s="15"/>
      <c r="D46" s="19"/>
      <c r="E46" s="19"/>
      <c r="F46" s="31"/>
      <c r="G46" s="39"/>
      <c r="H46" s="40"/>
      <c r="I46" s="13">
        <f>J46+P46+U46</f>
        <v>0</v>
      </c>
      <c r="J46" s="13">
        <f>K46+L46+M46+N46+O46</f>
        <v>0</v>
      </c>
      <c r="K46" s="13">
        <f>K30+K35+K36</f>
        <v>0</v>
      </c>
      <c r="L46" s="13">
        <f>L30+L35+L36</f>
        <v>0</v>
      </c>
      <c r="M46" s="13">
        <f>M30+M36</f>
        <v>0</v>
      </c>
      <c r="N46" s="13">
        <f t="shared" ref="N46:Y46" si="20">N30+N35+N36</f>
        <v>0</v>
      </c>
      <c r="O46" s="13">
        <f t="shared" si="20"/>
        <v>0</v>
      </c>
      <c r="P46" s="13">
        <f t="shared" si="20"/>
        <v>0</v>
      </c>
      <c r="Q46" s="13">
        <f t="shared" si="20"/>
        <v>0</v>
      </c>
      <c r="R46" s="13">
        <f t="shared" si="20"/>
        <v>0</v>
      </c>
      <c r="S46" s="13">
        <f t="shared" si="20"/>
        <v>0</v>
      </c>
      <c r="T46" s="13">
        <f t="shared" si="20"/>
        <v>0</v>
      </c>
      <c r="U46" s="13">
        <f t="shared" si="20"/>
        <v>0</v>
      </c>
      <c r="V46" s="13">
        <f t="shared" si="20"/>
        <v>0</v>
      </c>
      <c r="W46" s="13">
        <f t="shared" si="20"/>
        <v>0</v>
      </c>
      <c r="X46" s="13">
        <f t="shared" si="20"/>
        <v>0</v>
      </c>
      <c r="Y46" s="13">
        <f t="shared" si="20"/>
        <v>0</v>
      </c>
      <c r="Z46" s="21"/>
      <c r="AA46" s="21"/>
      <c r="AB46" s="21"/>
      <c r="AC46" s="21"/>
      <c r="AD46" s="21"/>
      <c r="AE46" s="21"/>
      <c r="AF46" s="21"/>
      <c r="AG46" s="18"/>
      <c r="AH46" s="21"/>
      <c r="AI46" s="21"/>
      <c r="AJ46" s="21"/>
      <c r="AK46" s="21"/>
    </row>
    <row r="47" spans="1:43" ht="26.25" customHeight="1" x14ac:dyDescent="0.25">
      <c r="A47" s="32"/>
      <c r="B47" s="32" t="s">
        <v>18</v>
      </c>
      <c r="C47" s="32"/>
      <c r="D47" s="32"/>
      <c r="E47" s="32"/>
      <c r="F47" s="32"/>
      <c r="G47" s="13"/>
      <c r="H47" s="28"/>
      <c r="I47" s="13">
        <f>J47+P47+U47</f>
        <v>100172.7</v>
      </c>
      <c r="J47" s="13">
        <f t="shared" ref="J47:Y47" si="21">J27+J46</f>
        <v>10172.700000000001</v>
      </c>
      <c r="K47" s="13">
        <f t="shared" si="21"/>
        <v>0</v>
      </c>
      <c r="L47" s="13">
        <f t="shared" si="21"/>
        <v>6172.7</v>
      </c>
      <c r="M47" s="13">
        <f t="shared" si="21"/>
        <v>4000</v>
      </c>
      <c r="N47" s="13">
        <f t="shared" si="21"/>
        <v>0</v>
      </c>
      <c r="O47" s="13">
        <f t="shared" si="21"/>
        <v>0</v>
      </c>
      <c r="P47" s="13">
        <f t="shared" si="21"/>
        <v>45000</v>
      </c>
      <c r="Q47" s="13">
        <f t="shared" si="21"/>
        <v>0</v>
      </c>
      <c r="R47" s="13">
        <f t="shared" si="21"/>
        <v>40500</v>
      </c>
      <c r="S47" s="13">
        <f t="shared" si="21"/>
        <v>4500</v>
      </c>
      <c r="T47" s="13">
        <f t="shared" si="21"/>
        <v>0</v>
      </c>
      <c r="U47" s="13">
        <f t="shared" si="21"/>
        <v>45000</v>
      </c>
      <c r="V47" s="13">
        <f t="shared" si="21"/>
        <v>0</v>
      </c>
      <c r="W47" s="13">
        <f t="shared" si="21"/>
        <v>40500</v>
      </c>
      <c r="X47" s="13">
        <f t="shared" si="21"/>
        <v>4500</v>
      </c>
      <c r="Y47" s="13">
        <f t="shared" si="21"/>
        <v>0</v>
      </c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14"/>
    </row>
    <row r="48" spans="1:43" s="14" customFormat="1" ht="26.25" customHeight="1" x14ac:dyDescent="0.25">
      <c r="A48" s="1"/>
      <c r="B48" s="1"/>
      <c r="C48" s="1"/>
      <c r="D48" s="1"/>
      <c r="E48" s="1"/>
      <c r="F48" s="1"/>
      <c r="G48" s="2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</row>
    <row r="49" spans="6:25" x14ac:dyDescent="0.25">
      <c r="H49" s="4"/>
      <c r="I49" s="4"/>
      <c r="J49" s="4"/>
      <c r="K49" s="4"/>
      <c r="L49" s="42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</row>
    <row r="50" spans="6:25" x14ac:dyDescent="0.25">
      <c r="F50" s="24"/>
      <c r="G50" s="41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4"/>
      <c r="X50" s="4"/>
      <c r="Y50" s="4"/>
    </row>
    <row r="52" spans="6:25" x14ac:dyDescent="0.25">
      <c r="F52" s="4"/>
      <c r="G52" s="43"/>
      <c r="H52" s="4"/>
      <c r="I52" s="4"/>
      <c r="J52" s="4"/>
      <c r="K52" s="4"/>
      <c r="L52" s="4"/>
      <c r="M52" s="4"/>
      <c r="N52" s="4"/>
      <c r="O52" s="4"/>
      <c r="P52" s="4"/>
      <c r="U52" s="4"/>
    </row>
    <row r="53" spans="6:25" x14ac:dyDescent="0.25">
      <c r="F53" s="4"/>
      <c r="G53" s="43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U53" s="4"/>
    </row>
    <row r="54" spans="6:25" x14ac:dyDescent="0.25">
      <c r="F54" s="4"/>
      <c r="G54" s="43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</row>
    <row r="55" spans="6:25" x14ac:dyDescent="0.25">
      <c r="F55" s="4"/>
      <c r="G55" s="43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</row>
  </sheetData>
  <mergeCells count="32">
    <mergeCell ref="F36:F41"/>
    <mergeCell ref="A29:AK29"/>
    <mergeCell ref="W2:AK4"/>
    <mergeCell ref="A6:AK6"/>
    <mergeCell ref="AH9:AK9"/>
    <mergeCell ref="Z7:AK8"/>
    <mergeCell ref="J9:O9"/>
    <mergeCell ref="P9:T9"/>
    <mergeCell ref="H7:H10"/>
    <mergeCell ref="Z9:AC9"/>
    <mergeCell ref="AD9:AG9"/>
    <mergeCell ref="U9:Y9"/>
    <mergeCell ref="I7:Y8"/>
    <mergeCell ref="A12:AK12"/>
    <mergeCell ref="F30:F34"/>
    <mergeCell ref="A28:AK28"/>
    <mergeCell ref="W1:AK1"/>
    <mergeCell ref="A35:AK35"/>
    <mergeCell ref="F25:F26"/>
    <mergeCell ref="E25:E26"/>
    <mergeCell ref="E7:E10"/>
    <mergeCell ref="A13:AK13"/>
    <mergeCell ref="D25:D26"/>
    <mergeCell ref="F7:F10"/>
    <mergeCell ref="G7:G10"/>
    <mergeCell ref="A7:A10"/>
    <mergeCell ref="B7:B10"/>
    <mergeCell ref="C7:C10"/>
    <mergeCell ref="D7:D10"/>
    <mergeCell ref="I9:I10"/>
    <mergeCell ref="A24:AK24"/>
    <mergeCell ref="F14:F23"/>
  </mergeCells>
  <pageMargins left="0.43307086614173229" right="0.39370078740157483" top="1.1023622047244095" bottom="0.74" header="0.23622047244094491" footer="0.23622047244094491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Меньшикова НМ</cp:lastModifiedBy>
  <cp:lastPrinted>2018-04-02T09:27:30Z</cp:lastPrinted>
  <dcterms:created xsi:type="dcterms:W3CDTF">2014-09-11T06:26:00Z</dcterms:created>
  <dcterms:modified xsi:type="dcterms:W3CDTF">2018-04-04T09:02:47Z</dcterms:modified>
</cp:coreProperties>
</file>