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440" windowHeight="12300"/>
  </bookViews>
  <sheets>
    <sheet name="Приложение 1" sheetId="1" r:id="rId1"/>
  </sheets>
  <definedNames>
    <definedName name="_xlnm.Print_Titles" localSheetId="0">'Приложение 1'!$6:$7</definedName>
    <definedName name="_xlnm.Print_Area" localSheetId="0">'Приложение 1'!$A$1:$X$23</definedName>
  </definedNames>
  <calcPr calcId="144525"/>
</workbook>
</file>

<file path=xl/calcChain.xml><?xml version="1.0" encoding="utf-8"?>
<calcChain xmlns="http://schemas.openxmlformats.org/spreadsheetml/2006/main">
  <c r="I19" i="1" l="1"/>
  <c r="J19" i="1"/>
  <c r="X22" i="1" l="1"/>
  <c r="W22" i="1"/>
  <c r="V22" i="1"/>
  <c r="U22" i="1"/>
  <c r="S22" i="1"/>
  <c r="R22" i="1"/>
  <c r="Q22" i="1"/>
  <c r="P22" i="1"/>
  <c r="L22" i="1"/>
  <c r="M22" i="1"/>
  <c r="N22" i="1"/>
  <c r="K22" i="1"/>
  <c r="T11" i="1"/>
  <c r="M20" i="1" l="1"/>
  <c r="N20" i="1"/>
  <c r="L20" i="1"/>
  <c r="J11" i="1"/>
  <c r="M15" i="1" l="1"/>
  <c r="M16" i="1" s="1"/>
  <c r="L15" i="1"/>
  <c r="L16" i="1" s="1"/>
  <c r="K15" i="1"/>
  <c r="K16" i="1" s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K20" i="1"/>
  <c r="O20" i="1"/>
  <c r="P20" i="1"/>
  <c r="Q20" i="1"/>
  <c r="R20" i="1"/>
  <c r="S20" i="1"/>
  <c r="T20" i="1"/>
  <c r="U20" i="1"/>
  <c r="V20" i="1"/>
  <c r="W20" i="1"/>
  <c r="X20" i="1"/>
  <c r="J21" i="1"/>
  <c r="J16" i="1"/>
  <c r="N16" i="1"/>
  <c r="O16" i="1"/>
  <c r="P16" i="1"/>
  <c r="Q16" i="1"/>
  <c r="R16" i="1"/>
  <c r="S16" i="1"/>
  <c r="T16" i="1"/>
  <c r="U16" i="1"/>
  <c r="V16" i="1"/>
  <c r="W16" i="1"/>
  <c r="X16" i="1"/>
  <c r="I15" i="1"/>
  <c r="I16" i="1" s="1"/>
  <c r="N12" i="1"/>
  <c r="J20" i="1" l="1"/>
  <c r="I21" i="1" l="1"/>
  <c r="I20" i="1"/>
  <c r="X12" i="1" l="1"/>
  <c r="X13" i="1" s="1"/>
  <c r="W12" i="1"/>
  <c r="W13" i="1" s="1"/>
  <c r="V12" i="1"/>
  <c r="V13" i="1" s="1"/>
  <c r="U12" i="1"/>
  <c r="U13" i="1" s="1"/>
  <c r="T12" i="1"/>
  <c r="T13" i="1" s="1"/>
  <c r="S12" i="1"/>
  <c r="S13" i="1" s="1"/>
  <c r="R12" i="1"/>
  <c r="R13" i="1" s="1"/>
  <c r="Q12" i="1"/>
  <c r="Q13" i="1" s="1"/>
  <c r="P12" i="1"/>
  <c r="P13" i="1" s="1"/>
  <c r="N13" i="1"/>
  <c r="M12" i="1"/>
  <c r="M13" i="1" s="1"/>
  <c r="L12" i="1"/>
  <c r="L13" i="1" s="1"/>
  <c r="K12" i="1"/>
  <c r="K13" i="1" s="1"/>
  <c r="J22" i="1" l="1"/>
  <c r="O22" i="1"/>
  <c r="T22" i="1"/>
  <c r="J12" i="1"/>
  <c r="I22" i="1" l="1"/>
  <c r="J13" i="1"/>
  <c r="O11" i="1"/>
  <c r="O12" i="1" l="1"/>
  <c r="I11" i="1"/>
  <c r="O13" i="1" l="1"/>
  <c r="I12" i="1"/>
  <c r="I13" i="1" l="1"/>
</calcChain>
</file>

<file path=xl/sharedStrings.xml><?xml version="1.0" encoding="utf-8"?>
<sst xmlns="http://schemas.openxmlformats.org/spreadsheetml/2006/main" count="55" uniqueCount="37">
  <si>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</si>
  <si>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</si>
  <si>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</si>
  <si>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</si>
  <si>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</si>
  <si>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</si>
  <si>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</si>
  <si>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</si>
  <si>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</si>
  <si>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"Развитие агропромышленного и рыбохозяйственного комплексов МО МР "Печора"</t>
  </si>
  <si>
    <t>Строительство</t>
  </si>
  <si>
    <t>Администрация      МР "Печора"</t>
  </si>
  <si>
    <t>Итого по программе</t>
  </si>
  <si>
    <t>Итого по подпрограмме</t>
  </si>
  <si>
    <t>-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</si>
  <si>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</si>
  <si>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</si>
  <si>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</si>
  <si>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</si>
  <si>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Строительство  социально-культурного центра с универсальным залом на 100 мест в д. Бызовая</t>
  </si>
  <si>
    <t>ИТОГО объем финансирования проекта (объекта) в тыс. руб.</t>
  </si>
  <si>
    <t>Объем финансирования проекта (объекта) в 2019 году, тыс. руб.</t>
  </si>
  <si>
    <t>2019 г.</t>
  </si>
  <si>
    <t>2018 г.</t>
  </si>
  <si>
    <t xml:space="preserve">
ПЕРЕЧЕНЬ
ИНВЕСТИЦИОННЫХ ПРОЕКТОВ, ФИНАНСИРУЕМЫХ ЗА СЧЕТ 
СРЕДСТВ БЮДЖЕТА МО МР "ПЕЧОРА",  НА  2018-2020 годы</t>
  </si>
  <si>
    <t>Объем финансирования проекта (объекта) в 2020 году, тыс. руб.</t>
  </si>
  <si>
    <t>Строительство спортивной площадки с местонахождением на территории гимназия  № 1 в г. Печора</t>
  </si>
  <si>
    <t>Муниципальная программа "Развитие образования МО МР "Печора"</t>
  </si>
  <si>
    <t>Муниципальная программа "Жилье, жилищно-коммунальное и хозяйство территориальное развитие МО МР "Печора"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</si>
  <si>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</si>
  <si>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Подпрограмма 2 "Комплексное освоение и развитие территорий в целях жилищного строительства на территории МО МР "Печора"</t>
  </si>
  <si>
    <t>"Приложение 1                                                                                                           к постановлению администрации МР "Печора"                                                 от "29" декабря 2017 г. № 1596</t>
  </si>
  <si>
    <t>"</t>
  </si>
  <si>
    <t>Всего на реализацию инвестиционных проектов за счет средств бюджета МО МР "Печора"</t>
  </si>
  <si>
    <t>Остаток сметной стоимости  на 01.01.2018 г, в тыс. руб.</t>
  </si>
  <si>
    <t>Общая сметная стоимость объекта в текущих ценах на 01.01.2018 г. тыс. руб.</t>
  </si>
  <si>
    <t>Приложение 1
к постановлению администрации МР "Печора" 
от "_ 01" марта 2018 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</si>
</sst>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"/>
  <sheetViews>
    <sheetView tabSelected="1" view="pageBreakPreview" topLeftCell="H1" zoomScale="60" zoomScaleNormal="60" workbookViewId="0">
      <pane ySplit="7" topLeftCell="A8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19" customWidth="1"/>
    <col min="2" max="2" width="41.85546875" style="3" customWidth="1"/>
    <col min="3" max="3" width="20.42578125" style="4" customWidth="1"/>
    <col min="4" max="4" width="20" style="4" customWidth="1"/>
    <col min="5" max="5" width="17.42578125" style="4" customWidth="1"/>
    <col min="6" max="6" width="21.42578125" style="4" customWidth="1"/>
    <col min="7" max="7" width="20" style="4" customWidth="1"/>
    <col min="8" max="8" width="18.28515625" style="4" customWidth="1"/>
    <col min="9" max="9" width="12.7109375" style="4" customWidth="1"/>
    <col min="10" max="10" width="12.5703125" style="5" customWidth="1"/>
    <col min="11" max="11" width="11.140625" style="5" customWidth="1"/>
    <col min="12" max="12" width="13.7109375" style="5" customWidth="1"/>
    <col min="13" max="13" width="13.28515625" style="5" customWidth="1"/>
    <col min="14" max="14" width="13.42578125" style="5" customWidth="1"/>
    <col min="15" max="15" width="13.42578125" style="4" customWidth="1"/>
    <col min="16" max="16" width="9.140625" style="4" customWidth="1"/>
    <col min="17" max="17" width="14.28515625" style="4" customWidth="1"/>
    <col min="18" max="18" width="8" style="4" customWidth="1"/>
    <col min="19" max="19" width="10.42578125" style="4" customWidth="1"/>
    <col min="20" max="20" width="11.42578125" style="4" customWidth="1"/>
    <col min="21" max="21" width="8.85546875" style="4" customWidth="1"/>
    <col min="22" max="22" width="11.42578125" style="4" customWidth="1"/>
    <col min="23" max="23" width="12.7109375" style="4" customWidth="1"/>
    <col min="24" max="24" width="10.7109375" style="4" customWidth="1"/>
    <col min="25" max="16384" width="9.140625" style="4"/>
  </cols>
  <sheetData>
    <row r="1" spans="1:24" ht="71.25" customHeight="1" x14ac:dyDescent="0.3">
      <c r="S1" s="36" t="s">
        <v>36</v>
      </c>
      <c r="T1" s="36"/>
      <c r="U1" s="36"/>
      <c r="V1" s="36"/>
      <c r="W1" s="36"/>
      <c r="X1" s="36"/>
    </row>
    <row r="3" spans="1:24" ht="64.5" customHeight="1" x14ac:dyDescent="0.3">
      <c r="S3" s="36" t="s">
        <v>31</v>
      </c>
      <c r="T3" s="37"/>
      <c r="U3" s="37"/>
      <c r="V3" s="37"/>
      <c r="W3" s="37"/>
      <c r="X3" s="37"/>
    </row>
    <row r="4" spans="1:24" ht="18.600000000000001" customHeight="1" x14ac:dyDescent="0.3">
      <c r="S4" s="6"/>
      <c r="T4" s="18"/>
      <c r="U4" s="18"/>
      <c r="V4" s="18"/>
      <c r="W4" s="18"/>
      <c r="X4" s="18"/>
    </row>
    <row r="5" spans="1:24" ht="73.150000000000006" customHeight="1" x14ac:dyDescent="0.3">
      <c r="A5" s="43" t="s">
        <v>24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ht="71.25" customHeight="1" x14ac:dyDescent="0.3">
      <c r="A6" s="38" t="s">
        <v>5</v>
      </c>
      <c r="B6" s="38" t="s">
        <v>0</v>
      </c>
      <c r="C6" s="38" t="s">
        <v>16</v>
      </c>
      <c r="D6" s="38" t="s">
        <v>8</v>
      </c>
      <c r="E6" s="38" t="s">
        <v>17</v>
      </c>
      <c r="F6" s="45" t="s">
        <v>35</v>
      </c>
      <c r="G6" s="38" t="s">
        <v>7</v>
      </c>
      <c r="H6" s="45" t="s">
        <v>34</v>
      </c>
      <c r="I6" s="45" t="s">
        <v>20</v>
      </c>
      <c r="J6" s="40" t="s">
        <v>18</v>
      </c>
      <c r="K6" s="41"/>
      <c r="L6" s="41"/>
      <c r="M6" s="41"/>
      <c r="N6" s="42"/>
      <c r="O6" s="47" t="s">
        <v>21</v>
      </c>
      <c r="P6" s="48"/>
      <c r="Q6" s="48"/>
      <c r="R6" s="48"/>
      <c r="S6" s="49"/>
      <c r="T6" s="47" t="s">
        <v>25</v>
      </c>
      <c r="U6" s="48"/>
      <c r="V6" s="48"/>
      <c r="W6" s="48"/>
      <c r="X6" s="49"/>
    </row>
    <row r="7" spans="1:24" ht="172.5" customHeight="1" x14ac:dyDescent="0.3">
      <c r="A7" s="46"/>
      <c r="B7" s="39"/>
      <c r="C7" s="39"/>
      <c r="D7" s="39"/>
      <c r="E7" s="39"/>
      <c r="F7" s="38"/>
      <c r="G7" s="39"/>
      <c r="H7" s="38"/>
      <c r="I7" s="38"/>
      <c r="J7" s="15" t="s">
        <v>4</v>
      </c>
      <c r="K7" s="15" t="s">
        <v>1</v>
      </c>
      <c r="L7" s="15" t="s">
        <v>2</v>
      </c>
      <c r="M7" s="15" t="s">
        <v>3</v>
      </c>
      <c r="N7" s="15" t="s">
        <v>6</v>
      </c>
      <c r="O7" s="17" t="s">
        <v>4</v>
      </c>
      <c r="P7" s="16" t="s">
        <v>1</v>
      </c>
      <c r="Q7" s="16" t="s">
        <v>2</v>
      </c>
      <c r="R7" s="16" t="s">
        <v>3</v>
      </c>
      <c r="S7" s="16" t="s">
        <v>6</v>
      </c>
      <c r="T7" s="17" t="s">
        <v>4</v>
      </c>
      <c r="U7" s="16" t="s">
        <v>1</v>
      </c>
      <c r="V7" s="16" t="s">
        <v>2</v>
      </c>
      <c r="W7" s="16" t="s">
        <v>3</v>
      </c>
      <c r="X7" s="16" t="s">
        <v>6</v>
      </c>
    </row>
    <row r="8" spans="1:24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</row>
    <row r="9" spans="1:24" s="5" customFormat="1" ht="32.25" customHeight="1" x14ac:dyDescent="0.3">
      <c r="A9" s="55" t="s">
        <v>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</row>
    <row r="10" spans="1:24" s="5" customFormat="1" ht="35.25" customHeight="1" x14ac:dyDescent="0.3">
      <c r="A10" s="55" t="s">
        <v>15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</row>
    <row r="11" spans="1:24" s="5" customFormat="1" ht="83.25" customHeight="1" x14ac:dyDescent="0.3">
      <c r="A11" s="20">
        <v>1</v>
      </c>
      <c r="B11" s="21" t="s">
        <v>19</v>
      </c>
      <c r="C11" s="8" t="s">
        <v>10</v>
      </c>
      <c r="D11" s="8" t="s">
        <v>11</v>
      </c>
      <c r="E11" s="9" t="s">
        <v>22</v>
      </c>
      <c r="F11" s="11" t="s">
        <v>14</v>
      </c>
      <c r="G11" s="2">
        <v>0</v>
      </c>
      <c r="H11" s="11" t="s">
        <v>14</v>
      </c>
      <c r="I11" s="2">
        <f>J11+O11+T11</f>
        <v>806.2</v>
      </c>
      <c r="J11" s="2">
        <f>K11+L11+M11+N11</f>
        <v>0</v>
      </c>
      <c r="K11" s="2">
        <v>0</v>
      </c>
      <c r="L11" s="2">
        <v>0</v>
      </c>
      <c r="M11" s="2">
        <v>0</v>
      </c>
      <c r="N11" s="2">
        <v>0</v>
      </c>
      <c r="O11" s="2">
        <f>Q11+S11</f>
        <v>403.1</v>
      </c>
      <c r="P11" s="2">
        <v>0</v>
      </c>
      <c r="Q11" s="2">
        <v>0</v>
      </c>
      <c r="R11" s="2">
        <v>0</v>
      </c>
      <c r="S11" s="2">
        <v>403.1</v>
      </c>
      <c r="T11" s="2">
        <f>U11+V11+W11+X11</f>
        <v>403.1</v>
      </c>
      <c r="U11" s="2">
        <v>0</v>
      </c>
      <c r="V11" s="2">
        <v>0</v>
      </c>
      <c r="W11" s="2">
        <v>0</v>
      </c>
      <c r="X11" s="2">
        <v>403.1</v>
      </c>
    </row>
    <row r="12" spans="1:24" s="5" customFormat="1" ht="43.5" customHeight="1" x14ac:dyDescent="0.3">
      <c r="A12" s="20"/>
      <c r="B12" s="9" t="s">
        <v>13</v>
      </c>
      <c r="C12" s="9"/>
      <c r="D12" s="9"/>
      <c r="E12" s="13"/>
      <c r="F12" s="12"/>
      <c r="G12" s="2">
        <v>0</v>
      </c>
      <c r="H12" s="12"/>
      <c r="I12" s="1">
        <f t="shared" ref="I12:I13" si="0">J12+O12+T12</f>
        <v>806.2</v>
      </c>
      <c r="J12" s="1">
        <f>J11</f>
        <v>0</v>
      </c>
      <c r="K12" s="1">
        <f t="shared" ref="K12:X12" si="1">K11</f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403.1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403.1</v>
      </c>
      <c r="T12" s="1">
        <f t="shared" si="1"/>
        <v>403.1</v>
      </c>
      <c r="U12" s="1">
        <f t="shared" si="1"/>
        <v>0</v>
      </c>
      <c r="V12" s="1">
        <f t="shared" si="1"/>
        <v>0</v>
      </c>
      <c r="W12" s="1">
        <f t="shared" si="1"/>
        <v>0</v>
      </c>
      <c r="X12" s="1">
        <f t="shared" si="1"/>
        <v>403.1</v>
      </c>
    </row>
    <row r="13" spans="1:24" s="5" customFormat="1" ht="48.75" customHeight="1" x14ac:dyDescent="0.3">
      <c r="A13" s="20"/>
      <c r="B13" s="13" t="s">
        <v>12</v>
      </c>
      <c r="C13" s="14"/>
      <c r="D13" s="14"/>
      <c r="E13" s="14"/>
      <c r="F13" s="12"/>
      <c r="G13" s="10"/>
      <c r="H13" s="12"/>
      <c r="I13" s="1">
        <f t="shared" si="0"/>
        <v>806.2</v>
      </c>
      <c r="J13" s="1">
        <f>J12</f>
        <v>0</v>
      </c>
      <c r="K13" s="1">
        <f t="shared" ref="K13" si="2">K12</f>
        <v>0</v>
      </c>
      <c r="L13" s="1">
        <f t="shared" ref="L13" si="3">L12</f>
        <v>0</v>
      </c>
      <c r="M13" s="1">
        <f t="shared" ref="M13" si="4">M12</f>
        <v>0</v>
      </c>
      <c r="N13" s="1">
        <f t="shared" ref="N13" si="5">N12</f>
        <v>0</v>
      </c>
      <c r="O13" s="1">
        <f t="shared" ref="O13" si="6">O12</f>
        <v>403.1</v>
      </c>
      <c r="P13" s="1">
        <f t="shared" ref="P13" si="7">P12</f>
        <v>0</v>
      </c>
      <c r="Q13" s="1">
        <f t="shared" ref="Q13" si="8">Q12</f>
        <v>0</v>
      </c>
      <c r="R13" s="1">
        <f t="shared" ref="R13" si="9">R12</f>
        <v>0</v>
      </c>
      <c r="S13" s="1">
        <f t="shared" ref="S13" si="10">S12</f>
        <v>403.1</v>
      </c>
      <c r="T13" s="1">
        <f t="shared" ref="T13" si="11">T12</f>
        <v>403.1</v>
      </c>
      <c r="U13" s="1">
        <f t="shared" ref="U13" si="12">U12</f>
        <v>0</v>
      </c>
      <c r="V13" s="1">
        <f t="shared" ref="V13" si="13">V12</f>
        <v>0</v>
      </c>
      <c r="W13" s="1">
        <f t="shared" ref="W13" si="14">W12</f>
        <v>0</v>
      </c>
      <c r="X13" s="1">
        <f t="shared" ref="X13" si="15">X12</f>
        <v>403.1</v>
      </c>
    </row>
    <row r="14" spans="1:24" ht="36" customHeight="1" x14ac:dyDescent="0.3">
      <c r="A14" s="50" t="s">
        <v>27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2"/>
    </row>
    <row r="15" spans="1:24" ht="78.75" customHeight="1" x14ac:dyDescent="0.3">
      <c r="A15" s="23">
        <v>2</v>
      </c>
      <c r="B15" s="24" t="s">
        <v>26</v>
      </c>
      <c r="C15" s="26" t="s">
        <v>10</v>
      </c>
      <c r="D15" s="27" t="s">
        <v>11</v>
      </c>
      <c r="E15" s="30" t="s">
        <v>23</v>
      </c>
      <c r="F15" s="23"/>
      <c r="G15" s="23"/>
      <c r="H15" s="23"/>
      <c r="I15" s="29">
        <f>J15+O15+T15</f>
        <v>3164.1</v>
      </c>
      <c r="J15" s="35">
        <v>3164.1</v>
      </c>
      <c r="K15" s="29">
        <f t="shared" ref="J15:X16" si="16">K14</f>
        <v>0</v>
      </c>
      <c r="L15" s="29">
        <f t="shared" si="16"/>
        <v>0</v>
      </c>
      <c r="M15" s="29">
        <f t="shared" si="16"/>
        <v>0</v>
      </c>
      <c r="N15" s="35">
        <v>3164.1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</row>
    <row r="16" spans="1:24" ht="33.75" customHeight="1" x14ac:dyDescent="0.3">
      <c r="A16" s="23"/>
      <c r="B16" s="28" t="s">
        <v>12</v>
      </c>
      <c r="C16" s="26"/>
      <c r="D16" s="27"/>
      <c r="E16" s="23"/>
      <c r="F16" s="23"/>
      <c r="G16" s="23"/>
      <c r="H16" s="23"/>
      <c r="I16" s="31">
        <f>I15</f>
        <v>3164.1</v>
      </c>
      <c r="J16" s="31">
        <f t="shared" si="16"/>
        <v>3164.1</v>
      </c>
      <c r="K16" s="31">
        <f t="shared" si="16"/>
        <v>0</v>
      </c>
      <c r="L16" s="31">
        <f t="shared" si="16"/>
        <v>0</v>
      </c>
      <c r="M16" s="31">
        <f t="shared" si="16"/>
        <v>0</v>
      </c>
      <c r="N16" s="31">
        <f t="shared" si="16"/>
        <v>3164.1</v>
      </c>
      <c r="O16" s="31">
        <f t="shared" si="16"/>
        <v>0</v>
      </c>
      <c r="P16" s="31">
        <f t="shared" si="16"/>
        <v>0</v>
      </c>
      <c r="Q16" s="31">
        <f t="shared" si="16"/>
        <v>0</v>
      </c>
      <c r="R16" s="31">
        <f t="shared" si="16"/>
        <v>0</v>
      </c>
      <c r="S16" s="31">
        <f t="shared" si="16"/>
        <v>0</v>
      </c>
      <c r="T16" s="31">
        <f t="shared" si="16"/>
        <v>0</v>
      </c>
      <c r="U16" s="31">
        <f t="shared" si="16"/>
        <v>0</v>
      </c>
      <c r="V16" s="31">
        <f t="shared" si="16"/>
        <v>0</v>
      </c>
      <c r="W16" s="31">
        <f t="shared" si="16"/>
        <v>0</v>
      </c>
      <c r="X16" s="31">
        <f t="shared" si="16"/>
        <v>0</v>
      </c>
    </row>
    <row r="17" spans="1:24" ht="37.5" customHeight="1" x14ac:dyDescent="0.3">
      <c r="A17" s="50" t="s">
        <v>28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2"/>
    </row>
    <row r="18" spans="1:24" ht="36" customHeight="1" x14ac:dyDescent="0.3">
      <c r="A18" s="50" t="s">
        <v>30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4"/>
    </row>
    <row r="19" spans="1:24" ht="133.5" customHeight="1" x14ac:dyDescent="0.3">
      <c r="A19" s="23">
        <v>3</v>
      </c>
      <c r="B19" s="24" t="s">
        <v>29</v>
      </c>
      <c r="C19" s="26" t="s">
        <v>10</v>
      </c>
      <c r="D19" s="22" t="s">
        <v>11</v>
      </c>
      <c r="E19" s="23"/>
      <c r="F19" s="25"/>
      <c r="G19" s="25"/>
      <c r="H19" s="25"/>
      <c r="I19" s="29">
        <f>J19+O19+T19</f>
        <v>45289.8</v>
      </c>
      <c r="J19" s="35">
        <f>K19+L19+M19+N19</f>
        <v>45289.8</v>
      </c>
      <c r="K19" s="35">
        <v>0</v>
      </c>
      <c r="L19" s="35">
        <v>2882.6</v>
      </c>
      <c r="M19" s="35">
        <v>1750.7</v>
      </c>
      <c r="N19" s="35">
        <v>40656.5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</row>
    <row r="20" spans="1:24" ht="30.75" customHeight="1" x14ac:dyDescent="0.3">
      <c r="A20" s="23"/>
      <c r="B20" s="34" t="s">
        <v>13</v>
      </c>
      <c r="C20" s="26"/>
      <c r="D20" s="22"/>
      <c r="E20" s="23"/>
      <c r="F20" s="25"/>
      <c r="G20" s="25"/>
      <c r="H20" s="25"/>
      <c r="I20" s="31">
        <f>I19</f>
        <v>45289.8</v>
      </c>
      <c r="J20" s="31">
        <f t="shared" ref="J20:X20" si="17">J19</f>
        <v>45289.8</v>
      </c>
      <c r="K20" s="31">
        <f t="shared" si="17"/>
        <v>0</v>
      </c>
      <c r="L20" s="31">
        <f>L19</f>
        <v>2882.6</v>
      </c>
      <c r="M20" s="31">
        <f t="shared" ref="M20:N20" si="18">M19</f>
        <v>1750.7</v>
      </c>
      <c r="N20" s="31">
        <f t="shared" si="18"/>
        <v>40656.5</v>
      </c>
      <c r="O20" s="31">
        <f t="shared" si="17"/>
        <v>0</v>
      </c>
      <c r="P20" s="31">
        <f t="shared" si="17"/>
        <v>0</v>
      </c>
      <c r="Q20" s="31">
        <f t="shared" si="17"/>
        <v>0</v>
      </c>
      <c r="R20" s="31">
        <f t="shared" si="17"/>
        <v>0</v>
      </c>
      <c r="S20" s="31">
        <f t="shared" si="17"/>
        <v>0</v>
      </c>
      <c r="T20" s="31">
        <f t="shared" si="17"/>
        <v>0</v>
      </c>
      <c r="U20" s="31">
        <f t="shared" si="17"/>
        <v>0</v>
      </c>
      <c r="V20" s="31">
        <f t="shared" si="17"/>
        <v>0</v>
      </c>
      <c r="W20" s="31">
        <f t="shared" si="17"/>
        <v>0</v>
      </c>
      <c r="X20" s="31">
        <f t="shared" si="17"/>
        <v>0</v>
      </c>
    </row>
    <row r="21" spans="1:24" ht="36.75" customHeight="1" x14ac:dyDescent="0.3">
      <c r="A21" s="23"/>
      <c r="B21" s="32" t="s">
        <v>12</v>
      </c>
      <c r="C21" s="25"/>
      <c r="D21" s="25"/>
      <c r="E21" s="25"/>
      <c r="F21" s="25"/>
      <c r="G21" s="25"/>
      <c r="H21" s="25"/>
      <c r="I21" s="31">
        <f>I19</f>
        <v>45289.8</v>
      </c>
      <c r="J21" s="31">
        <f t="shared" ref="J21:X21" si="19">J19</f>
        <v>45289.8</v>
      </c>
      <c r="K21" s="31">
        <f t="shared" si="19"/>
        <v>0</v>
      </c>
      <c r="L21" s="31">
        <f t="shared" si="19"/>
        <v>2882.6</v>
      </c>
      <c r="M21" s="31">
        <f t="shared" si="19"/>
        <v>1750.7</v>
      </c>
      <c r="N21" s="31">
        <f t="shared" si="19"/>
        <v>40656.5</v>
      </c>
      <c r="O21" s="31">
        <f t="shared" si="19"/>
        <v>0</v>
      </c>
      <c r="P21" s="31">
        <f t="shared" si="19"/>
        <v>0</v>
      </c>
      <c r="Q21" s="31">
        <f t="shared" si="19"/>
        <v>0</v>
      </c>
      <c r="R21" s="31">
        <f t="shared" si="19"/>
        <v>0</v>
      </c>
      <c r="S21" s="31">
        <f t="shared" si="19"/>
        <v>0</v>
      </c>
      <c r="T21" s="31">
        <f t="shared" si="19"/>
        <v>0</v>
      </c>
      <c r="U21" s="31">
        <f t="shared" si="19"/>
        <v>0</v>
      </c>
      <c r="V21" s="31">
        <f t="shared" si="19"/>
        <v>0</v>
      </c>
      <c r="W21" s="31">
        <f t="shared" si="19"/>
        <v>0</v>
      </c>
      <c r="X21" s="31">
        <f t="shared" si="19"/>
        <v>0</v>
      </c>
    </row>
    <row r="22" spans="1:24" s="5" customFormat="1" ht="82.9" customHeight="1" x14ac:dyDescent="0.3">
      <c r="A22" s="20"/>
      <c r="B22" s="9" t="s">
        <v>33</v>
      </c>
      <c r="C22" s="14"/>
      <c r="D22" s="14"/>
      <c r="E22" s="14"/>
      <c r="F22" s="10"/>
      <c r="G22" s="10"/>
      <c r="H22" s="1"/>
      <c r="I22" s="1">
        <f>J22+O22+T22</f>
        <v>49260.1</v>
      </c>
      <c r="J22" s="1">
        <f>K22+L22+M22+N22</f>
        <v>48453.9</v>
      </c>
      <c r="K22" s="1">
        <f>K13+K16+K21</f>
        <v>0</v>
      </c>
      <c r="L22" s="1">
        <f t="shared" ref="L22:N22" si="20">L13+L16+L21</f>
        <v>2882.6</v>
      </c>
      <c r="M22" s="1">
        <f t="shared" si="20"/>
        <v>1750.7</v>
      </c>
      <c r="N22" s="1">
        <f t="shared" si="20"/>
        <v>43820.6</v>
      </c>
      <c r="O22" s="1">
        <f>P22+Q22+R22+S22</f>
        <v>403.1</v>
      </c>
      <c r="P22" s="1">
        <f>P13+P16+P21</f>
        <v>0</v>
      </c>
      <c r="Q22" s="1">
        <f t="shared" ref="Q22" si="21">Q13+Q16+Q21</f>
        <v>0</v>
      </c>
      <c r="R22" s="1">
        <f t="shared" ref="R22" si="22">R13+R16+R21</f>
        <v>0</v>
      </c>
      <c r="S22" s="1">
        <f t="shared" ref="S22" si="23">S13+S16+S21</f>
        <v>403.1</v>
      </c>
      <c r="T22" s="1">
        <f>U22+V22+W22+X22</f>
        <v>403.1</v>
      </c>
      <c r="U22" s="1">
        <f>U13+U16+U21</f>
        <v>0</v>
      </c>
      <c r="V22" s="1">
        <f t="shared" ref="V22" si="24">V13+V16+V21</f>
        <v>0</v>
      </c>
      <c r="W22" s="1">
        <f t="shared" ref="W22" si="25">W13+W16+W21</f>
        <v>0</v>
      </c>
      <c r="X22" s="1">
        <f t="shared" ref="X22" si="26">X13+X16+X21</f>
        <v>403.1</v>
      </c>
    </row>
    <row r="23" spans="1:24" x14ac:dyDescent="0.3">
      <c r="X23" s="33" t="s">
        <v>32</v>
      </c>
    </row>
  </sheetData>
  <mergeCells count="20">
    <mergeCell ref="A17:X17"/>
    <mergeCell ref="A18:X18"/>
    <mergeCell ref="A9:X9"/>
    <mergeCell ref="E6:E7"/>
    <mergeCell ref="C6:C7"/>
    <mergeCell ref="A10:X10"/>
    <mergeCell ref="A14:X14"/>
    <mergeCell ref="S1:X1"/>
    <mergeCell ref="S3:X3"/>
    <mergeCell ref="G6:G7"/>
    <mergeCell ref="J6:N6"/>
    <mergeCell ref="D6:D7"/>
    <mergeCell ref="A5:X5"/>
    <mergeCell ref="B6:B7"/>
    <mergeCell ref="F6:F7"/>
    <mergeCell ref="H6:H7"/>
    <mergeCell ref="A6:A7"/>
    <mergeCell ref="O6:S6"/>
    <mergeCell ref="T6:X6"/>
    <mergeCell ref="I6:I7"/>
  </mergeCells>
  <pageMargins left="0.64" right="0.49" top="0.87" bottom="0.82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2018-03-30T08:09:41Z</dcterms:modified>
</cp:coreProperties>
</file>