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OLE_LINK1" localSheetId="0">Лист1!$B$10</definedName>
  </definedNames>
  <calcPr calcId="144525"/>
</workbook>
</file>

<file path=xl/calcChain.xml><?xml version="1.0" encoding="utf-8"?>
<calcChain xmlns="http://schemas.openxmlformats.org/spreadsheetml/2006/main">
  <c r="S19" i="1" l="1"/>
  <c r="R19" i="1"/>
  <c r="Q19" i="1"/>
  <c r="O19" i="1"/>
  <c r="N19" i="1"/>
  <c r="M19" i="1"/>
  <c r="L19" i="1"/>
  <c r="J19" i="1"/>
  <c r="I19" i="1"/>
  <c r="F19" i="1"/>
  <c r="S53" i="1" l="1"/>
  <c r="R53" i="1"/>
  <c r="Q53" i="1"/>
  <c r="N53" i="1"/>
  <c r="M53" i="1"/>
  <c r="L53" i="1"/>
  <c r="I53" i="1"/>
  <c r="H53" i="1"/>
  <c r="G53" i="1"/>
  <c r="F53" i="1"/>
  <c r="E53" i="1"/>
  <c r="O53" i="1"/>
  <c r="J53" i="1"/>
  <c r="P53" i="1"/>
  <c r="K53" i="1"/>
  <c r="D52" i="1"/>
  <c r="D51" i="1"/>
  <c r="D48" i="1"/>
  <c r="D47" i="1"/>
  <c r="D43" i="1"/>
  <c r="D42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D50" i="1" l="1"/>
  <c r="D53" i="1" s="1"/>
  <c r="P19" i="1" l="1"/>
  <c r="K19" i="1"/>
  <c r="H19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15" i="1" l="1"/>
  <c r="D61" i="1" l="1"/>
  <c r="D45" i="1"/>
  <c r="D39" i="1" l="1"/>
  <c r="E39" i="1"/>
  <c r="F39" i="1"/>
  <c r="F62" i="1" s="1"/>
  <c r="G39" i="1"/>
  <c r="H39" i="1"/>
  <c r="H62" i="1" s="1"/>
  <c r="I39" i="1"/>
  <c r="I62" i="1" s="1"/>
  <c r="J39" i="1"/>
  <c r="K39" i="1"/>
  <c r="K62" i="1" s="1"/>
  <c r="L39" i="1"/>
  <c r="L62" i="1" s="1"/>
  <c r="M39" i="1"/>
  <c r="N39" i="1"/>
  <c r="O39" i="1"/>
  <c r="P39" i="1"/>
  <c r="P62" i="1" s="1"/>
  <c r="Q39" i="1"/>
  <c r="Q62" i="1" s="1"/>
  <c r="R39" i="1"/>
  <c r="S39" i="1"/>
</calcChain>
</file>

<file path=xl/sharedStrings.xml><?xml version="1.0" encoding="utf-8"?>
<sst xmlns="http://schemas.openxmlformats.org/spreadsheetml/2006/main" count="210" uniqueCount="141">
  <si>
    <t>Наименование программных мероприятий</t>
  </si>
  <si>
    <t>Исполнитель</t>
  </si>
  <si>
    <t>Бюджетополучатель</t>
  </si>
  <si>
    <t xml:space="preserve">в т. ч. по источникам финансирования </t>
  </si>
  <si>
    <t>№ п/п</t>
  </si>
  <si>
    <r>
      <t xml:space="preserve">всего </t>
    </r>
    <r>
      <rPr>
        <b/>
        <sz val="11"/>
        <color theme="1"/>
        <rFont val="Times New Roman"/>
        <family val="1"/>
        <charset val="204"/>
      </rPr>
      <t>2013</t>
    </r>
    <r>
      <rPr>
        <sz val="11"/>
        <color theme="1"/>
        <rFont val="Times New Roman"/>
        <family val="1"/>
        <charset val="204"/>
      </rPr>
      <t xml:space="preserve"> год</t>
    </r>
  </si>
  <si>
    <t>Раздел 4. Система программных мероприятий</t>
  </si>
  <si>
    <t>Бюджет МО МР «Печора</t>
  </si>
  <si>
    <r>
      <t xml:space="preserve">всего </t>
    </r>
    <r>
      <rPr>
        <b/>
        <sz val="11"/>
        <color theme="1"/>
        <rFont val="Times New Roman"/>
        <family val="1"/>
        <charset val="204"/>
      </rPr>
      <t>2014</t>
    </r>
    <r>
      <rPr>
        <sz val="11"/>
        <color theme="1"/>
        <rFont val="Times New Roman"/>
        <family val="1"/>
        <charset val="204"/>
      </rPr>
      <t xml:space="preserve"> год</t>
    </r>
  </si>
  <si>
    <r>
      <t xml:space="preserve">всего </t>
    </r>
    <r>
      <rPr>
        <b/>
        <sz val="11"/>
        <color theme="1"/>
        <rFont val="Times New Roman"/>
        <family val="1"/>
        <charset val="204"/>
      </rPr>
      <t xml:space="preserve">2015 </t>
    </r>
    <r>
      <rPr>
        <sz val="11"/>
        <color theme="1"/>
        <rFont val="Times New Roman"/>
        <family val="1"/>
        <charset val="204"/>
      </rPr>
      <t>год</t>
    </r>
  </si>
  <si>
    <t>Срок исполнения программных мероприятий (годы)</t>
  </si>
  <si>
    <t>2013-2015</t>
  </si>
  <si>
    <r>
      <t xml:space="preserve">Источник и объем финансирования по годам реализации </t>
    </r>
    <r>
      <rPr>
        <b/>
        <sz val="11"/>
        <color theme="1"/>
        <rFont val="Times New Roman"/>
        <family val="1"/>
        <charset val="204"/>
      </rPr>
      <t>(тыс. рублей)</t>
    </r>
  </si>
  <si>
    <t>Республиканский бюджет РК</t>
  </si>
  <si>
    <t>Бюджет МО ГП "Печора"</t>
  </si>
  <si>
    <t>ВСЕГО по Программе:</t>
  </si>
  <si>
    <t>ВСЕГО</t>
  </si>
  <si>
    <t>Организация пропаганды безопасного поведения учащихся и воспитанников в различных чрезвычайных ситуациях и работы по оформлению и обновлению стендов, уголков по тематике (пожарная безопасность, антитеррористическая защищенность, безопасность дорожного движения, безопасность на водных объектах, безопасность при возникновении  различных ЧС природного и техногенного характера).</t>
  </si>
  <si>
    <t>Проведение родительских собраний по вопросам обеспечения комплексной безопасности учащихся и воспитанников с привлечением специалистов</t>
  </si>
  <si>
    <t>Проведение объектовых тренировок по экстренной эвакуации персонала, обучающихся и воспитанников на случай возникновения пожара, угрозы террористического акта и других чрезвычайных ситуаций.</t>
  </si>
  <si>
    <t>Организация общедоступных спортивных секций, технических и иных кружков, клубов и привлечение к участию в них несовершеннолетних</t>
  </si>
  <si>
    <t>Установление в ОУ МР «Печора» на компьютерах «Контент» - фильтра», направленного на защиту детей от информации, наносящей вред здоровью, нравственному и духовному развитию при использовании информационных  ресурсов сети Интернет</t>
  </si>
  <si>
    <t>Организация мероприятий, направленных на стимулирование гражданской активности и ответственности несовершеннолетних</t>
  </si>
  <si>
    <t>Организация работы по строительству и модернизации ограждений по периметру территорий образовательных учреждений</t>
  </si>
  <si>
    <t>Приобретение, установка и обслуживание систем видеонаблюдения, охранной сигнализацией, кнопок экстренного вызова полиции, для учреждений образования</t>
  </si>
  <si>
    <t xml:space="preserve"> Проведение          
мониторинга в сети "Интернет" (социальная сеть  "В Контакте"   - группы, созданные печорскими пользователями)    
на предмет           
распространения идей
терроризма         и экстремизма,        
пропаганды насилия и
жестокости       
</t>
  </si>
  <si>
    <t>Конкурс рисунков "Мир на всей земле"</t>
  </si>
  <si>
    <t>Монтаж и наладка охранной сигнализации</t>
  </si>
  <si>
    <t>2014-2015</t>
  </si>
  <si>
    <t>Обслуживание охранной сигнализации</t>
  </si>
  <si>
    <t>Установка ограждения прилегающей территории здания МАОУ ДОД "ДШИ"(ул. Спортивная д. 48 "а")</t>
  </si>
  <si>
    <t>Приобретение наглядных пособий по противодействию терроризма</t>
  </si>
  <si>
    <t>Установка и обслуживание систем видеонаблюдения</t>
  </si>
  <si>
    <t xml:space="preserve">Задача 1. Противодействие распространению идеологии терроризма и экстремизма, минимизация и (или) ликвидация их последствий   </t>
  </si>
  <si>
    <t>1.1.1.</t>
  </si>
  <si>
    <t>1.1.2.</t>
  </si>
  <si>
    <t>1.1.3.</t>
  </si>
  <si>
    <t>Итого по разделу 1.1:</t>
  </si>
  <si>
    <t>1. 2.  Мероприятия,  проводимые Управлением образования муниципального района "Печора"</t>
  </si>
  <si>
    <t>1.2.1.</t>
  </si>
  <si>
    <t>1.2.2.</t>
  </si>
  <si>
    <t>1.2.3.</t>
  </si>
  <si>
    <t>1.2.5.</t>
  </si>
  <si>
    <t>1.2.6.</t>
  </si>
  <si>
    <t>Задача 2. Обеспечение антитеррористической защищенности объектов жизнеобеспечения, мест(объектов) массового пребывания людей.</t>
  </si>
  <si>
    <t>2.1. Мероприятия,  проводимые Управлением образования муниципального района "Печора"</t>
  </si>
  <si>
    <t>Беседа с просмотром виодеофильма"Миру мир"</t>
  </si>
  <si>
    <t>Тематиченская беседа для детей "Пусть всегда будет солнце"</t>
  </si>
  <si>
    <t>Оформление тематических стендов "Терроризму- НЕТ"</t>
  </si>
  <si>
    <t>Лекторий для подростков "Мы против терроризма"</t>
  </si>
  <si>
    <t>Круглый стол для молодежи "Будующее без терроризма"</t>
  </si>
  <si>
    <t>2.1.1.</t>
  </si>
  <si>
    <t>2.1.2.</t>
  </si>
  <si>
    <t xml:space="preserve"> 1.1.Мероприятия, проводимые администрацией МР "Печора"                                      </t>
  </si>
  <si>
    <t>МАОУ ДОД "ДШИ г.Печора"</t>
  </si>
  <si>
    <t>МБУ "ПИКМ"</t>
  </si>
  <si>
    <t>Установка и техническое обслуживание кнопки экстренного вызова</t>
  </si>
  <si>
    <t>1. 3.  Мероприятия,  проводимые в муниципальных учреждениях Управления культуры, физкультуры, спорта и туризма муниципального района "Печора"</t>
  </si>
  <si>
    <t>1.3.1</t>
  </si>
  <si>
    <t>1.3.2.</t>
  </si>
  <si>
    <t>1.3.3.</t>
  </si>
  <si>
    <t>1. 3.4.</t>
  </si>
  <si>
    <t>1. 3.5.</t>
  </si>
  <si>
    <t>1.3.6.</t>
  </si>
  <si>
    <t>Управление культуры,ФСиТ МР "Печора"</t>
  </si>
  <si>
    <t>МБУ "МКО "Меридиан"; МБУ "ГО "Досуг"; МБУ "ПМЦБС"</t>
  </si>
  <si>
    <t>МБУ "МКО "Меридиан"; МБУ "ПИКМ"; МБУ "ПМЦБС"</t>
  </si>
  <si>
    <t>МБУ "ПМЦБС"; МБУ "ПИКМ";        МБУ "ГО "Досуг"</t>
  </si>
  <si>
    <t>МБУ "ГО "Досуг"; МБУ "ГО "ЦДиК"; МАОУ ДОД "ДШИ г.Печора"; МБУ "ПИКМ"; МБУ "ПМЦБС"</t>
  </si>
  <si>
    <t>1.1.4.</t>
  </si>
  <si>
    <t>1.1.5</t>
  </si>
  <si>
    <t>1.1.6.</t>
  </si>
  <si>
    <t>Обновление информации в разделе "Антитеррор" на официальном сайте администрации МР "Печора" по заявкам служб.</t>
  </si>
  <si>
    <t>Привлечение представителей общественных организаций к участию в мероприятиях, проводимых на территории МР "Печора"</t>
  </si>
  <si>
    <t>Итого по разделу 1.3.</t>
  </si>
  <si>
    <t>Итого по разделу 2.1.</t>
  </si>
  <si>
    <t>Итого по разделу 3.1.</t>
  </si>
  <si>
    <t>Беседы "Мы и нация"</t>
  </si>
  <si>
    <t>1.1.7</t>
  </si>
  <si>
    <t>1.3.7</t>
  </si>
  <si>
    <t>1.3.8</t>
  </si>
  <si>
    <t>Организация дежурств в течении образовательного процесса, в праздничные дни, в период прогнозируемых чрезвычайных ситуаций</t>
  </si>
  <si>
    <t>2.1.3</t>
  </si>
  <si>
    <t>1.24.</t>
  </si>
  <si>
    <t>1.2.7</t>
  </si>
  <si>
    <t xml:space="preserve">Разработка  и введение в действие плана мероприятий антитеррористической комиссии   МР "Печора", администрации МО "Печора" по реализации дополнительных мер по обеспечению безопасности при установлении уровней террористической опасности        
</t>
  </si>
  <si>
    <t>Профилактическая работа  с  лицами, поддерживающими  идеи терроризма и экстремизма, пропаганды насилия и жестокости, выявленными на территории МР "Печора"  по результатам  мониторинга в сети "Интернет"</t>
  </si>
  <si>
    <t>2.2.  Мероприятия,  проводимые в муниципальных учреждениях Управления культуры, физкультуры, спорта и туризма муниципального района "Печора"</t>
  </si>
  <si>
    <t>3.1</t>
  </si>
  <si>
    <t>3.2</t>
  </si>
  <si>
    <t>3.3</t>
  </si>
  <si>
    <t>3.4</t>
  </si>
  <si>
    <t>Систематизировать регистрацию граждан РФ, прибывающих на работу вахтовым методом в вахтовые поселения, дислоцирующихся на территории МР "Печора"</t>
  </si>
  <si>
    <t>Реализация совместных профилактических и правоприменительных мероприятий, направленных на выявление лиц, организаций и объединений, причастных к подготовке преступлени и иных правонарушений экстремистского и террористического характера или оказывающих финансовую и (или) иную поддержску экстремизма</t>
  </si>
  <si>
    <t>3.5</t>
  </si>
  <si>
    <t>3.6</t>
  </si>
  <si>
    <t>Обследование объектов особой важности, повышенной опасности и жизнеобеспечения на предмет их антитеррористической устойчивости, оснащенности.</t>
  </si>
  <si>
    <t xml:space="preserve"> Проведение профилактических мероприятий по контролю за соблюдением требований законодательства о правовом положении иностранных граждан и лиц без гражданства на территории МР "Печора" </t>
  </si>
  <si>
    <t>Задача 3. Профилактические мероприятия антитеррористической и  правоохранительной направленности</t>
  </si>
  <si>
    <t>1.2.8.</t>
  </si>
  <si>
    <t xml:space="preserve">МБУ "МКО "Меридиан" Управления культуры,ФСиТ </t>
  </si>
  <si>
    <t>Размещение в средствах массовой информации памяток для населения  по действиям при угрозе  и возникновении чрезвычайных ситуаций террористического характера</t>
  </si>
  <si>
    <t xml:space="preserve">Отдел информационно-аналитической работы и общественных связей администрации МР "Печора"  </t>
  </si>
  <si>
    <t xml:space="preserve"> Осуществление постоянного мониторинга обстановки в сельских поселениях, на территории которых проводятся работы по строительству газопровода</t>
  </si>
  <si>
    <t>Отдел мобилизационной и специальной работы администрации МР "Печора", Антитеррористическая комиссия МР "Печора"</t>
  </si>
  <si>
    <t>Осуществление мероприятий по проведению систематической сверки перечня литературы в МОУ с Федеральным списком экстремистских материалов и изданий</t>
  </si>
  <si>
    <t>Организация правовой пропаганды, информационно просветительской работы о правовых последствиях участия в экстремистской деятельности,   о социальной опасности преступлений на почве ненависти для росссийского общества с              учающтимися СОШ</t>
  </si>
  <si>
    <t>Итого по разделу 1.2:</t>
  </si>
  <si>
    <t xml:space="preserve">Воспитательные беседы на тему толерантности, позитивного отношения к людям иной этнической и религиозной  принадлежности на примере произведений исскуства </t>
  </si>
  <si>
    <t>2.2.1.</t>
  </si>
  <si>
    <t>2.2.2.</t>
  </si>
  <si>
    <t>2.2.3.</t>
  </si>
  <si>
    <t>2.2.4.</t>
  </si>
  <si>
    <t>2.2.5.</t>
  </si>
  <si>
    <t>2.2.6.</t>
  </si>
  <si>
    <t>Итого по разделу  2.2.</t>
  </si>
  <si>
    <t>Уточнение перечня заброшенных зданий и помещений на территории муниципального района "Печора"  и выявление их собственников</t>
  </si>
  <si>
    <t>Информирование насаления через средства массовой информации о результатах антитеррористических мероприятий, проводимых на территории района, угрозах террористичекого характера и порядке действий по минимизации их последствий</t>
  </si>
  <si>
    <t>Администрация МР "Печора"</t>
  </si>
  <si>
    <t>Отделение УФМС России по г. Печоре, руководители сельских поселений</t>
  </si>
  <si>
    <t>Управление образования  МР "Печора"</t>
  </si>
  <si>
    <t>1.1.8.</t>
  </si>
  <si>
    <t>Антитеррористи-ческая комиссия МР "Печора",                                    отдел по работе с информационными технологиями администрации МР "Печора"</t>
  </si>
  <si>
    <t xml:space="preserve">  Антитеррористи-ческая комиссия МО МР "Печора"</t>
  </si>
  <si>
    <t>Управление образования  МР «Печора»</t>
  </si>
  <si>
    <t>Управление образования        МР "Печора"</t>
  </si>
  <si>
    <t>Управление образования       МР "Печора"</t>
  </si>
  <si>
    <t>Организация системы оповещения подразделения в рамках сигнала "Эдельвейс" (оповещение и обмен информацией между органами власти по предотвращению и пресечению террористических актов на территории МР "Печора", а также локализации предпосылок к возникновению угроз ЧП и ЧС на территории МР "Печора")</t>
  </si>
  <si>
    <t>Администрация МР "Печора", ОМВД России по г. Печоре, Антитеррористи-чекая комиссия МО МР "Печора", руководители сельских поселений</t>
  </si>
  <si>
    <t>УФСБ по РК в г. Печоре, ОМВД России по г. Печоре, Администрация МР "Печора", Антитеррористи-ческая комиссия  МО МР "Печора"</t>
  </si>
  <si>
    <t>Отдел вневедомственной охраны по г. Печоре, Антитеррористи-ческая комиссия МО МР "Печора"</t>
  </si>
  <si>
    <t xml:space="preserve"> Антитеррористи-ческая комиссия МО МР "Печора, отдел мобилизационной и специальной работы администрации МР "Печора"                                       </t>
  </si>
  <si>
    <t xml:space="preserve"> Антитеррористи-ческая комиссия МО МР "Печора",                                      отдел по работе с информационными технологиями администрации МР "Печора", отдел мобилизационной и специальной работы администрации МР "Печора" </t>
  </si>
  <si>
    <t xml:space="preserve">Отдел мобилизационной и специальной работы администрации МР "Печора", отдел информационно-аналитической работы и общественных связей администрации МР "Печора"  </t>
  </si>
  <si>
    <t xml:space="preserve">Антитеррористи-ческая комиссия МО МР "Печора",   КУМС, ОМВД России по г. Печоре, отдел мобилизационной и специальной работы администрации МР "Печора" </t>
  </si>
  <si>
    <t xml:space="preserve">ОМВД России по г. Печоре, УФМС России по г. Печоре,отдел мобилизационной и специальной работы администрации МР "Печора" </t>
  </si>
  <si>
    <t>1.1.9</t>
  </si>
  <si>
    <t xml:space="preserve">Приобретение комплекта оборудования для организации системы видео
наблюдения в
административном здании МР администрации «Печора»
</t>
  </si>
  <si>
    <t>Администрация МР «Печора»,
Отдел по работе с информационными технологиями 
МР "Печора"</t>
  </si>
  <si>
    <t xml:space="preserve"> </t>
  </si>
  <si>
    <t>Приложение  к  постановлению  администрации МР "Печора" от05.12.2013 г. № 2361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</si>
</sst>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i/>
      <sz val="9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0" xfId="0" applyFont="1"/>
    <xf numFmtId="0" fontId="5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right" vertical="top" wrapText="1"/>
    </xf>
    <xf numFmtId="0" fontId="1" fillId="3" borderId="6" xfId="0" applyFont="1" applyFill="1" applyBorder="1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49" fontId="2" fillId="2" borderId="2" xfId="0" applyNumberFormat="1" applyFont="1" applyFill="1" applyBorder="1" applyAlignment="1">
      <alignment vertical="top" wrapText="1"/>
    </xf>
    <xf numFmtId="49" fontId="2" fillId="3" borderId="1" xfId="0" applyNumberFormat="1" applyFont="1" applyFill="1" applyBorder="1" applyAlignment="1">
      <alignment vertical="top" wrapText="1"/>
    </xf>
    <xf numFmtId="49" fontId="2" fillId="3" borderId="2" xfId="0" applyNumberFormat="1" applyFont="1" applyFill="1" applyBorder="1" applyAlignment="1">
      <alignment vertical="top" wrapText="1"/>
    </xf>
    <xf numFmtId="49" fontId="8" fillId="3" borderId="1" xfId="0" applyNumberFormat="1" applyFont="1" applyFill="1" applyBorder="1" applyAlignment="1">
      <alignment vertical="top" wrapText="1"/>
    </xf>
    <xf numFmtId="49" fontId="4" fillId="3" borderId="1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0" xfId="0" applyFont="1" applyAlignment="1">
      <alignment vertical="top" wrapText="1"/>
    </xf>
    <xf numFmtId="4" fontId="5" fillId="0" borderId="0" xfId="0" applyNumberFormat="1" applyFont="1" applyBorder="1" applyAlignment="1">
      <alignment vertical="top" wrapText="1"/>
    </xf>
    <xf numFmtId="4" fontId="5" fillId="0" borderId="0" xfId="0" applyNumberFormat="1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/>
    <xf numFmtId="0" fontId="1" fillId="0" borderId="9" xfId="0" applyFont="1" applyBorder="1" applyAlignment="1">
      <alignment horizontal="center" vertical="top" wrapText="1"/>
    </xf>
    <xf numFmtId="49" fontId="2" fillId="2" borderId="6" xfId="0" applyNumberFormat="1" applyFont="1" applyFill="1" applyBorder="1" applyAlignment="1">
      <alignment vertical="top" wrapText="1"/>
    </xf>
    <xf numFmtId="164" fontId="11" fillId="2" borderId="1" xfId="0" applyNumberFormat="1" applyFont="1" applyFill="1" applyBorder="1" applyAlignment="1">
      <alignment horizontal="center" vertical="top" wrapText="1"/>
    </xf>
    <xf numFmtId="164" fontId="11" fillId="2" borderId="6" xfId="0" applyNumberFormat="1" applyFont="1" applyFill="1" applyBorder="1" applyAlignment="1">
      <alignment horizontal="center" vertical="top" wrapText="1"/>
    </xf>
    <xf numFmtId="164" fontId="11" fillId="0" borderId="1" xfId="0" applyNumberFormat="1" applyFont="1" applyBorder="1" applyAlignment="1">
      <alignment horizontal="center" vertical="top" wrapText="1"/>
    </xf>
    <xf numFmtId="164" fontId="11" fillId="2" borderId="1" xfId="0" applyNumberFormat="1" applyFont="1" applyFill="1" applyBorder="1" applyAlignment="1">
      <alignment vertical="top" wrapText="1"/>
    </xf>
    <xf numFmtId="164" fontId="12" fillId="2" borderId="1" xfId="0" applyNumberFormat="1" applyFont="1" applyFill="1" applyBorder="1" applyAlignment="1">
      <alignment horizontal="center" vertical="top" wrapText="1"/>
    </xf>
    <xf numFmtId="164" fontId="12" fillId="0" borderId="1" xfId="0" applyNumberFormat="1" applyFont="1" applyBorder="1" applyAlignment="1">
      <alignment horizontal="center" vertical="top" wrapText="1"/>
    </xf>
    <xf numFmtId="164" fontId="11" fillId="0" borderId="1" xfId="0" applyNumberFormat="1" applyFont="1" applyBorder="1" applyAlignment="1">
      <alignment vertical="top" wrapText="1"/>
    </xf>
    <xf numFmtId="164" fontId="13" fillId="3" borderId="1" xfId="0" applyNumberFormat="1" applyFont="1" applyFill="1" applyBorder="1" applyAlignment="1">
      <alignment vertical="top" wrapText="1"/>
    </xf>
    <xf numFmtId="164" fontId="14" fillId="3" borderId="1" xfId="0" applyNumberFormat="1" applyFont="1" applyFill="1" applyBorder="1" applyAlignment="1">
      <alignment horizontal="center" vertical="top" wrapText="1"/>
    </xf>
    <xf numFmtId="164" fontId="13" fillId="3" borderId="1" xfId="0" applyNumberFormat="1" applyFont="1" applyFill="1" applyBorder="1" applyAlignment="1">
      <alignment horizontal="center" vertical="top" wrapText="1"/>
    </xf>
    <xf numFmtId="164" fontId="11" fillId="3" borderId="1" xfId="0" applyNumberFormat="1" applyFont="1" applyFill="1" applyBorder="1" applyAlignment="1">
      <alignment horizontal="center" vertical="top" wrapText="1"/>
    </xf>
    <xf numFmtId="164" fontId="11" fillId="2" borderId="4" xfId="0" applyNumberFormat="1" applyFont="1" applyFill="1" applyBorder="1" applyAlignment="1">
      <alignment horizontal="center" vertical="top" wrapText="1"/>
    </xf>
    <xf numFmtId="164" fontId="12" fillId="2" borderId="4" xfId="0" applyNumberFormat="1" applyFont="1" applyFill="1" applyBorder="1" applyAlignment="1">
      <alignment horizontal="center" vertical="top" wrapText="1"/>
    </xf>
    <xf numFmtId="164" fontId="14" fillId="3" borderId="1" xfId="0" applyNumberFormat="1" applyFont="1" applyFill="1" applyBorder="1" applyAlignment="1">
      <alignment vertical="top" wrapText="1"/>
    </xf>
    <xf numFmtId="164" fontId="17" fillId="0" borderId="1" xfId="0" applyNumberFormat="1" applyFont="1" applyBorder="1" applyAlignment="1">
      <alignment vertical="top" wrapText="1"/>
    </xf>
    <xf numFmtId="164" fontId="17" fillId="0" borderId="1" xfId="0" applyNumberFormat="1" applyFont="1" applyBorder="1" applyAlignment="1">
      <alignment horizontal="center" vertical="top" wrapText="1"/>
    </xf>
    <xf numFmtId="164" fontId="18" fillId="0" borderId="1" xfId="0" applyNumberFormat="1" applyFont="1" applyBorder="1" applyAlignment="1">
      <alignment horizontal="center" vertical="top" wrapText="1"/>
    </xf>
    <xf numFmtId="164" fontId="19" fillId="0" borderId="1" xfId="0" applyNumberFormat="1" applyFont="1" applyBorder="1" applyAlignment="1">
      <alignment horizontal="center" vertical="top"/>
    </xf>
    <xf numFmtId="164" fontId="19" fillId="0" borderId="1" xfId="0" applyNumberFormat="1" applyFont="1" applyBorder="1" applyAlignment="1">
      <alignment horizontal="center" vertical="top" wrapText="1"/>
    </xf>
    <xf numFmtId="164" fontId="15" fillId="0" borderId="1" xfId="0" applyNumberFormat="1" applyFont="1" applyBorder="1" applyAlignment="1">
      <alignment horizontal="center" vertical="top" wrapText="1"/>
    </xf>
    <xf numFmtId="164" fontId="17" fillId="0" borderId="1" xfId="0" applyNumberFormat="1" applyFont="1" applyFill="1" applyBorder="1" applyAlignment="1">
      <alignment horizontal="center" vertical="top" wrapText="1"/>
    </xf>
    <xf numFmtId="164" fontId="20" fillId="3" borderId="1" xfId="0" applyNumberFormat="1" applyFont="1" applyFill="1" applyBorder="1" applyAlignment="1">
      <alignment vertical="top" wrapText="1"/>
    </xf>
    <xf numFmtId="164" fontId="17" fillId="3" borderId="1" xfId="0" applyNumberFormat="1" applyFont="1" applyFill="1" applyBorder="1" applyAlignment="1">
      <alignment horizontal="center" vertical="top" wrapText="1"/>
    </xf>
    <xf numFmtId="164" fontId="18" fillId="3" borderId="1" xfId="0" applyNumberFormat="1" applyFont="1" applyFill="1" applyBorder="1" applyAlignment="1">
      <alignment horizontal="center" vertical="top" wrapText="1"/>
    </xf>
    <xf numFmtId="164" fontId="19" fillId="3" borderId="1" xfId="0" applyNumberFormat="1" applyFont="1" applyFill="1" applyBorder="1" applyAlignment="1">
      <alignment horizontal="center" vertical="top"/>
    </xf>
    <xf numFmtId="164" fontId="19" fillId="3" borderId="1" xfId="0" applyNumberFormat="1" applyFont="1" applyFill="1" applyBorder="1" applyAlignment="1">
      <alignment horizontal="center" vertical="top" wrapText="1"/>
    </xf>
    <xf numFmtId="164" fontId="15" fillId="3" borderId="1" xfId="0" applyNumberFormat="1" applyFont="1" applyFill="1" applyBorder="1" applyAlignment="1">
      <alignment horizontal="center" vertical="top" wrapText="1"/>
    </xf>
    <xf numFmtId="164" fontId="17" fillId="0" borderId="1" xfId="0" applyNumberFormat="1" applyFont="1" applyFill="1" applyBorder="1" applyAlignment="1">
      <alignment vertical="top" wrapText="1"/>
    </xf>
    <xf numFmtId="164" fontId="19" fillId="0" borderId="1" xfId="0" applyNumberFormat="1" applyFont="1" applyFill="1" applyBorder="1" applyAlignment="1">
      <alignment horizontal="center" vertical="top" wrapText="1"/>
    </xf>
    <xf numFmtId="164" fontId="19" fillId="0" borderId="1" xfId="0" applyNumberFormat="1" applyFont="1" applyFill="1" applyBorder="1" applyAlignment="1">
      <alignment horizontal="center" vertical="top"/>
    </xf>
    <xf numFmtId="164" fontId="17" fillId="2" borderId="1" xfId="0" applyNumberFormat="1" applyFont="1" applyFill="1" applyBorder="1" applyAlignment="1">
      <alignment vertical="top" wrapText="1"/>
    </xf>
    <xf numFmtId="164" fontId="21" fillId="0" borderId="1" xfId="0" applyNumberFormat="1" applyFont="1" applyFill="1" applyBorder="1" applyAlignment="1">
      <alignment horizontal="center" vertical="top" wrapText="1"/>
    </xf>
    <xf numFmtId="164" fontId="22" fillId="0" borderId="1" xfId="0" applyNumberFormat="1" applyFont="1" applyFill="1" applyBorder="1" applyAlignment="1">
      <alignment horizontal="center" vertical="top" wrapText="1"/>
    </xf>
    <xf numFmtId="164" fontId="12" fillId="3" borderId="1" xfId="0" applyNumberFormat="1" applyFont="1" applyFill="1" applyBorder="1" applyAlignment="1">
      <alignment vertical="top" wrapText="1"/>
    </xf>
    <xf numFmtId="164" fontId="16" fillId="3" borderId="1" xfId="0" applyNumberFormat="1" applyFont="1" applyFill="1" applyBorder="1" applyAlignment="1">
      <alignment vertical="top" wrapText="1"/>
    </xf>
    <xf numFmtId="164" fontId="13" fillId="3" borderId="1" xfId="0" applyNumberFormat="1" applyFont="1" applyFill="1" applyBorder="1" applyAlignment="1">
      <alignment vertical="center" wrapText="1"/>
    </xf>
    <xf numFmtId="164" fontId="13" fillId="3" borderId="1" xfId="0" applyNumberFormat="1" applyFont="1" applyFill="1" applyBorder="1" applyAlignment="1">
      <alignment horizontal="center" vertical="center" wrapText="1"/>
    </xf>
    <xf numFmtId="0" fontId="16" fillId="0" borderId="0" xfId="0" applyFont="1"/>
    <xf numFmtId="0" fontId="12" fillId="0" borderId="0" xfId="0" applyFont="1" applyAlignment="1">
      <alignment horizontal="right"/>
    </xf>
    <xf numFmtId="0" fontId="11" fillId="0" borderId="0" xfId="0" applyFont="1"/>
    <xf numFmtId="4" fontId="12" fillId="0" borderId="0" xfId="0" applyNumberFormat="1" applyFont="1" applyBorder="1" applyAlignment="1">
      <alignment vertical="top" wrapText="1"/>
    </xf>
    <xf numFmtId="1" fontId="4" fillId="3" borderId="1" xfId="0" applyNumberFormat="1" applyFont="1" applyFill="1" applyBorder="1" applyAlignment="1">
      <alignment vertical="top" wrapText="1"/>
    </xf>
    <xf numFmtId="1" fontId="0" fillId="0" borderId="0" xfId="0" applyNumberFormat="1"/>
    <xf numFmtId="49" fontId="2" fillId="0" borderId="5" xfId="0" applyNumberFormat="1" applyFont="1" applyBorder="1" applyAlignment="1">
      <alignment vertical="top" wrapText="1"/>
    </xf>
    <xf numFmtId="49" fontId="7" fillId="3" borderId="6" xfId="0" applyNumberFormat="1" applyFont="1" applyFill="1" applyBorder="1" applyAlignment="1">
      <alignment vertical="top" wrapText="1"/>
    </xf>
    <xf numFmtId="164" fontId="20" fillId="3" borderId="6" xfId="0" applyNumberFormat="1" applyFont="1" applyFill="1" applyBorder="1" applyAlignment="1">
      <alignment vertical="top" wrapText="1"/>
    </xf>
    <xf numFmtId="164" fontId="23" fillId="3" borderId="6" xfId="0" applyNumberFormat="1" applyFont="1" applyFill="1" applyBorder="1" applyAlignment="1">
      <alignment horizontal="center" vertical="top" wrapText="1"/>
    </xf>
    <xf numFmtId="164" fontId="23" fillId="3" borderId="6" xfId="0" applyNumberFormat="1" applyFont="1" applyFill="1" applyBorder="1" applyAlignment="1">
      <alignment horizontal="center" vertical="center" wrapText="1"/>
    </xf>
    <xf numFmtId="164" fontId="20" fillId="3" borderId="6" xfId="0" applyNumberFormat="1" applyFont="1" applyFill="1" applyBorder="1" applyAlignment="1">
      <alignment horizontal="center" vertical="center"/>
    </xf>
    <xf numFmtId="164" fontId="20" fillId="3" borderId="6" xfId="0" applyNumberFormat="1" applyFont="1" applyFill="1" applyBorder="1" applyAlignment="1">
      <alignment horizontal="center" vertical="center" wrapText="1"/>
    </xf>
    <xf numFmtId="164" fontId="24" fillId="3" borderId="6" xfId="0" applyNumberFormat="1" applyFont="1" applyFill="1" applyBorder="1" applyAlignment="1">
      <alignment horizontal="center" vertical="center" wrapText="1"/>
    </xf>
    <xf numFmtId="164" fontId="20" fillId="3" borderId="6" xfId="0" applyNumberFormat="1" applyFont="1" applyFill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0" fillId="0" borderId="1" xfId="0" applyBorder="1"/>
    <xf numFmtId="49" fontId="2" fillId="0" borderId="6" xfId="0" applyNumberFormat="1" applyFont="1" applyBorder="1" applyAlignment="1">
      <alignment vertical="top" wrapText="1"/>
    </xf>
    <xf numFmtId="164" fontId="17" fillId="0" borderId="6" xfId="0" applyNumberFormat="1" applyFont="1" applyFill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0" xfId="0" applyBorder="1"/>
    <xf numFmtId="49" fontId="2" fillId="2" borderId="1" xfId="0" applyNumberFormat="1" applyFont="1" applyFill="1" applyBorder="1" applyAlignment="1">
      <alignment vertical="top" wrapText="1"/>
    </xf>
    <xf numFmtId="0" fontId="0" fillId="2" borderId="0" xfId="0" applyFill="1"/>
    <xf numFmtId="49" fontId="2" fillId="2" borderId="9" xfId="0" applyNumberFormat="1" applyFont="1" applyFill="1" applyBorder="1" applyAlignment="1">
      <alignment vertical="top" wrapText="1"/>
    </xf>
    <xf numFmtId="164" fontId="11" fillId="2" borderId="5" xfId="0" applyNumberFormat="1" applyFont="1" applyFill="1" applyBorder="1" applyAlignment="1">
      <alignment vertical="top" wrapText="1"/>
    </xf>
    <xf numFmtId="164" fontId="11" fillId="2" borderId="10" xfId="0" applyNumberFormat="1" applyFont="1" applyFill="1" applyBorder="1" applyAlignment="1">
      <alignment horizontal="center" vertical="top" wrapText="1"/>
    </xf>
    <xf numFmtId="164" fontId="12" fillId="2" borderId="5" xfId="0" applyNumberFormat="1" applyFont="1" applyFill="1" applyBorder="1" applyAlignment="1">
      <alignment horizontal="center" vertical="top" wrapText="1"/>
    </xf>
    <xf numFmtId="164" fontId="11" fillId="2" borderId="5" xfId="0" applyNumberFormat="1" applyFont="1" applyFill="1" applyBorder="1" applyAlignment="1">
      <alignment horizontal="center" vertical="top" wrapText="1"/>
    </xf>
    <xf numFmtId="49" fontId="2" fillId="2" borderId="11" xfId="0" applyNumberFormat="1" applyFont="1" applyFill="1" applyBorder="1" applyAlignment="1">
      <alignment vertical="top" wrapText="1"/>
    </xf>
    <xf numFmtId="164" fontId="17" fillId="0" borderId="5" xfId="0" applyNumberFormat="1" applyFont="1" applyFill="1" applyBorder="1" applyAlignment="1">
      <alignment vertical="top" wrapText="1"/>
    </xf>
    <xf numFmtId="164" fontId="21" fillId="0" borderId="5" xfId="0" applyNumberFormat="1" applyFont="1" applyFill="1" applyBorder="1" applyAlignment="1">
      <alignment horizontal="center" vertical="top" wrapText="1"/>
    </xf>
    <xf numFmtId="164" fontId="22" fillId="0" borderId="5" xfId="0" applyNumberFormat="1" applyFont="1" applyFill="1" applyBorder="1" applyAlignment="1">
      <alignment horizontal="center" vertical="top" wrapText="1"/>
    </xf>
    <xf numFmtId="164" fontId="19" fillId="0" borderId="5" xfId="0" applyNumberFormat="1" applyFont="1" applyFill="1" applyBorder="1" applyAlignment="1">
      <alignment horizontal="center" vertical="top"/>
    </xf>
    <xf numFmtId="164" fontId="19" fillId="0" borderId="5" xfId="0" applyNumberFormat="1" applyFont="1" applyFill="1" applyBorder="1" applyAlignment="1">
      <alignment horizontal="center" vertical="top" wrapText="1"/>
    </xf>
    <xf numFmtId="164" fontId="15" fillId="0" borderId="5" xfId="0" applyNumberFormat="1" applyFont="1" applyBorder="1" applyAlignment="1">
      <alignment horizontal="center" vertical="top" wrapText="1"/>
    </xf>
    <xf numFmtId="164" fontId="17" fillId="0" borderId="5" xfId="0" applyNumberFormat="1" applyFont="1" applyFill="1" applyBorder="1" applyAlignment="1">
      <alignment horizontal="center" vertical="top" wrapText="1"/>
    </xf>
    <xf numFmtId="49" fontId="25" fillId="3" borderId="7" xfId="0" applyNumberFormat="1" applyFont="1" applyFill="1" applyBorder="1" applyAlignment="1">
      <alignment vertical="top" wrapText="1"/>
    </xf>
    <xf numFmtId="0" fontId="26" fillId="3" borderId="0" xfId="0" applyFont="1" applyFill="1"/>
    <xf numFmtId="0" fontId="11" fillId="0" borderId="1" xfId="0" applyFont="1" applyBorder="1" applyAlignment="1">
      <alignment vertical="top" wrapText="1"/>
    </xf>
    <xf numFmtId="0" fontId="11" fillId="0" borderId="6" xfId="0" applyFont="1" applyBorder="1" applyAlignment="1">
      <alignment vertical="top" wrapText="1"/>
    </xf>
    <xf numFmtId="0" fontId="11" fillId="0" borderId="0" xfId="0" applyFont="1" applyBorder="1" applyAlignment="1">
      <alignment vertical="top" wrapText="1"/>
    </xf>
    <xf numFmtId="0" fontId="11" fillId="0" borderId="0" xfId="0" applyFont="1" applyBorder="1"/>
    <xf numFmtId="0" fontId="12" fillId="0" borderId="0" xfId="0" applyFont="1" applyBorder="1" applyAlignment="1">
      <alignment horizontal="center" vertical="top" wrapText="1"/>
    </xf>
    <xf numFmtId="4" fontId="12" fillId="0" borderId="0" xfId="0" applyNumberFormat="1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12" fillId="0" borderId="0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164" fontId="12" fillId="3" borderId="2" xfId="0" applyNumberFormat="1" applyFont="1" applyFill="1" applyBorder="1" applyAlignment="1">
      <alignment horizontal="left" vertical="top" wrapText="1"/>
    </xf>
    <xf numFmtId="164" fontId="12" fillId="3" borderId="3" xfId="0" applyNumberFormat="1" applyFont="1" applyFill="1" applyBorder="1" applyAlignment="1">
      <alignment horizontal="left" vertical="top" wrapText="1"/>
    </xf>
    <xf numFmtId="164" fontId="12" fillId="3" borderId="4" xfId="0" applyNumberFormat="1" applyFont="1" applyFill="1" applyBorder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3" fillId="0" borderId="8" xfId="0" applyFont="1" applyBorder="1" applyAlignment="1">
      <alignment horizontal="right" vertical="top" wrapText="1"/>
    </xf>
    <xf numFmtId="0" fontId="1" fillId="0" borderId="5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164" fontId="12" fillId="3" borderId="11" xfId="0" applyNumberFormat="1" applyFont="1" applyFill="1" applyBorder="1" applyAlignment="1">
      <alignment vertical="top" wrapText="1"/>
    </xf>
    <xf numFmtId="164" fontId="12" fillId="3" borderId="8" xfId="0" applyNumberFormat="1" applyFont="1" applyFill="1" applyBorder="1" applyAlignment="1">
      <alignment vertical="top" wrapText="1"/>
    </xf>
    <xf numFmtId="164" fontId="12" fillId="3" borderId="12" xfId="0" applyNumberFormat="1" applyFont="1" applyFill="1" applyBorder="1" applyAlignment="1">
      <alignment vertical="top" wrapText="1"/>
    </xf>
    <xf numFmtId="0" fontId="5" fillId="3" borderId="2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4" fontId="12" fillId="0" borderId="0" xfId="0" applyNumberFormat="1" applyFont="1" applyBorder="1" applyAlignment="1">
      <alignment horizontal="center" vertical="top" wrapText="1"/>
    </xf>
    <xf numFmtId="164" fontId="19" fillId="3" borderId="11" xfId="0" applyNumberFormat="1" applyFont="1" applyFill="1" applyBorder="1" applyAlignment="1">
      <alignment vertical="top" wrapText="1"/>
    </xf>
    <xf numFmtId="164" fontId="19" fillId="3" borderId="8" xfId="0" applyNumberFormat="1" applyFont="1" applyFill="1" applyBorder="1" applyAlignment="1">
      <alignment vertical="top" wrapText="1"/>
    </xf>
    <xf numFmtId="164" fontId="19" fillId="3" borderId="12" xfId="0" applyNumberFormat="1" applyFont="1" applyFill="1" applyBorder="1" applyAlignment="1">
      <alignment vertical="top" wrapText="1"/>
    </xf>
    <xf numFmtId="0" fontId="27" fillId="0" borderId="0" xfId="0" applyFont="1" applyAlignment="1">
      <alignment horizontal="left" vertical="center" wrapText="1"/>
    </xf>
    <xf numFmtId="164" fontId="19" fillId="3" borderId="2" xfId="0" applyNumberFormat="1" applyFont="1" applyFill="1" applyBorder="1" applyAlignment="1">
      <alignment vertical="top" wrapText="1"/>
    </xf>
    <xf numFmtId="164" fontId="19" fillId="3" borderId="3" xfId="0" applyNumberFormat="1" applyFont="1" applyFill="1" applyBorder="1" applyAlignment="1">
      <alignment vertical="top" wrapText="1"/>
    </xf>
    <xf numFmtId="164" fontId="19" fillId="3" borderId="4" xfId="0" applyNumberFormat="1" applyFont="1" applyFill="1" applyBorder="1" applyAlignment="1">
      <alignment vertical="top" wrapText="1"/>
    </xf>
    <xf numFmtId="164" fontId="12" fillId="3" borderId="2" xfId="0" applyNumberFormat="1" applyFont="1" applyFill="1" applyBorder="1" applyAlignment="1">
      <alignment vertical="top" wrapText="1"/>
    </xf>
    <xf numFmtId="164" fontId="12" fillId="3" borderId="3" xfId="0" applyNumberFormat="1" applyFont="1" applyFill="1" applyBorder="1" applyAlignment="1">
      <alignment vertical="top" wrapText="1"/>
    </xf>
    <xf numFmtId="164" fontId="12" fillId="3" borderId="4" xfId="0" applyNumberFormat="1" applyFont="1" applyFill="1" applyBorder="1" applyAlignment="1">
      <alignment vertical="top" wrapText="1"/>
    </xf>
    <xf numFmtId="1" fontId="3" fillId="3" borderId="2" xfId="0" applyNumberFormat="1" applyFont="1" applyFill="1" applyBorder="1" applyAlignment="1">
      <alignment vertical="top" wrapText="1"/>
    </xf>
    <xf numFmtId="1" fontId="3" fillId="3" borderId="3" xfId="0" applyNumberFormat="1" applyFont="1" applyFill="1" applyBorder="1" applyAlignment="1">
      <alignment vertical="top" wrapText="1"/>
    </xf>
    <xf numFmtId="1" fontId="3" fillId="3" borderId="4" xfId="0" applyNumberFormat="1" applyFont="1" applyFill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3" fillId="3" borderId="2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 wrapText="1"/>
    </xf>
    <xf numFmtId="0" fontId="3" fillId="3" borderId="4" xfId="0" applyFont="1" applyFill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2"/>
  <sheetViews>
    <sheetView tabSelected="1" zoomScale="78" zoomScaleNormal="78" workbookViewId="0">
      <selection activeCell="J3" sqref="J3:R3"/>
    </sheetView>
  </sheetViews>
  <sheetFormatPr defaultRowHeight="15" x14ac:dyDescent="0.25"/>
  <cols>
    <col min="1" max="1" width="6" customWidth="1"/>
    <col min="2" max="2" width="23.140625" customWidth="1"/>
    <col min="3" max="3" width="8.28515625" customWidth="1"/>
    <col min="4" max="4" width="10.140625" customWidth="1"/>
    <col min="5" max="5" width="9.85546875" customWidth="1"/>
    <col min="6" max="6" width="6.7109375" customWidth="1"/>
    <col min="7" max="7" width="9.7109375" customWidth="1"/>
    <col min="8" max="8" width="0.7109375" hidden="1" customWidth="1"/>
    <col min="9" max="9" width="8.28515625" customWidth="1"/>
    <col min="10" max="10" width="8.85546875" customWidth="1"/>
    <col min="11" max="11" width="9.140625" hidden="1" customWidth="1"/>
    <col min="12" max="12" width="7.28515625" customWidth="1"/>
    <col min="13" max="13" width="10.28515625" customWidth="1"/>
    <col min="14" max="14" width="8.7109375" customWidth="1"/>
    <col min="15" max="15" width="8.85546875" customWidth="1"/>
    <col min="16" max="16" width="1.42578125" hidden="1" customWidth="1"/>
    <col min="17" max="17" width="8" customWidth="1"/>
    <col min="18" max="18" width="9.28515625" customWidth="1"/>
    <col min="19" max="19" width="8.140625" customWidth="1"/>
    <col min="20" max="20" width="14.7109375" customWidth="1"/>
    <col min="21" max="21" width="12.28515625" customWidth="1"/>
  </cols>
  <sheetData>
    <row r="1" spans="1:21" ht="60" customHeight="1" x14ac:dyDescent="0.25">
      <c r="Q1" s="128" t="s">
        <v>140</v>
      </c>
      <c r="R1" s="128"/>
      <c r="S1" s="128"/>
      <c r="T1" s="128"/>
      <c r="U1" s="128"/>
    </row>
    <row r="2" spans="1:21" ht="16.899999999999999" customHeight="1" x14ac:dyDescent="0.25">
      <c r="B2" s="110" t="s">
        <v>6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</row>
    <row r="3" spans="1:21" ht="15" customHeight="1" x14ac:dyDescent="0.25">
      <c r="A3" s="2"/>
      <c r="B3" s="3"/>
      <c r="C3" s="2"/>
      <c r="D3" s="2"/>
      <c r="E3" s="2"/>
      <c r="F3" s="2"/>
      <c r="G3" s="2"/>
      <c r="H3" s="2"/>
      <c r="I3" s="2"/>
      <c r="J3" s="111"/>
      <c r="K3" s="111"/>
      <c r="L3" s="111"/>
      <c r="M3" s="111"/>
      <c r="N3" s="111"/>
      <c r="O3" s="111"/>
      <c r="P3" s="111"/>
      <c r="Q3" s="111"/>
      <c r="R3" s="111"/>
      <c r="S3" s="2"/>
      <c r="T3" s="2"/>
      <c r="U3" s="2"/>
    </row>
    <row r="4" spans="1:21" ht="19.5" customHeight="1" x14ac:dyDescent="0.25">
      <c r="A4" s="112" t="s">
        <v>139</v>
      </c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4" t="s">
        <v>139</v>
      </c>
      <c r="M4" s="2"/>
      <c r="N4" s="2"/>
      <c r="O4" s="2"/>
      <c r="P4" s="2"/>
      <c r="Q4" s="2"/>
      <c r="R4" s="2"/>
      <c r="S4" s="2"/>
      <c r="T4" s="2"/>
      <c r="U4" s="2"/>
    </row>
    <row r="5" spans="1:21" ht="19.5" customHeight="1" x14ac:dyDescent="0.25">
      <c r="A5" s="113" t="s">
        <v>4</v>
      </c>
      <c r="B5" s="104" t="s">
        <v>0</v>
      </c>
      <c r="C5" s="104" t="s">
        <v>10</v>
      </c>
      <c r="D5" s="19"/>
      <c r="E5" s="138" t="s">
        <v>12</v>
      </c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  <c r="R5" s="139"/>
      <c r="S5" s="140"/>
      <c r="T5" s="104" t="s">
        <v>1</v>
      </c>
      <c r="U5" s="113" t="s">
        <v>2</v>
      </c>
    </row>
    <row r="6" spans="1:21" ht="36" customHeight="1" x14ac:dyDescent="0.25">
      <c r="A6" s="114"/>
      <c r="B6" s="105"/>
      <c r="C6" s="105"/>
      <c r="D6" s="105" t="s">
        <v>16</v>
      </c>
      <c r="E6" s="104" t="s">
        <v>5</v>
      </c>
      <c r="F6" s="138" t="s">
        <v>3</v>
      </c>
      <c r="G6" s="139"/>
      <c r="H6" s="139"/>
      <c r="I6" s="140"/>
      <c r="J6" s="104" t="s">
        <v>8</v>
      </c>
      <c r="K6" s="138" t="s">
        <v>3</v>
      </c>
      <c r="L6" s="139"/>
      <c r="M6" s="139"/>
      <c r="N6" s="140"/>
      <c r="O6" s="104" t="s">
        <v>9</v>
      </c>
      <c r="P6" s="138" t="s">
        <v>3</v>
      </c>
      <c r="Q6" s="139"/>
      <c r="R6" s="139"/>
      <c r="S6" s="140"/>
      <c r="T6" s="105"/>
      <c r="U6" s="114"/>
    </row>
    <row r="7" spans="1:21" ht="63.75" customHeight="1" x14ac:dyDescent="0.25">
      <c r="A7" s="115"/>
      <c r="B7" s="106"/>
      <c r="C7" s="106"/>
      <c r="D7" s="106"/>
      <c r="E7" s="106"/>
      <c r="F7" s="12" t="s">
        <v>13</v>
      </c>
      <c r="G7" s="144" t="s">
        <v>7</v>
      </c>
      <c r="H7" s="145"/>
      <c r="I7" s="12" t="s">
        <v>14</v>
      </c>
      <c r="J7" s="106"/>
      <c r="K7" s="1"/>
      <c r="L7" s="12" t="s">
        <v>13</v>
      </c>
      <c r="M7" s="12" t="s">
        <v>7</v>
      </c>
      <c r="N7" s="12" t="s">
        <v>14</v>
      </c>
      <c r="O7" s="106"/>
      <c r="P7" s="1"/>
      <c r="Q7" s="12" t="s">
        <v>13</v>
      </c>
      <c r="R7" s="12" t="s">
        <v>7</v>
      </c>
      <c r="S7" s="12" t="s">
        <v>14</v>
      </c>
      <c r="T7" s="106"/>
      <c r="U7" s="115"/>
    </row>
    <row r="8" spans="1:21" ht="27" customHeight="1" x14ac:dyDescent="0.25">
      <c r="A8" s="5"/>
      <c r="B8" s="141" t="s">
        <v>33</v>
      </c>
      <c r="C8" s="142"/>
      <c r="D8" s="142"/>
      <c r="E8" s="142"/>
      <c r="F8" s="142"/>
      <c r="G8" s="142"/>
      <c r="H8" s="142"/>
      <c r="I8" s="142"/>
      <c r="J8" s="142"/>
      <c r="K8" s="142"/>
      <c r="L8" s="142"/>
      <c r="M8" s="142"/>
      <c r="N8" s="142"/>
      <c r="O8" s="142"/>
      <c r="P8" s="142"/>
      <c r="Q8" s="142"/>
      <c r="R8" s="142"/>
      <c r="S8" s="143"/>
      <c r="T8" s="5"/>
      <c r="U8" s="5"/>
    </row>
    <row r="9" spans="1:21" ht="19.5" customHeight="1" x14ac:dyDescent="0.25">
      <c r="A9" s="5"/>
      <c r="B9" s="119" t="s">
        <v>53</v>
      </c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1"/>
    </row>
    <row r="10" spans="1:21" ht="162" customHeight="1" x14ac:dyDescent="0.25">
      <c r="A10" s="20" t="s">
        <v>34</v>
      </c>
      <c r="B10" s="24" t="s">
        <v>85</v>
      </c>
      <c r="C10" s="21" t="s">
        <v>11</v>
      </c>
      <c r="D10" s="25">
        <v>0</v>
      </c>
      <c r="E10" s="26">
        <v>0</v>
      </c>
      <c r="F10" s="26">
        <v>0</v>
      </c>
      <c r="G10" s="26">
        <v>0</v>
      </c>
      <c r="H10" s="26"/>
      <c r="I10" s="26">
        <v>0</v>
      </c>
      <c r="J10" s="26">
        <v>0</v>
      </c>
      <c r="K10" s="26"/>
      <c r="L10" s="26">
        <v>0</v>
      </c>
      <c r="M10" s="26">
        <v>0</v>
      </c>
      <c r="N10" s="26">
        <v>0</v>
      </c>
      <c r="O10" s="26">
        <v>0</v>
      </c>
      <c r="P10" s="26"/>
      <c r="Q10" s="26">
        <v>0</v>
      </c>
      <c r="R10" s="26">
        <v>0</v>
      </c>
      <c r="S10" s="26">
        <v>0</v>
      </c>
      <c r="T10" s="21" t="s">
        <v>131</v>
      </c>
      <c r="U10" s="22"/>
    </row>
    <row r="11" spans="1:21" ht="158.44999999999999" customHeight="1" x14ac:dyDescent="0.25">
      <c r="A11" s="6" t="s">
        <v>35</v>
      </c>
      <c r="B11" s="27" t="s">
        <v>25</v>
      </c>
      <c r="C11" s="23" t="s">
        <v>11</v>
      </c>
      <c r="D11" s="25">
        <v>0</v>
      </c>
      <c r="E11" s="26">
        <v>0</v>
      </c>
      <c r="F11" s="26">
        <v>0</v>
      </c>
      <c r="G11" s="26">
        <v>0</v>
      </c>
      <c r="H11" s="26"/>
      <c r="I11" s="26">
        <v>0</v>
      </c>
      <c r="J11" s="26">
        <v>0</v>
      </c>
      <c r="K11" s="26"/>
      <c r="L11" s="26">
        <v>0</v>
      </c>
      <c r="M11" s="26">
        <v>0</v>
      </c>
      <c r="N11" s="26">
        <v>0</v>
      </c>
      <c r="O11" s="26">
        <v>0</v>
      </c>
      <c r="P11" s="26"/>
      <c r="Q11" s="26">
        <v>0</v>
      </c>
      <c r="R11" s="26">
        <v>0</v>
      </c>
      <c r="S11" s="26">
        <v>0</v>
      </c>
      <c r="T11" s="21" t="s">
        <v>132</v>
      </c>
      <c r="U11" s="23"/>
    </row>
    <row r="12" spans="1:21" ht="136.9" customHeight="1" x14ac:dyDescent="0.25">
      <c r="A12" s="6" t="s">
        <v>36</v>
      </c>
      <c r="B12" s="24" t="s">
        <v>86</v>
      </c>
      <c r="C12" s="23" t="s">
        <v>11</v>
      </c>
      <c r="D12" s="25">
        <v>0</v>
      </c>
      <c r="E12" s="26">
        <v>0</v>
      </c>
      <c r="F12" s="26">
        <v>0</v>
      </c>
      <c r="G12" s="26">
        <v>0</v>
      </c>
      <c r="H12" s="26"/>
      <c r="I12" s="26">
        <v>0</v>
      </c>
      <c r="J12" s="26">
        <v>0</v>
      </c>
      <c r="K12" s="26"/>
      <c r="L12" s="26">
        <v>0</v>
      </c>
      <c r="M12" s="26">
        <v>0</v>
      </c>
      <c r="N12" s="26">
        <v>0</v>
      </c>
      <c r="O12" s="26">
        <v>0</v>
      </c>
      <c r="P12" s="26"/>
      <c r="Q12" s="26">
        <v>0</v>
      </c>
      <c r="R12" s="26">
        <v>0</v>
      </c>
      <c r="S12" s="26">
        <v>0</v>
      </c>
      <c r="T12" s="21" t="s">
        <v>123</v>
      </c>
      <c r="U12" s="23"/>
    </row>
    <row r="13" spans="1:21" ht="151.15" customHeight="1" x14ac:dyDescent="0.25">
      <c r="A13" s="6" t="s">
        <v>69</v>
      </c>
      <c r="B13" s="24" t="s">
        <v>72</v>
      </c>
      <c r="C13" s="23" t="s">
        <v>11</v>
      </c>
      <c r="D13" s="25">
        <v>0</v>
      </c>
      <c r="E13" s="26">
        <v>0</v>
      </c>
      <c r="F13" s="26">
        <v>0</v>
      </c>
      <c r="G13" s="26">
        <v>0</v>
      </c>
      <c r="H13" s="26"/>
      <c r="I13" s="26">
        <v>0</v>
      </c>
      <c r="J13" s="26">
        <v>0</v>
      </c>
      <c r="K13" s="26"/>
      <c r="L13" s="26">
        <v>0</v>
      </c>
      <c r="M13" s="26">
        <v>0</v>
      </c>
      <c r="N13" s="26">
        <v>0</v>
      </c>
      <c r="O13" s="26">
        <v>0</v>
      </c>
      <c r="P13" s="26"/>
      <c r="Q13" s="26">
        <v>0</v>
      </c>
      <c r="R13" s="26">
        <v>0</v>
      </c>
      <c r="S13" s="26">
        <v>0</v>
      </c>
      <c r="T13" s="21" t="s">
        <v>122</v>
      </c>
      <c r="U13" s="23"/>
    </row>
    <row r="14" spans="1:21" ht="113.45" customHeight="1" x14ac:dyDescent="0.25">
      <c r="A14" s="6" t="s">
        <v>70</v>
      </c>
      <c r="B14" s="24" t="s">
        <v>73</v>
      </c>
      <c r="C14" s="23" t="s">
        <v>11</v>
      </c>
      <c r="D14" s="25">
        <v>0</v>
      </c>
      <c r="E14" s="26">
        <v>0</v>
      </c>
      <c r="F14" s="26">
        <v>0</v>
      </c>
      <c r="G14" s="26">
        <v>0</v>
      </c>
      <c r="H14" s="26"/>
      <c r="I14" s="26">
        <v>0</v>
      </c>
      <c r="J14" s="26">
        <v>0</v>
      </c>
      <c r="K14" s="26"/>
      <c r="L14" s="26">
        <v>0</v>
      </c>
      <c r="M14" s="26">
        <v>0</v>
      </c>
      <c r="N14" s="26">
        <v>0</v>
      </c>
      <c r="O14" s="26">
        <v>0</v>
      </c>
      <c r="P14" s="26"/>
      <c r="Q14" s="26">
        <v>0</v>
      </c>
      <c r="R14" s="26">
        <v>0</v>
      </c>
      <c r="S14" s="26">
        <v>0</v>
      </c>
      <c r="T14" s="21" t="s">
        <v>102</v>
      </c>
      <c r="U14" s="23"/>
    </row>
    <row r="15" spans="1:21" s="80" customFormat="1" ht="148.9" customHeight="1" x14ac:dyDescent="0.25">
      <c r="A15" s="79" t="s">
        <v>71</v>
      </c>
      <c r="B15" s="24" t="s">
        <v>101</v>
      </c>
      <c r="C15" s="21" t="s">
        <v>11</v>
      </c>
      <c r="D15" s="25">
        <f>E15+J15+O15</f>
        <v>21.5</v>
      </c>
      <c r="E15" s="25">
        <v>0</v>
      </c>
      <c r="F15" s="25">
        <v>0</v>
      </c>
      <c r="G15" s="25">
        <v>0</v>
      </c>
      <c r="H15" s="25"/>
      <c r="I15" s="25">
        <v>0</v>
      </c>
      <c r="J15" s="25">
        <v>10.5</v>
      </c>
      <c r="K15" s="25"/>
      <c r="L15" s="25">
        <v>0</v>
      </c>
      <c r="M15" s="25">
        <v>10.5</v>
      </c>
      <c r="N15" s="25">
        <v>0</v>
      </c>
      <c r="O15" s="25">
        <v>11</v>
      </c>
      <c r="P15" s="25"/>
      <c r="Q15" s="25">
        <v>0</v>
      </c>
      <c r="R15" s="25">
        <v>11</v>
      </c>
      <c r="S15" s="25">
        <v>0</v>
      </c>
      <c r="T15" s="21" t="s">
        <v>133</v>
      </c>
      <c r="U15" s="21"/>
    </row>
    <row r="16" spans="1:21" ht="112.15" customHeight="1" x14ac:dyDescent="0.25">
      <c r="A16" s="6" t="s">
        <v>78</v>
      </c>
      <c r="B16" s="27" t="s">
        <v>103</v>
      </c>
      <c r="C16" s="21" t="s">
        <v>11</v>
      </c>
      <c r="D16" s="25">
        <v>0</v>
      </c>
      <c r="E16" s="26">
        <v>0</v>
      </c>
      <c r="F16" s="26">
        <v>0</v>
      </c>
      <c r="G16" s="26">
        <v>0</v>
      </c>
      <c r="H16" s="26"/>
      <c r="I16" s="26">
        <v>0</v>
      </c>
      <c r="J16" s="26">
        <v>0</v>
      </c>
      <c r="K16" s="26"/>
      <c r="L16" s="26">
        <v>0</v>
      </c>
      <c r="M16" s="26">
        <v>0</v>
      </c>
      <c r="N16" s="26">
        <v>0</v>
      </c>
      <c r="O16" s="26">
        <v>0</v>
      </c>
      <c r="P16" s="26"/>
      <c r="Q16" s="26">
        <v>0</v>
      </c>
      <c r="R16" s="26">
        <v>0</v>
      </c>
      <c r="S16" s="26">
        <v>0</v>
      </c>
      <c r="T16" s="21" t="s">
        <v>104</v>
      </c>
      <c r="U16" s="23"/>
    </row>
    <row r="17" spans="1:21" ht="174.6" customHeight="1" x14ac:dyDescent="0.25">
      <c r="A17" s="6" t="s">
        <v>121</v>
      </c>
      <c r="B17" s="27" t="s">
        <v>127</v>
      </c>
      <c r="C17" s="21" t="s">
        <v>11</v>
      </c>
      <c r="D17" s="25">
        <v>239.9</v>
      </c>
      <c r="E17" s="26">
        <v>239.9</v>
      </c>
      <c r="F17" s="26">
        <v>0</v>
      </c>
      <c r="G17" s="26">
        <v>239.9</v>
      </c>
      <c r="H17" s="26"/>
      <c r="I17" s="26">
        <v>0</v>
      </c>
      <c r="J17" s="26">
        <v>0</v>
      </c>
      <c r="K17" s="26"/>
      <c r="L17" s="26">
        <v>0</v>
      </c>
      <c r="M17" s="26">
        <v>0</v>
      </c>
      <c r="N17" s="26">
        <v>0</v>
      </c>
      <c r="O17" s="26">
        <v>0</v>
      </c>
      <c r="P17" s="26"/>
      <c r="Q17" s="26">
        <v>0</v>
      </c>
      <c r="R17" s="26">
        <v>0</v>
      </c>
      <c r="S17" s="26">
        <v>0</v>
      </c>
      <c r="T17" s="21" t="s">
        <v>118</v>
      </c>
      <c r="U17" s="21" t="s">
        <v>118</v>
      </c>
    </row>
    <row r="18" spans="1:21" ht="174.6" customHeight="1" x14ac:dyDescent="0.25">
      <c r="A18" s="6" t="s">
        <v>136</v>
      </c>
      <c r="B18" s="27" t="s">
        <v>137</v>
      </c>
      <c r="C18" s="21" t="s">
        <v>11</v>
      </c>
      <c r="D18" s="25">
        <v>45.1</v>
      </c>
      <c r="E18" s="26">
        <v>45.1</v>
      </c>
      <c r="F18" s="26">
        <v>0</v>
      </c>
      <c r="G18" s="26">
        <v>45.1</v>
      </c>
      <c r="H18" s="26"/>
      <c r="I18" s="26">
        <v>0</v>
      </c>
      <c r="J18" s="26">
        <v>0</v>
      </c>
      <c r="K18" s="26"/>
      <c r="L18" s="26">
        <v>0</v>
      </c>
      <c r="M18" s="26">
        <v>0</v>
      </c>
      <c r="N18" s="26">
        <v>0</v>
      </c>
      <c r="O18" s="26">
        <v>0</v>
      </c>
      <c r="P18" s="26"/>
      <c r="Q18" s="26">
        <v>0</v>
      </c>
      <c r="R18" s="26">
        <v>0</v>
      </c>
      <c r="S18" s="26">
        <v>0</v>
      </c>
      <c r="T18" s="21" t="s">
        <v>138</v>
      </c>
      <c r="U18" s="21" t="s">
        <v>118</v>
      </c>
    </row>
    <row r="19" spans="1:21" ht="18.75" customHeight="1" x14ac:dyDescent="0.25">
      <c r="A19" s="8"/>
      <c r="B19" s="28" t="s">
        <v>37</v>
      </c>
      <c r="C19" s="29"/>
      <c r="D19" s="30">
        <v>306.5</v>
      </c>
      <c r="E19" s="30">
        <v>285</v>
      </c>
      <c r="F19" s="30">
        <f>F10+F11+F12+F13+F14+F15+F17</f>
        <v>0</v>
      </c>
      <c r="G19" s="30">
        <v>285</v>
      </c>
      <c r="H19" s="30">
        <f>H10+H11+H12+H13+H14+H15</f>
        <v>0</v>
      </c>
      <c r="I19" s="30">
        <f>I10+I11+I12+I13+I14+I15+I17</f>
        <v>0</v>
      </c>
      <c r="J19" s="30">
        <f>J10+J11+J12+J13+J14+J15+J17</f>
        <v>10.5</v>
      </c>
      <c r="K19" s="30">
        <f>K10+K11+K12+K13+K14+K15</f>
        <v>0</v>
      </c>
      <c r="L19" s="30">
        <f>L10+L11+L12+L13+L14+L15+L17</f>
        <v>0</v>
      </c>
      <c r="M19" s="30">
        <f>M10+M11+M12+M13+M14+M15+M17</f>
        <v>10.5</v>
      </c>
      <c r="N19" s="30">
        <f>N10+N11+N12+N13+N14+N15+N17</f>
        <v>0</v>
      </c>
      <c r="O19" s="30">
        <f>O10+O11+O12+O13+O14+O15+O17</f>
        <v>11</v>
      </c>
      <c r="P19" s="30">
        <f>P10+P11+P12+P13+P14+P15</f>
        <v>0</v>
      </c>
      <c r="Q19" s="30">
        <f>Q10+Q11+Q12+Q13+Q14+Q15+Q17</f>
        <v>0</v>
      </c>
      <c r="R19" s="30">
        <f>R10+R11+R12+R13+R14+R15+R17</f>
        <v>11</v>
      </c>
      <c r="S19" s="30">
        <f>S10+S11+S12+S13+S14+S15+S17</f>
        <v>0</v>
      </c>
      <c r="T19" s="31"/>
      <c r="U19" s="31"/>
    </row>
    <row r="20" spans="1:21" ht="26.45" customHeight="1" x14ac:dyDescent="0.25">
      <c r="A20" s="9"/>
      <c r="B20" s="107" t="s">
        <v>38</v>
      </c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08"/>
      <c r="R20" s="108"/>
      <c r="S20" s="109"/>
      <c r="T20" s="31"/>
      <c r="U20" s="31"/>
    </row>
    <row r="21" spans="1:21" ht="216" customHeight="1" x14ac:dyDescent="0.25">
      <c r="A21" s="7" t="s">
        <v>39</v>
      </c>
      <c r="B21" s="24" t="s">
        <v>17</v>
      </c>
      <c r="C21" s="32" t="s">
        <v>11</v>
      </c>
      <c r="D21" s="25">
        <v>0</v>
      </c>
      <c r="E21" s="25">
        <v>0</v>
      </c>
      <c r="F21" s="25">
        <v>0</v>
      </c>
      <c r="G21" s="25">
        <v>0</v>
      </c>
      <c r="H21" s="25"/>
      <c r="I21" s="25">
        <v>0</v>
      </c>
      <c r="J21" s="25">
        <v>0</v>
      </c>
      <c r="K21" s="25"/>
      <c r="L21" s="25">
        <v>0</v>
      </c>
      <c r="M21" s="25">
        <v>0</v>
      </c>
      <c r="N21" s="25">
        <v>0</v>
      </c>
      <c r="O21" s="25">
        <v>0</v>
      </c>
      <c r="P21" s="25"/>
      <c r="Q21" s="25">
        <v>0</v>
      </c>
      <c r="R21" s="25">
        <v>0</v>
      </c>
      <c r="S21" s="25">
        <v>0</v>
      </c>
      <c r="T21" s="21" t="s">
        <v>124</v>
      </c>
      <c r="U21" s="21"/>
    </row>
    <row r="22" spans="1:21" ht="96" customHeight="1" x14ac:dyDescent="0.25">
      <c r="A22" s="7" t="s">
        <v>40</v>
      </c>
      <c r="B22" s="24" t="s">
        <v>18</v>
      </c>
      <c r="C22" s="32" t="s">
        <v>11</v>
      </c>
      <c r="D22" s="25">
        <v>0</v>
      </c>
      <c r="E22" s="25">
        <v>0</v>
      </c>
      <c r="F22" s="25">
        <v>0</v>
      </c>
      <c r="G22" s="25">
        <v>0</v>
      </c>
      <c r="H22" s="25"/>
      <c r="I22" s="25">
        <v>0</v>
      </c>
      <c r="J22" s="25">
        <v>0</v>
      </c>
      <c r="K22" s="25"/>
      <c r="L22" s="25">
        <v>0</v>
      </c>
      <c r="M22" s="25">
        <v>0</v>
      </c>
      <c r="N22" s="25">
        <v>0</v>
      </c>
      <c r="O22" s="25">
        <v>0</v>
      </c>
      <c r="P22" s="25"/>
      <c r="Q22" s="25">
        <v>0</v>
      </c>
      <c r="R22" s="25">
        <v>0</v>
      </c>
      <c r="S22" s="25">
        <v>0</v>
      </c>
      <c r="T22" s="21" t="s">
        <v>124</v>
      </c>
      <c r="U22" s="21"/>
    </row>
    <row r="23" spans="1:21" ht="110.45" customHeight="1" x14ac:dyDescent="0.25">
      <c r="A23" s="7" t="s">
        <v>41</v>
      </c>
      <c r="B23" s="24" t="s">
        <v>19</v>
      </c>
      <c r="C23" s="32" t="s">
        <v>11</v>
      </c>
      <c r="D23" s="25">
        <v>0</v>
      </c>
      <c r="E23" s="25">
        <v>0</v>
      </c>
      <c r="F23" s="25">
        <v>0</v>
      </c>
      <c r="G23" s="25">
        <v>0</v>
      </c>
      <c r="H23" s="25"/>
      <c r="I23" s="25">
        <v>0</v>
      </c>
      <c r="J23" s="25">
        <v>0</v>
      </c>
      <c r="K23" s="25"/>
      <c r="L23" s="25">
        <v>0</v>
      </c>
      <c r="M23" s="25">
        <v>0</v>
      </c>
      <c r="N23" s="25">
        <v>0</v>
      </c>
      <c r="O23" s="25">
        <v>0</v>
      </c>
      <c r="P23" s="25"/>
      <c r="Q23" s="25">
        <v>0</v>
      </c>
      <c r="R23" s="25">
        <v>0</v>
      </c>
      <c r="S23" s="25">
        <v>0</v>
      </c>
      <c r="T23" s="21" t="s">
        <v>124</v>
      </c>
      <c r="U23" s="21"/>
    </row>
    <row r="24" spans="1:21" ht="96.6" customHeight="1" x14ac:dyDescent="0.25">
      <c r="A24" s="7" t="s">
        <v>83</v>
      </c>
      <c r="B24" s="24" t="s">
        <v>105</v>
      </c>
      <c r="C24" s="32" t="s">
        <v>11</v>
      </c>
      <c r="D24" s="25">
        <v>0</v>
      </c>
      <c r="E24" s="25">
        <v>0</v>
      </c>
      <c r="F24" s="25">
        <v>0</v>
      </c>
      <c r="G24" s="25">
        <v>0</v>
      </c>
      <c r="H24" s="25"/>
      <c r="I24" s="25">
        <v>0</v>
      </c>
      <c r="J24" s="25">
        <v>0</v>
      </c>
      <c r="K24" s="25"/>
      <c r="L24" s="25">
        <v>0</v>
      </c>
      <c r="M24" s="25">
        <v>0</v>
      </c>
      <c r="N24" s="25">
        <v>0</v>
      </c>
      <c r="O24" s="25">
        <v>0</v>
      </c>
      <c r="P24" s="25"/>
      <c r="Q24" s="25">
        <v>0</v>
      </c>
      <c r="R24" s="25">
        <v>0</v>
      </c>
      <c r="S24" s="25">
        <v>0</v>
      </c>
      <c r="T24" s="21" t="s">
        <v>124</v>
      </c>
      <c r="U24" s="21"/>
    </row>
    <row r="25" spans="1:21" ht="81.599999999999994" customHeight="1" x14ac:dyDescent="0.25">
      <c r="A25" s="7" t="s">
        <v>42</v>
      </c>
      <c r="B25" s="24" t="s">
        <v>20</v>
      </c>
      <c r="C25" s="32" t="s">
        <v>11</v>
      </c>
      <c r="D25" s="25">
        <v>0</v>
      </c>
      <c r="E25" s="25">
        <v>0</v>
      </c>
      <c r="F25" s="25">
        <v>0</v>
      </c>
      <c r="G25" s="25">
        <v>0</v>
      </c>
      <c r="H25" s="25"/>
      <c r="I25" s="25">
        <v>0</v>
      </c>
      <c r="J25" s="25">
        <v>0</v>
      </c>
      <c r="K25" s="25"/>
      <c r="L25" s="25">
        <v>0</v>
      </c>
      <c r="M25" s="25">
        <v>0</v>
      </c>
      <c r="N25" s="25">
        <v>0</v>
      </c>
      <c r="O25" s="25">
        <v>0</v>
      </c>
      <c r="P25" s="25"/>
      <c r="Q25" s="25">
        <v>0</v>
      </c>
      <c r="R25" s="25">
        <v>0</v>
      </c>
      <c r="S25" s="25">
        <v>0</v>
      </c>
      <c r="T25" s="21" t="s">
        <v>124</v>
      </c>
      <c r="U25" s="21"/>
    </row>
    <row r="26" spans="1:21" ht="134.25" customHeight="1" x14ac:dyDescent="0.25">
      <c r="A26" s="7" t="s">
        <v>43</v>
      </c>
      <c r="B26" s="24" t="s">
        <v>21</v>
      </c>
      <c r="C26" s="32" t="s">
        <v>11</v>
      </c>
      <c r="D26" s="25">
        <v>0</v>
      </c>
      <c r="E26" s="25">
        <v>0</v>
      </c>
      <c r="F26" s="25">
        <v>0</v>
      </c>
      <c r="G26" s="25">
        <v>0</v>
      </c>
      <c r="H26" s="25"/>
      <c r="I26" s="25">
        <v>0</v>
      </c>
      <c r="J26" s="25">
        <v>0</v>
      </c>
      <c r="K26" s="25"/>
      <c r="L26" s="25">
        <v>0</v>
      </c>
      <c r="M26" s="25">
        <v>0</v>
      </c>
      <c r="N26" s="25">
        <v>0</v>
      </c>
      <c r="O26" s="25">
        <v>0</v>
      </c>
      <c r="P26" s="25"/>
      <c r="Q26" s="25">
        <v>0</v>
      </c>
      <c r="R26" s="25">
        <v>0</v>
      </c>
      <c r="S26" s="25">
        <v>0</v>
      </c>
      <c r="T26" s="21" t="s">
        <v>124</v>
      </c>
      <c r="U26" s="21"/>
    </row>
    <row r="27" spans="1:21" ht="146.25" customHeight="1" x14ac:dyDescent="0.25">
      <c r="A27" s="7" t="s">
        <v>84</v>
      </c>
      <c r="B27" s="24" t="s">
        <v>106</v>
      </c>
      <c r="C27" s="32" t="s">
        <v>11</v>
      </c>
      <c r="D27" s="25">
        <v>0</v>
      </c>
      <c r="E27" s="25">
        <v>0</v>
      </c>
      <c r="F27" s="25">
        <v>0</v>
      </c>
      <c r="G27" s="25">
        <v>0</v>
      </c>
      <c r="H27" s="25"/>
      <c r="I27" s="25">
        <v>0</v>
      </c>
      <c r="J27" s="25">
        <v>0</v>
      </c>
      <c r="K27" s="25"/>
      <c r="L27" s="25">
        <v>0</v>
      </c>
      <c r="M27" s="25">
        <v>0</v>
      </c>
      <c r="N27" s="25">
        <v>0</v>
      </c>
      <c r="O27" s="25">
        <v>0</v>
      </c>
      <c r="P27" s="25"/>
      <c r="Q27" s="25">
        <v>0</v>
      </c>
      <c r="R27" s="25">
        <v>0</v>
      </c>
      <c r="S27" s="25">
        <v>0</v>
      </c>
      <c r="T27" s="21" t="s">
        <v>124</v>
      </c>
      <c r="U27" s="21"/>
    </row>
    <row r="28" spans="1:21" ht="111.6" customHeight="1" x14ac:dyDescent="0.25">
      <c r="A28" s="81" t="s">
        <v>99</v>
      </c>
      <c r="B28" s="82" t="s">
        <v>22</v>
      </c>
      <c r="C28" s="83" t="s">
        <v>11</v>
      </c>
      <c r="D28" s="84">
        <v>0</v>
      </c>
      <c r="E28" s="84">
        <v>0</v>
      </c>
      <c r="F28" s="84">
        <v>0</v>
      </c>
      <c r="G28" s="84">
        <v>0</v>
      </c>
      <c r="H28" s="84"/>
      <c r="I28" s="84">
        <v>0</v>
      </c>
      <c r="J28" s="84">
        <v>0</v>
      </c>
      <c r="K28" s="84"/>
      <c r="L28" s="84">
        <v>0</v>
      </c>
      <c r="M28" s="84">
        <v>0</v>
      </c>
      <c r="N28" s="84">
        <v>0</v>
      </c>
      <c r="O28" s="84">
        <v>0</v>
      </c>
      <c r="P28" s="84"/>
      <c r="Q28" s="84">
        <v>0</v>
      </c>
      <c r="R28" s="84">
        <v>0</v>
      </c>
      <c r="S28" s="84">
        <v>0</v>
      </c>
      <c r="T28" s="21" t="s">
        <v>124</v>
      </c>
      <c r="U28" s="85"/>
    </row>
    <row r="29" spans="1:21" ht="18.75" customHeight="1" x14ac:dyDescent="0.25">
      <c r="A29" s="8"/>
      <c r="B29" s="28" t="s">
        <v>107</v>
      </c>
      <c r="C29" s="29"/>
      <c r="D29" s="30">
        <f t="shared" ref="D29:S29" si="0">D21+D22+D23+D24+D25+D26</f>
        <v>0</v>
      </c>
      <c r="E29" s="30">
        <f t="shared" si="0"/>
        <v>0</v>
      </c>
      <c r="F29" s="30">
        <f t="shared" si="0"/>
        <v>0</v>
      </c>
      <c r="G29" s="30">
        <f t="shared" si="0"/>
        <v>0</v>
      </c>
      <c r="H29" s="30">
        <f t="shared" si="0"/>
        <v>0</v>
      </c>
      <c r="I29" s="30">
        <f t="shared" si="0"/>
        <v>0</v>
      </c>
      <c r="J29" s="30">
        <f t="shared" si="0"/>
        <v>0</v>
      </c>
      <c r="K29" s="30">
        <f t="shared" si="0"/>
        <v>0</v>
      </c>
      <c r="L29" s="30">
        <f t="shared" si="0"/>
        <v>0</v>
      </c>
      <c r="M29" s="30">
        <f t="shared" si="0"/>
        <v>0</v>
      </c>
      <c r="N29" s="30">
        <f t="shared" si="0"/>
        <v>0</v>
      </c>
      <c r="O29" s="30">
        <f t="shared" si="0"/>
        <v>0</v>
      </c>
      <c r="P29" s="30">
        <f t="shared" si="0"/>
        <v>0</v>
      </c>
      <c r="Q29" s="30">
        <f t="shared" si="0"/>
        <v>0</v>
      </c>
      <c r="R29" s="30">
        <f t="shared" si="0"/>
        <v>0</v>
      </c>
      <c r="S29" s="30">
        <f t="shared" si="0"/>
        <v>0</v>
      </c>
      <c r="T29" s="31"/>
      <c r="U29" s="31"/>
    </row>
    <row r="30" spans="1:21" ht="19.899999999999999" customHeight="1" x14ac:dyDescent="0.25">
      <c r="A30" s="86"/>
      <c r="B30" s="116" t="s">
        <v>57</v>
      </c>
      <c r="C30" s="117"/>
      <c r="D30" s="117"/>
      <c r="E30" s="117"/>
      <c r="F30" s="117"/>
      <c r="G30" s="117"/>
      <c r="H30" s="117"/>
      <c r="I30" s="117"/>
      <c r="J30" s="117"/>
      <c r="K30" s="117"/>
      <c r="L30" s="117"/>
      <c r="M30" s="117"/>
      <c r="N30" s="117"/>
      <c r="O30" s="117"/>
      <c r="P30" s="117"/>
      <c r="Q30" s="117"/>
      <c r="R30" s="117"/>
      <c r="S30" s="117"/>
      <c r="T30" s="117"/>
      <c r="U30" s="118"/>
    </row>
    <row r="31" spans="1:21" ht="54.6" customHeight="1" x14ac:dyDescent="0.25">
      <c r="A31" s="7" t="s">
        <v>58</v>
      </c>
      <c r="B31" s="24" t="s">
        <v>46</v>
      </c>
      <c r="C31" s="32" t="s">
        <v>11</v>
      </c>
      <c r="D31" s="33">
        <v>0</v>
      </c>
      <c r="E31" s="25">
        <v>0</v>
      </c>
      <c r="F31" s="25">
        <v>0</v>
      </c>
      <c r="G31" s="25">
        <v>0</v>
      </c>
      <c r="H31" s="25"/>
      <c r="I31" s="25">
        <v>0</v>
      </c>
      <c r="J31" s="25">
        <v>0</v>
      </c>
      <c r="K31" s="25"/>
      <c r="L31" s="25">
        <v>0</v>
      </c>
      <c r="M31" s="25">
        <v>0</v>
      </c>
      <c r="N31" s="25">
        <v>0</v>
      </c>
      <c r="O31" s="25">
        <v>0</v>
      </c>
      <c r="P31" s="25"/>
      <c r="Q31" s="25">
        <v>0</v>
      </c>
      <c r="R31" s="25">
        <v>0</v>
      </c>
      <c r="S31" s="25">
        <v>0</v>
      </c>
      <c r="T31" s="21" t="s">
        <v>100</v>
      </c>
      <c r="U31" s="21"/>
    </row>
    <row r="32" spans="1:21" ht="57" customHeight="1" x14ac:dyDescent="0.25">
      <c r="A32" s="7" t="s">
        <v>59</v>
      </c>
      <c r="B32" s="24" t="s">
        <v>47</v>
      </c>
      <c r="C32" s="32" t="s">
        <v>11</v>
      </c>
      <c r="D32" s="33">
        <v>0</v>
      </c>
      <c r="E32" s="25">
        <v>0</v>
      </c>
      <c r="F32" s="25">
        <v>0</v>
      </c>
      <c r="G32" s="25">
        <v>0</v>
      </c>
      <c r="H32" s="25"/>
      <c r="I32" s="25">
        <v>0</v>
      </c>
      <c r="J32" s="25">
        <v>0</v>
      </c>
      <c r="K32" s="25"/>
      <c r="L32" s="25">
        <v>0</v>
      </c>
      <c r="M32" s="25">
        <v>0</v>
      </c>
      <c r="N32" s="25">
        <v>0</v>
      </c>
      <c r="O32" s="25">
        <v>0</v>
      </c>
      <c r="P32" s="25"/>
      <c r="Q32" s="25">
        <v>0</v>
      </c>
      <c r="R32" s="25">
        <v>0</v>
      </c>
      <c r="S32" s="25">
        <v>0</v>
      </c>
      <c r="T32" s="21" t="s">
        <v>100</v>
      </c>
      <c r="U32" s="21"/>
    </row>
    <row r="33" spans="1:21" ht="58.9" customHeight="1" x14ac:dyDescent="0.25">
      <c r="A33" s="7" t="s">
        <v>60</v>
      </c>
      <c r="B33" s="24" t="s">
        <v>48</v>
      </c>
      <c r="C33" s="32" t="s">
        <v>11</v>
      </c>
      <c r="D33" s="33">
        <v>0</v>
      </c>
      <c r="E33" s="25">
        <v>0</v>
      </c>
      <c r="F33" s="25">
        <v>0</v>
      </c>
      <c r="G33" s="25">
        <v>0</v>
      </c>
      <c r="H33" s="25"/>
      <c r="I33" s="25">
        <v>0</v>
      </c>
      <c r="J33" s="25">
        <v>0</v>
      </c>
      <c r="K33" s="25"/>
      <c r="L33" s="25">
        <v>0</v>
      </c>
      <c r="M33" s="25">
        <v>0</v>
      </c>
      <c r="N33" s="25">
        <v>0</v>
      </c>
      <c r="O33" s="25">
        <v>0</v>
      </c>
      <c r="P33" s="25"/>
      <c r="Q33" s="25">
        <v>0</v>
      </c>
      <c r="R33" s="25">
        <v>0</v>
      </c>
      <c r="S33" s="25">
        <v>0</v>
      </c>
      <c r="T33" s="21" t="s">
        <v>100</v>
      </c>
      <c r="U33" s="21"/>
    </row>
    <row r="34" spans="1:21" ht="61.15" customHeight="1" x14ac:dyDescent="0.25">
      <c r="A34" s="7" t="s">
        <v>61</v>
      </c>
      <c r="B34" s="24" t="s">
        <v>26</v>
      </c>
      <c r="C34" s="32" t="s">
        <v>11</v>
      </c>
      <c r="D34" s="33">
        <v>0</v>
      </c>
      <c r="E34" s="25">
        <v>0</v>
      </c>
      <c r="F34" s="25">
        <v>0</v>
      </c>
      <c r="G34" s="25">
        <v>0</v>
      </c>
      <c r="H34" s="25"/>
      <c r="I34" s="25">
        <v>0</v>
      </c>
      <c r="J34" s="25">
        <v>0</v>
      </c>
      <c r="K34" s="25"/>
      <c r="L34" s="25">
        <v>0</v>
      </c>
      <c r="M34" s="25">
        <v>0</v>
      </c>
      <c r="N34" s="25">
        <v>0</v>
      </c>
      <c r="O34" s="25">
        <v>0</v>
      </c>
      <c r="P34" s="25"/>
      <c r="Q34" s="25">
        <v>0</v>
      </c>
      <c r="R34" s="25">
        <v>0</v>
      </c>
      <c r="S34" s="25">
        <v>0</v>
      </c>
      <c r="T34" s="21" t="s">
        <v>100</v>
      </c>
      <c r="U34" s="21"/>
    </row>
    <row r="35" spans="1:21" ht="59.45" customHeight="1" x14ac:dyDescent="0.25">
      <c r="A35" s="7" t="s">
        <v>62</v>
      </c>
      <c r="B35" s="24" t="s">
        <v>49</v>
      </c>
      <c r="C35" s="32" t="s">
        <v>11</v>
      </c>
      <c r="D35" s="33">
        <v>0</v>
      </c>
      <c r="E35" s="25">
        <v>0</v>
      </c>
      <c r="F35" s="25">
        <v>0</v>
      </c>
      <c r="G35" s="25">
        <v>0</v>
      </c>
      <c r="H35" s="25"/>
      <c r="I35" s="25">
        <v>0</v>
      </c>
      <c r="J35" s="25">
        <v>0</v>
      </c>
      <c r="K35" s="25"/>
      <c r="L35" s="25">
        <v>0</v>
      </c>
      <c r="M35" s="25">
        <v>0</v>
      </c>
      <c r="N35" s="25">
        <v>0</v>
      </c>
      <c r="O35" s="25">
        <v>0</v>
      </c>
      <c r="P35" s="25"/>
      <c r="Q35" s="25">
        <v>0</v>
      </c>
      <c r="R35" s="25">
        <v>0</v>
      </c>
      <c r="S35" s="25">
        <v>0</v>
      </c>
      <c r="T35" s="21" t="s">
        <v>100</v>
      </c>
      <c r="U35" s="21"/>
    </row>
    <row r="36" spans="1:21" ht="55.15" customHeight="1" x14ac:dyDescent="0.25">
      <c r="A36" s="7" t="s">
        <v>63</v>
      </c>
      <c r="B36" s="24" t="s">
        <v>50</v>
      </c>
      <c r="C36" s="32" t="s">
        <v>11</v>
      </c>
      <c r="D36" s="33">
        <v>0</v>
      </c>
      <c r="E36" s="25">
        <v>0</v>
      </c>
      <c r="F36" s="25">
        <v>0</v>
      </c>
      <c r="G36" s="25">
        <v>0</v>
      </c>
      <c r="H36" s="25"/>
      <c r="I36" s="25">
        <v>0</v>
      </c>
      <c r="J36" s="25">
        <v>0</v>
      </c>
      <c r="K36" s="25"/>
      <c r="L36" s="25">
        <v>0</v>
      </c>
      <c r="M36" s="25">
        <v>0</v>
      </c>
      <c r="N36" s="25">
        <v>0</v>
      </c>
      <c r="O36" s="25">
        <v>0</v>
      </c>
      <c r="P36" s="25"/>
      <c r="Q36" s="25">
        <v>0</v>
      </c>
      <c r="R36" s="25">
        <v>0</v>
      </c>
      <c r="S36" s="25">
        <v>0</v>
      </c>
      <c r="T36" s="21" t="s">
        <v>100</v>
      </c>
      <c r="U36" s="21"/>
    </row>
    <row r="37" spans="1:21" ht="55.15" customHeight="1" x14ac:dyDescent="0.25">
      <c r="A37" s="7" t="s">
        <v>79</v>
      </c>
      <c r="B37" s="24" t="s">
        <v>77</v>
      </c>
      <c r="C37" s="32" t="s">
        <v>11</v>
      </c>
      <c r="D37" s="33">
        <v>0</v>
      </c>
      <c r="E37" s="25">
        <v>0</v>
      </c>
      <c r="F37" s="25">
        <v>0</v>
      </c>
      <c r="G37" s="25">
        <v>0</v>
      </c>
      <c r="H37" s="25"/>
      <c r="I37" s="25">
        <v>0</v>
      </c>
      <c r="J37" s="25">
        <v>0</v>
      </c>
      <c r="K37" s="25"/>
      <c r="L37" s="25">
        <v>0</v>
      </c>
      <c r="M37" s="25">
        <v>0</v>
      </c>
      <c r="N37" s="25">
        <v>0</v>
      </c>
      <c r="O37" s="25">
        <v>0</v>
      </c>
      <c r="P37" s="25"/>
      <c r="Q37" s="25">
        <v>0</v>
      </c>
      <c r="R37" s="25">
        <v>0</v>
      </c>
      <c r="S37" s="25">
        <v>0</v>
      </c>
      <c r="T37" s="21" t="s">
        <v>100</v>
      </c>
      <c r="U37" s="21"/>
    </row>
    <row r="38" spans="1:21" ht="94.9" customHeight="1" x14ac:dyDescent="0.25">
      <c r="A38" s="7" t="s">
        <v>80</v>
      </c>
      <c r="B38" s="24" t="s">
        <v>108</v>
      </c>
      <c r="C38" s="32" t="s">
        <v>11</v>
      </c>
      <c r="D38" s="33">
        <v>0</v>
      </c>
      <c r="E38" s="25">
        <v>0</v>
      </c>
      <c r="F38" s="25">
        <v>0</v>
      </c>
      <c r="G38" s="25">
        <v>0</v>
      </c>
      <c r="H38" s="25"/>
      <c r="I38" s="25">
        <v>0</v>
      </c>
      <c r="J38" s="25">
        <v>0</v>
      </c>
      <c r="K38" s="25"/>
      <c r="L38" s="25">
        <v>0</v>
      </c>
      <c r="M38" s="25">
        <v>0</v>
      </c>
      <c r="N38" s="25">
        <v>0</v>
      </c>
      <c r="O38" s="25">
        <v>0</v>
      </c>
      <c r="P38" s="25"/>
      <c r="Q38" s="25">
        <v>0</v>
      </c>
      <c r="R38" s="25">
        <v>0</v>
      </c>
      <c r="S38" s="25">
        <v>0</v>
      </c>
      <c r="T38" s="21" t="s">
        <v>100</v>
      </c>
      <c r="U38" s="21"/>
    </row>
    <row r="39" spans="1:21" ht="23.25" customHeight="1" x14ac:dyDescent="0.25">
      <c r="A39" s="10"/>
      <c r="B39" s="28" t="s">
        <v>74</v>
      </c>
      <c r="C39" s="34"/>
      <c r="D39" s="28">
        <f t="shared" ref="D39:S39" si="1">SUM(D21:D36)</f>
        <v>0</v>
      </c>
      <c r="E39" s="30">
        <f t="shared" si="1"/>
        <v>0</v>
      </c>
      <c r="F39" s="30">
        <f t="shared" si="1"/>
        <v>0</v>
      </c>
      <c r="G39" s="30">
        <f t="shared" si="1"/>
        <v>0</v>
      </c>
      <c r="H39" s="30">
        <f t="shared" si="1"/>
        <v>0</v>
      </c>
      <c r="I39" s="30">
        <f t="shared" si="1"/>
        <v>0</v>
      </c>
      <c r="J39" s="30">
        <f t="shared" si="1"/>
        <v>0</v>
      </c>
      <c r="K39" s="30">
        <f t="shared" si="1"/>
        <v>0</v>
      </c>
      <c r="L39" s="30">
        <f t="shared" si="1"/>
        <v>0</v>
      </c>
      <c r="M39" s="30">
        <f t="shared" si="1"/>
        <v>0</v>
      </c>
      <c r="N39" s="30">
        <f t="shared" si="1"/>
        <v>0</v>
      </c>
      <c r="O39" s="30">
        <f t="shared" si="1"/>
        <v>0</v>
      </c>
      <c r="P39" s="30">
        <f t="shared" si="1"/>
        <v>0</v>
      </c>
      <c r="Q39" s="30">
        <f t="shared" si="1"/>
        <v>0</v>
      </c>
      <c r="R39" s="30">
        <f t="shared" si="1"/>
        <v>0</v>
      </c>
      <c r="S39" s="30">
        <f t="shared" si="1"/>
        <v>0</v>
      </c>
      <c r="T39" s="29"/>
      <c r="U39" s="29"/>
    </row>
    <row r="40" spans="1:21" s="63" customFormat="1" ht="27.6" customHeight="1" x14ac:dyDescent="0.25">
      <c r="A40" s="62"/>
      <c r="B40" s="135" t="s">
        <v>44</v>
      </c>
      <c r="C40" s="136"/>
      <c r="D40" s="136"/>
      <c r="E40" s="136"/>
      <c r="F40" s="136"/>
      <c r="G40" s="136"/>
      <c r="H40" s="136"/>
      <c r="I40" s="136"/>
      <c r="J40" s="136"/>
      <c r="K40" s="136"/>
      <c r="L40" s="136"/>
      <c r="M40" s="136"/>
      <c r="N40" s="136"/>
      <c r="O40" s="136"/>
      <c r="P40" s="136"/>
      <c r="Q40" s="136"/>
      <c r="R40" s="136"/>
      <c r="S40" s="136"/>
      <c r="T40" s="136"/>
      <c r="U40" s="137"/>
    </row>
    <row r="41" spans="1:21" ht="21" customHeight="1" x14ac:dyDescent="0.25">
      <c r="A41" s="11"/>
      <c r="B41" s="132" t="s">
        <v>45</v>
      </c>
      <c r="C41" s="133"/>
      <c r="D41" s="133"/>
      <c r="E41" s="133"/>
      <c r="F41" s="133"/>
      <c r="G41" s="133"/>
      <c r="H41" s="133"/>
      <c r="I41" s="133"/>
      <c r="J41" s="133"/>
      <c r="K41" s="133"/>
      <c r="L41" s="133"/>
      <c r="M41" s="133"/>
      <c r="N41" s="133"/>
      <c r="O41" s="133"/>
      <c r="P41" s="133"/>
      <c r="Q41" s="133"/>
      <c r="R41" s="133"/>
      <c r="S41" s="133"/>
      <c r="T41" s="133"/>
      <c r="U41" s="134"/>
    </row>
    <row r="42" spans="1:21" ht="89.45" customHeight="1" x14ac:dyDescent="0.25">
      <c r="A42" s="6" t="s">
        <v>51</v>
      </c>
      <c r="B42" s="35" t="s">
        <v>23</v>
      </c>
      <c r="C42" s="36" t="s">
        <v>11</v>
      </c>
      <c r="D42" s="37">
        <f>J42+O42</f>
        <v>36000</v>
      </c>
      <c r="E42" s="38">
        <v>0</v>
      </c>
      <c r="F42" s="38">
        <v>0</v>
      </c>
      <c r="G42" s="39">
        <v>0</v>
      </c>
      <c r="H42" s="39"/>
      <c r="I42" s="40">
        <v>0</v>
      </c>
      <c r="J42" s="39">
        <v>17000</v>
      </c>
      <c r="K42" s="40"/>
      <c r="L42" s="40">
        <v>0</v>
      </c>
      <c r="M42" s="38">
        <v>17000</v>
      </c>
      <c r="N42" s="39">
        <v>0</v>
      </c>
      <c r="O42" s="39">
        <v>19000</v>
      </c>
      <c r="P42" s="40"/>
      <c r="Q42" s="40">
        <v>0</v>
      </c>
      <c r="R42" s="39">
        <v>19000</v>
      </c>
      <c r="S42" s="39">
        <v>0</v>
      </c>
      <c r="T42" s="41" t="s">
        <v>125</v>
      </c>
      <c r="U42" s="41" t="s">
        <v>120</v>
      </c>
    </row>
    <row r="43" spans="1:21" ht="107.45" customHeight="1" x14ac:dyDescent="0.25">
      <c r="A43" s="6" t="s">
        <v>52</v>
      </c>
      <c r="B43" s="35" t="s">
        <v>24</v>
      </c>
      <c r="C43" s="36" t="s">
        <v>11</v>
      </c>
      <c r="D43" s="37">
        <f>J43+O43</f>
        <v>15776.5</v>
      </c>
      <c r="E43" s="38">
        <v>0</v>
      </c>
      <c r="F43" s="38">
        <v>0</v>
      </c>
      <c r="G43" s="39">
        <v>0</v>
      </c>
      <c r="H43" s="39"/>
      <c r="I43" s="40">
        <v>0</v>
      </c>
      <c r="J43" s="39">
        <v>7856.8</v>
      </c>
      <c r="K43" s="40"/>
      <c r="L43" s="40">
        <v>0</v>
      </c>
      <c r="M43" s="38">
        <v>7856.8</v>
      </c>
      <c r="N43" s="39">
        <v>0</v>
      </c>
      <c r="O43" s="39">
        <v>7919.7</v>
      </c>
      <c r="P43" s="40"/>
      <c r="Q43" s="40">
        <v>0</v>
      </c>
      <c r="R43" s="39">
        <v>7919.7</v>
      </c>
      <c r="S43" s="39">
        <v>0</v>
      </c>
      <c r="T43" s="41" t="s">
        <v>125</v>
      </c>
      <c r="U43" s="41" t="s">
        <v>120</v>
      </c>
    </row>
    <row r="44" spans="1:21" ht="85.15" customHeight="1" x14ac:dyDescent="0.25">
      <c r="A44" s="6" t="s">
        <v>82</v>
      </c>
      <c r="B44" s="51" t="s">
        <v>81</v>
      </c>
      <c r="C44" s="32" t="s">
        <v>11</v>
      </c>
      <c r="D44" s="33">
        <v>0</v>
      </c>
      <c r="E44" s="25">
        <v>0</v>
      </c>
      <c r="F44" s="25">
        <v>0</v>
      </c>
      <c r="G44" s="25">
        <v>0</v>
      </c>
      <c r="H44" s="25"/>
      <c r="I44" s="25">
        <v>0</v>
      </c>
      <c r="J44" s="25">
        <v>0</v>
      </c>
      <c r="K44" s="25"/>
      <c r="L44" s="25">
        <v>0</v>
      </c>
      <c r="M44" s="25">
        <v>0</v>
      </c>
      <c r="N44" s="25">
        <v>0</v>
      </c>
      <c r="O44" s="25">
        <v>0</v>
      </c>
      <c r="P44" s="25"/>
      <c r="Q44" s="25">
        <v>0</v>
      </c>
      <c r="R44" s="25">
        <v>0</v>
      </c>
      <c r="S44" s="25">
        <v>0</v>
      </c>
      <c r="T44" s="41" t="s">
        <v>126</v>
      </c>
      <c r="U44" s="41"/>
    </row>
    <row r="45" spans="1:21" ht="32.450000000000003" customHeight="1" x14ac:dyDescent="0.25">
      <c r="A45" s="6"/>
      <c r="B45" s="42" t="s">
        <v>75</v>
      </c>
      <c r="C45" s="43"/>
      <c r="D45" s="44">
        <f>D42+D43</f>
        <v>51776.5</v>
      </c>
      <c r="E45" s="45">
        <f t="shared" ref="E45:S45" si="2">E42+E43</f>
        <v>0</v>
      </c>
      <c r="F45" s="45">
        <f t="shared" si="2"/>
        <v>0</v>
      </c>
      <c r="G45" s="46">
        <f t="shared" si="2"/>
        <v>0</v>
      </c>
      <c r="H45" s="46">
        <f t="shared" si="2"/>
        <v>0</v>
      </c>
      <c r="I45" s="47">
        <f t="shared" si="2"/>
        <v>0</v>
      </c>
      <c r="J45" s="46">
        <f t="shared" si="2"/>
        <v>24856.799999999999</v>
      </c>
      <c r="K45" s="47">
        <f t="shared" si="2"/>
        <v>0</v>
      </c>
      <c r="L45" s="47">
        <f t="shared" si="2"/>
        <v>0</v>
      </c>
      <c r="M45" s="45">
        <f t="shared" si="2"/>
        <v>24856.799999999999</v>
      </c>
      <c r="N45" s="46">
        <f t="shared" si="2"/>
        <v>0</v>
      </c>
      <c r="O45" s="46">
        <f t="shared" si="2"/>
        <v>26919.7</v>
      </c>
      <c r="P45" s="47">
        <f t="shared" si="2"/>
        <v>0</v>
      </c>
      <c r="Q45" s="47">
        <f t="shared" si="2"/>
        <v>0</v>
      </c>
      <c r="R45" s="46">
        <f t="shared" si="2"/>
        <v>26919.7</v>
      </c>
      <c r="S45" s="46">
        <f t="shared" si="2"/>
        <v>0</v>
      </c>
      <c r="T45" s="43"/>
      <c r="U45" s="43"/>
    </row>
    <row r="46" spans="1:21" ht="30" customHeight="1" x14ac:dyDescent="0.25">
      <c r="A46" s="6"/>
      <c r="B46" s="129" t="s">
        <v>87</v>
      </c>
      <c r="C46" s="130"/>
      <c r="D46" s="130"/>
      <c r="E46" s="130"/>
      <c r="F46" s="130"/>
      <c r="G46" s="130"/>
      <c r="H46" s="130"/>
      <c r="I46" s="130"/>
      <c r="J46" s="130"/>
      <c r="K46" s="130"/>
      <c r="L46" s="130"/>
      <c r="M46" s="130"/>
      <c r="N46" s="130"/>
      <c r="O46" s="130"/>
      <c r="P46" s="130"/>
      <c r="Q46" s="130"/>
      <c r="R46" s="130"/>
      <c r="S46" s="130"/>
      <c r="T46" s="130"/>
      <c r="U46" s="131"/>
    </row>
    <row r="47" spans="1:21" ht="69.599999999999994" customHeight="1" x14ac:dyDescent="0.25">
      <c r="A47" s="6" t="s">
        <v>109</v>
      </c>
      <c r="B47" s="48" t="s">
        <v>27</v>
      </c>
      <c r="C47" s="41" t="s">
        <v>11</v>
      </c>
      <c r="D47" s="49">
        <f>J47+O47</f>
        <v>2413.1999999999998</v>
      </c>
      <c r="E47" s="50">
        <v>0</v>
      </c>
      <c r="F47" s="50">
        <v>0</v>
      </c>
      <c r="G47" s="49">
        <v>0</v>
      </c>
      <c r="H47" s="49"/>
      <c r="I47" s="40">
        <v>0</v>
      </c>
      <c r="J47" s="49">
        <v>1962.8</v>
      </c>
      <c r="K47" s="40"/>
      <c r="L47" s="40">
        <v>0</v>
      </c>
      <c r="M47" s="50">
        <v>1362.8</v>
      </c>
      <c r="N47" s="49">
        <v>600</v>
      </c>
      <c r="O47" s="49">
        <v>450.4</v>
      </c>
      <c r="P47" s="40"/>
      <c r="Q47" s="40">
        <v>0</v>
      </c>
      <c r="R47" s="49">
        <v>450.4</v>
      </c>
      <c r="S47" s="49">
        <v>0</v>
      </c>
      <c r="T47" s="41" t="s">
        <v>65</v>
      </c>
      <c r="U47" s="41" t="s">
        <v>64</v>
      </c>
    </row>
    <row r="48" spans="1:21" ht="88.9" customHeight="1" x14ac:dyDescent="0.25">
      <c r="A48" s="6" t="s">
        <v>110</v>
      </c>
      <c r="B48" s="48" t="s">
        <v>29</v>
      </c>
      <c r="C48" s="41" t="s">
        <v>11</v>
      </c>
      <c r="D48" s="49">
        <f>J48+O48</f>
        <v>1595.2</v>
      </c>
      <c r="E48" s="50">
        <v>0</v>
      </c>
      <c r="F48" s="50">
        <v>0</v>
      </c>
      <c r="G48" s="49">
        <v>0</v>
      </c>
      <c r="H48" s="49"/>
      <c r="I48" s="40">
        <v>0</v>
      </c>
      <c r="J48" s="49">
        <v>691.2</v>
      </c>
      <c r="K48" s="40"/>
      <c r="L48" s="40">
        <v>0</v>
      </c>
      <c r="M48" s="50">
        <v>360.7</v>
      </c>
      <c r="N48" s="49">
        <v>330.5</v>
      </c>
      <c r="O48" s="49">
        <v>904</v>
      </c>
      <c r="P48" s="40"/>
      <c r="Q48" s="40">
        <v>0</v>
      </c>
      <c r="R48" s="49">
        <v>555</v>
      </c>
      <c r="S48" s="49">
        <v>349</v>
      </c>
      <c r="T48" s="41" t="s">
        <v>66</v>
      </c>
      <c r="U48" s="41" t="s">
        <v>64</v>
      </c>
    </row>
    <row r="49" spans="1:21" ht="66.75" customHeight="1" x14ac:dyDescent="0.25">
      <c r="A49" s="6" t="s">
        <v>111</v>
      </c>
      <c r="B49" s="51" t="s">
        <v>30</v>
      </c>
      <c r="C49" s="41">
        <v>2014</v>
      </c>
      <c r="D49" s="49">
        <v>790</v>
      </c>
      <c r="E49" s="50">
        <v>0</v>
      </c>
      <c r="F49" s="50">
        <v>0</v>
      </c>
      <c r="G49" s="49">
        <v>0</v>
      </c>
      <c r="H49" s="49"/>
      <c r="I49" s="40">
        <v>0</v>
      </c>
      <c r="J49" s="49">
        <v>790</v>
      </c>
      <c r="K49" s="40"/>
      <c r="L49" s="40">
        <v>0</v>
      </c>
      <c r="M49" s="50">
        <v>790</v>
      </c>
      <c r="N49" s="49">
        <v>0</v>
      </c>
      <c r="O49" s="49">
        <v>0</v>
      </c>
      <c r="P49" s="40"/>
      <c r="Q49" s="40">
        <v>0</v>
      </c>
      <c r="R49" s="49">
        <v>0</v>
      </c>
      <c r="S49" s="49">
        <v>0</v>
      </c>
      <c r="T49" s="41" t="s">
        <v>54</v>
      </c>
      <c r="U49" s="41" t="s">
        <v>64</v>
      </c>
    </row>
    <row r="50" spans="1:21" ht="55.5" customHeight="1" x14ac:dyDescent="0.25">
      <c r="A50" s="6" t="s">
        <v>112</v>
      </c>
      <c r="B50" s="51" t="s">
        <v>31</v>
      </c>
      <c r="C50" s="41" t="s">
        <v>28</v>
      </c>
      <c r="D50" s="49">
        <f>O50+J50+E50</f>
        <v>41</v>
      </c>
      <c r="E50" s="50">
        <v>0</v>
      </c>
      <c r="F50" s="50">
        <v>0</v>
      </c>
      <c r="G50" s="49">
        <v>0</v>
      </c>
      <c r="H50" s="49"/>
      <c r="I50" s="40">
        <v>0</v>
      </c>
      <c r="J50" s="49">
        <v>20</v>
      </c>
      <c r="K50" s="40"/>
      <c r="L50" s="40">
        <v>0</v>
      </c>
      <c r="M50" s="50">
        <v>0</v>
      </c>
      <c r="N50" s="49">
        <v>20</v>
      </c>
      <c r="O50" s="49">
        <v>21</v>
      </c>
      <c r="P50" s="40"/>
      <c r="Q50" s="40">
        <v>0</v>
      </c>
      <c r="R50" s="49">
        <v>0</v>
      </c>
      <c r="S50" s="49">
        <v>21</v>
      </c>
      <c r="T50" s="41" t="s">
        <v>55</v>
      </c>
      <c r="U50" s="41" t="s">
        <v>64</v>
      </c>
    </row>
    <row r="51" spans="1:21" ht="92.45" customHeight="1" x14ac:dyDescent="0.25">
      <c r="A51" s="6" t="s">
        <v>113</v>
      </c>
      <c r="B51" s="51" t="s">
        <v>32</v>
      </c>
      <c r="C51" s="52" t="s">
        <v>28</v>
      </c>
      <c r="D51" s="53">
        <f>J51+O51</f>
        <v>3301</v>
      </c>
      <c r="E51" s="50">
        <v>0</v>
      </c>
      <c r="F51" s="50">
        <v>0</v>
      </c>
      <c r="G51" s="49">
        <v>0</v>
      </c>
      <c r="H51" s="49"/>
      <c r="I51" s="40">
        <v>0</v>
      </c>
      <c r="J51" s="49">
        <v>2160</v>
      </c>
      <c r="K51" s="40"/>
      <c r="L51" s="40">
        <v>0</v>
      </c>
      <c r="M51" s="50">
        <v>1543</v>
      </c>
      <c r="N51" s="49">
        <v>617</v>
      </c>
      <c r="O51" s="49">
        <v>1141</v>
      </c>
      <c r="P51" s="40"/>
      <c r="Q51" s="40">
        <v>0</v>
      </c>
      <c r="R51" s="49">
        <v>912</v>
      </c>
      <c r="S51" s="49">
        <v>229</v>
      </c>
      <c r="T51" s="41" t="s">
        <v>67</v>
      </c>
      <c r="U51" s="41" t="s">
        <v>64</v>
      </c>
    </row>
    <row r="52" spans="1:21" ht="132" customHeight="1" x14ac:dyDescent="0.25">
      <c r="A52" s="64" t="s">
        <v>114</v>
      </c>
      <c r="B52" s="87" t="s">
        <v>56</v>
      </c>
      <c r="C52" s="88" t="s">
        <v>11</v>
      </c>
      <c r="D52" s="89">
        <f>J52+O52</f>
        <v>1262</v>
      </c>
      <c r="E52" s="90">
        <v>0</v>
      </c>
      <c r="F52" s="90">
        <v>0</v>
      </c>
      <c r="G52" s="91">
        <v>0</v>
      </c>
      <c r="H52" s="91"/>
      <c r="I52" s="92">
        <v>0</v>
      </c>
      <c r="J52" s="91">
        <v>532.4</v>
      </c>
      <c r="K52" s="92"/>
      <c r="L52" s="92">
        <v>0</v>
      </c>
      <c r="M52" s="90">
        <v>250</v>
      </c>
      <c r="N52" s="91">
        <v>282.39999999999998</v>
      </c>
      <c r="O52" s="91">
        <v>729.6</v>
      </c>
      <c r="P52" s="92"/>
      <c r="Q52" s="92">
        <v>0</v>
      </c>
      <c r="R52" s="91">
        <v>315</v>
      </c>
      <c r="S52" s="91">
        <v>414.6</v>
      </c>
      <c r="T52" s="93" t="s">
        <v>68</v>
      </c>
      <c r="U52" s="93" t="s">
        <v>64</v>
      </c>
    </row>
    <row r="53" spans="1:21" ht="32.450000000000003" customHeight="1" x14ac:dyDescent="0.25">
      <c r="A53" s="6"/>
      <c r="B53" s="42" t="s">
        <v>115</v>
      </c>
      <c r="C53" s="43"/>
      <c r="D53" s="46">
        <f t="shared" ref="D53:I53" si="3">D47+D48+D49+D50+D51+D52</f>
        <v>9402.4</v>
      </c>
      <c r="E53" s="46">
        <f t="shared" si="3"/>
        <v>0</v>
      </c>
      <c r="F53" s="46">
        <f t="shared" si="3"/>
        <v>0</v>
      </c>
      <c r="G53" s="46">
        <f t="shared" si="3"/>
        <v>0</v>
      </c>
      <c r="H53" s="46">
        <f t="shared" si="3"/>
        <v>0</v>
      </c>
      <c r="I53" s="46">
        <f t="shared" si="3"/>
        <v>0</v>
      </c>
      <c r="J53" s="46">
        <f>J47+J48+J49+J50+J51+J52</f>
        <v>6156.4</v>
      </c>
      <c r="K53" s="47">
        <f t="shared" ref="K53:P53" si="4">K50+K51</f>
        <v>0</v>
      </c>
      <c r="L53" s="46">
        <f>L47+L48+L49+L50+L51+L52</f>
        <v>0</v>
      </c>
      <c r="M53" s="46">
        <f>M47+M48+M49+M50+M51+M52</f>
        <v>4306.5</v>
      </c>
      <c r="N53" s="46">
        <f>N47+N48+N49+N50+N51+N52</f>
        <v>1849.9</v>
      </c>
      <c r="O53" s="46">
        <f>O47+O48+O49+O50+O51+O52</f>
        <v>3246</v>
      </c>
      <c r="P53" s="47">
        <f t="shared" si="4"/>
        <v>0</v>
      </c>
      <c r="Q53" s="46">
        <f t="shared" ref="Q53:S53" si="5">Q47+Q48+Q49+Q50+Q51+Q52</f>
        <v>0</v>
      </c>
      <c r="R53" s="46">
        <f t="shared" si="5"/>
        <v>2232.4</v>
      </c>
      <c r="S53" s="46">
        <f t="shared" si="5"/>
        <v>1013.6</v>
      </c>
      <c r="T53" s="43"/>
      <c r="U53" s="43"/>
    </row>
    <row r="54" spans="1:21" s="95" customFormat="1" ht="31.9" customHeight="1" x14ac:dyDescent="0.25">
      <c r="A54" s="94"/>
      <c r="B54" s="125" t="s">
        <v>98</v>
      </c>
      <c r="C54" s="126"/>
      <c r="D54" s="126"/>
      <c r="E54" s="126"/>
      <c r="F54" s="126"/>
      <c r="G54" s="126"/>
      <c r="H54" s="126"/>
      <c r="I54" s="126"/>
      <c r="J54" s="126"/>
      <c r="K54" s="126"/>
      <c r="L54" s="126"/>
      <c r="M54" s="126"/>
      <c r="N54" s="126"/>
      <c r="O54" s="126"/>
      <c r="P54" s="126"/>
      <c r="Q54" s="126"/>
      <c r="R54" s="126"/>
      <c r="S54" s="126"/>
      <c r="T54" s="126"/>
      <c r="U54" s="127"/>
    </row>
    <row r="55" spans="1:21" s="74" customFormat="1" ht="139.15" customHeight="1" x14ac:dyDescent="0.25">
      <c r="A55" s="6" t="s">
        <v>88</v>
      </c>
      <c r="B55" s="48" t="s">
        <v>116</v>
      </c>
      <c r="C55" s="32" t="s">
        <v>11</v>
      </c>
      <c r="D55" s="33">
        <v>0</v>
      </c>
      <c r="E55" s="25">
        <v>0</v>
      </c>
      <c r="F55" s="25">
        <v>0</v>
      </c>
      <c r="G55" s="25">
        <v>0</v>
      </c>
      <c r="H55" s="25"/>
      <c r="I55" s="25">
        <v>0</v>
      </c>
      <c r="J55" s="25">
        <v>0</v>
      </c>
      <c r="K55" s="25"/>
      <c r="L55" s="25">
        <v>0</v>
      </c>
      <c r="M55" s="25">
        <v>0</v>
      </c>
      <c r="N55" s="25">
        <v>0</v>
      </c>
      <c r="O55" s="25">
        <v>0</v>
      </c>
      <c r="P55" s="25"/>
      <c r="Q55" s="25">
        <v>0</v>
      </c>
      <c r="R55" s="25">
        <v>0</v>
      </c>
      <c r="S55" s="25">
        <v>0</v>
      </c>
      <c r="T55" s="96" t="s">
        <v>134</v>
      </c>
      <c r="U55" s="73"/>
    </row>
    <row r="56" spans="1:21" s="74" customFormat="1" ht="116.45" customHeight="1" x14ac:dyDescent="0.25">
      <c r="A56" s="6" t="s">
        <v>89</v>
      </c>
      <c r="B56" s="48" t="s">
        <v>97</v>
      </c>
      <c r="C56" s="32" t="s">
        <v>11</v>
      </c>
      <c r="D56" s="33">
        <v>0</v>
      </c>
      <c r="E56" s="25">
        <v>0</v>
      </c>
      <c r="F56" s="25">
        <v>0</v>
      </c>
      <c r="G56" s="25">
        <v>0</v>
      </c>
      <c r="H56" s="25"/>
      <c r="I56" s="25">
        <v>0</v>
      </c>
      <c r="J56" s="25">
        <v>0</v>
      </c>
      <c r="K56" s="25"/>
      <c r="L56" s="25">
        <v>0</v>
      </c>
      <c r="M56" s="25">
        <v>0</v>
      </c>
      <c r="N56" s="25">
        <v>0</v>
      </c>
      <c r="O56" s="25">
        <v>0</v>
      </c>
      <c r="P56" s="25"/>
      <c r="Q56" s="25">
        <v>0</v>
      </c>
      <c r="R56" s="25">
        <v>0</v>
      </c>
      <c r="S56" s="25">
        <v>0</v>
      </c>
      <c r="T56" s="96" t="s">
        <v>135</v>
      </c>
      <c r="U56" s="73"/>
    </row>
    <row r="57" spans="1:21" s="74" customFormat="1" ht="84" customHeight="1" x14ac:dyDescent="0.25">
      <c r="A57" s="6" t="s">
        <v>90</v>
      </c>
      <c r="B57" s="51" t="s">
        <v>92</v>
      </c>
      <c r="C57" s="32" t="s">
        <v>11</v>
      </c>
      <c r="D57" s="33">
        <v>0</v>
      </c>
      <c r="E57" s="25">
        <v>0</v>
      </c>
      <c r="F57" s="25">
        <v>0</v>
      </c>
      <c r="G57" s="25">
        <v>0</v>
      </c>
      <c r="H57" s="25"/>
      <c r="I57" s="25">
        <v>0</v>
      </c>
      <c r="J57" s="25">
        <v>0</v>
      </c>
      <c r="K57" s="25"/>
      <c r="L57" s="25">
        <v>0</v>
      </c>
      <c r="M57" s="25">
        <v>0</v>
      </c>
      <c r="N57" s="25">
        <v>0</v>
      </c>
      <c r="O57" s="25">
        <v>0</v>
      </c>
      <c r="P57" s="25"/>
      <c r="Q57" s="25">
        <v>0</v>
      </c>
      <c r="R57" s="25">
        <v>0</v>
      </c>
      <c r="S57" s="25">
        <v>0</v>
      </c>
      <c r="T57" s="96" t="s">
        <v>119</v>
      </c>
      <c r="U57" s="73"/>
    </row>
    <row r="58" spans="1:21" s="78" customFormat="1" ht="135" customHeight="1" x14ac:dyDescent="0.25">
      <c r="A58" s="75" t="s">
        <v>91</v>
      </c>
      <c r="B58" s="76" t="s">
        <v>117</v>
      </c>
      <c r="C58" s="32" t="s">
        <v>11</v>
      </c>
      <c r="D58" s="33">
        <v>0</v>
      </c>
      <c r="E58" s="25">
        <v>0</v>
      </c>
      <c r="F58" s="25">
        <v>0</v>
      </c>
      <c r="G58" s="25">
        <v>0</v>
      </c>
      <c r="H58" s="25"/>
      <c r="I58" s="25">
        <v>0</v>
      </c>
      <c r="J58" s="25">
        <v>0</v>
      </c>
      <c r="K58" s="25"/>
      <c r="L58" s="25">
        <v>0</v>
      </c>
      <c r="M58" s="25">
        <v>0</v>
      </c>
      <c r="N58" s="25">
        <v>0</v>
      </c>
      <c r="O58" s="25">
        <v>0</v>
      </c>
      <c r="P58" s="25"/>
      <c r="Q58" s="25">
        <v>0</v>
      </c>
      <c r="R58" s="25">
        <v>0</v>
      </c>
      <c r="S58" s="25">
        <v>0</v>
      </c>
      <c r="T58" s="97" t="s">
        <v>128</v>
      </c>
      <c r="U58" s="77"/>
    </row>
    <row r="59" spans="1:21" s="78" customFormat="1" ht="178.15" customHeight="1" x14ac:dyDescent="0.25">
      <c r="A59" s="75" t="s">
        <v>94</v>
      </c>
      <c r="B59" s="76" t="s">
        <v>93</v>
      </c>
      <c r="C59" s="32" t="s">
        <v>11</v>
      </c>
      <c r="D59" s="33">
        <v>0</v>
      </c>
      <c r="E59" s="25">
        <v>0</v>
      </c>
      <c r="F59" s="25">
        <v>0</v>
      </c>
      <c r="G59" s="25">
        <v>0</v>
      </c>
      <c r="H59" s="25"/>
      <c r="I59" s="25">
        <v>0</v>
      </c>
      <c r="J59" s="25">
        <v>0</v>
      </c>
      <c r="K59" s="25"/>
      <c r="L59" s="25">
        <v>0</v>
      </c>
      <c r="M59" s="25">
        <v>0</v>
      </c>
      <c r="N59" s="25">
        <v>0</v>
      </c>
      <c r="O59" s="25">
        <v>0</v>
      </c>
      <c r="P59" s="25"/>
      <c r="Q59" s="25">
        <v>0</v>
      </c>
      <c r="R59" s="25">
        <v>0</v>
      </c>
      <c r="S59" s="25">
        <v>0</v>
      </c>
      <c r="T59" s="97" t="s">
        <v>129</v>
      </c>
      <c r="U59" s="77"/>
    </row>
    <row r="60" spans="1:21" s="78" customFormat="1" ht="120" customHeight="1" x14ac:dyDescent="0.25">
      <c r="A60" s="75" t="s">
        <v>95</v>
      </c>
      <c r="B60" s="76" t="s">
        <v>96</v>
      </c>
      <c r="C60" s="32" t="s">
        <v>11</v>
      </c>
      <c r="D60" s="33">
        <v>0</v>
      </c>
      <c r="E60" s="25">
        <v>0</v>
      </c>
      <c r="F60" s="25">
        <v>0</v>
      </c>
      <c r="G60" s="25">
        <v>0</v>
      </c>
      <c r="H60" s="25"/>
      <c r="I60" s="25">
        <v>0</v>
      </c>
      <c r="J60" s="25">
        <v>0</v>
      </c>
      <c r="K60" s="25"/>
      <c r="L60" s="25">
        <v>0</v>
      </c>
      <c r="M60" s="25">
        <v>0</v>
      </c>
      <c r="N60" s="25">
        <v>0</v>
      </c>
      <c r="O60" s="25">
        <v>0</v>
      </c>
      <c r="P60" s="25"/>
      <c r="Q60" s="25">
        <v>0</v>
      </c>
      <c r="R60" s="25">
        <v>0</v>
      </c>
      <c r="S60" s="25">
        <v>0</v>
      </c>
      <c r="T60" s="97" t="s">
        <v>130</v>
      </c>
      <c r="U60" s="77"/>
    </row>
    <row r="61" spans="1:21" ht="30.75" customHeight="1" x14ac:dyDescent="0.25">
      <c r="A61" s="65"/>
      <c r="B61" s="66" t="s">
        <v>76</v>
      </c>
      <c r="C61" s="67"/>
      <c r="D61" s="68">
        <f t="shared" ref="D61:S61" si="6">D47+D48+D49+D50+D51+D52</f>
        <v>9402.4</v>
      </c>
      <c r="E61" s="69">
        <f t="shared" si="6"/>
        <v>0</v>
      </c>
      <c r="F61" s="69">
        <f t="shared" si="6"/>
        <v>0</v>
      </c>
      <c r="G61" s="70">
        <f t="shared" si="6"/>
        <v>0</v>
      </c>
      <c r="H61" s="70">
        <f t="shared" si="6"/>
        <v>0</v>
      </c>
      <c r="I61" s="71">
        <f t="shared" si="6"/>
        <v>0</v>
      </c>
      <c r="J61" s="70">
        <f t="shared" si="6"/>
        <v>6156.4</v>
      </c>
      <c r="K61" s="71">
        <f t="shared" si="6"/>
        <v>0</v>
      </c>
      <c r="L61" s="71">
        <f t="shared" si="6"/>
        <v>0</v>
      </c>
      <c r="M61" s="69">
        <f t="shared" si="6"/>
        <v>4306.5</v>
      </c>
      <c r="N61" s="70">
        <f t="shared" si="6"/>
        <v>1849.9</v>
      </c>
      <c r="O61" s="70">
        <f t="shared" si="6"/>
        <v>3246</v>
      </c>
      <c r="P61" s="71">
        <f t="shared" si="6"/>
        <v>0</v>
      </c>
      <c r="Q61" s="71">
        <f t="shared" si="6"/>
        <v>0</v>
      </c>
      <c r="R61" s="70">
        <f t="shared" si="6"/>
        <v>2232.4</v>
      </c>
      <c r="S61" s="70">
        <f t="shared" si="6"/>
        <v>1013.6</v>
      </c>
      <c r="T61" s="72"/>
      <c r="U61" s="72"/>
    </row>
    <row r="62" spans="1:21" ht="41.45" customHeight="1" x14ac:dyDescent="0.25">
      <c r="A62" s="11"/>
      <c r="B62" s="54" t="s">
        <v>15</v>
      </c>
      <c r="C62" s="55"/>
      <c r="D62" s="56">
        <v>61485.4</v>
      </c>
      <c r="E62" s="56">
        <v>285</v>
      </c>
      <c r="F62" s="56">
        <f>F39+F45+F53+F61</f>
        <v>0</v>
      </c>
      <c r="G62" s="56">
        <v>285</v>
      </c>
      <c r="H62" s="57" t="e">
        <f>H19+#REF!+H39+H45+H61</f>
        <v>#REF!</v>
      </c>
      <c r="I62" s="56">
        <f>I39+I45+I53+I61</f>
        <v>0</v>
      </c>
      <c r="J62" s="56">
        <v>31023.7</v>
      </c>
      <c r="K62" s="57" t="e">
        <f>K19+#REF!+K39+K45+K61</f>
        <v>#REF!</v>
      </c>
      <c r="L62" s="56">
        <f>L39+L45+L53+L61</f>
        <v>0</v>
      </c>
      <c r="M62" s="56">
        <v>29173.8</v>
      </c>
      <c r="N62" s="56">
        <v>1849.9</v>
      </c>
      <c r="O62" s="56">
        <v>30176.7</v>
      </c>
      <c r="P62" s="57" t="e">
        <f>P19+#REF!+P39+P45+P61</f>
        <v>#REF!</v>
      </c>
      <c r="Q62" s="56">
        <f>Q39+Q45+Q53+Q61</f>
        <v>0</v>
      </c>
      <c r="R62" s="56">
        <v>29163.1</v>
      </c>
      <c r="S62" s="56">
        <v>1013.6</v>
      </c>
      <c r="T62" s="55"/>
      <c r="U62" s="55"/>
    </row>
    <row r="63" spans="1:21" x14ac:dyDescent="0.25">
      <c r="B63" s="58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9"/>
    </row>
    <row r="64" spans="1:21" ht="5.25" hidden="1" customHeight="1" x14ac:dyDescent="0.25">
      <c r="B64" s="58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</row>
    <row r="65" spans="2:21" hidden="1" x14ac:dyDescent="0.25">
      <c r="B65" s="58"/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</row>
    <row r="66" spans="2:21" hidden="1" x14ac:dyDescent="0.25">
      <c r="B66" s="58"/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</row>
    <row r="67" spans="2:21" hidden="1" x14ac:dyDescent="0.25">
      <c r="B67" s="58"/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</row>
    <row r="68" spans="2:21" hidden="1" x14ac:dyDescent="0.25">
      <c r="B68" s="58"/>
      <c r="C68" s="58"/>
      <c r="D68" s="58"/>
      <c r="E68" s="58"/>
      <c r="F68" s="58"/>
      <c r="G68" s="58"/>
      <c r="H68" s="58"/>
      <c r="I68" s="58"/>
      <c r="J68" s="58"/>
      <c r="K68" s="58"/>
      <c r="L68" s="58"/>
      <c r="M68" s="58"/>
      <c r="N68" s="58"/>
      <c r="O68" s="58"/>
      <c r="P68" s="58"/>
      <c r="Q68" s="58"/>
      <c r="R68" s="58"/>
      <c r="S68" s="58"/>
      <c r="T68" s="58"/>
      <c r="U68" s="58"/>
    </row>
    <row r="69" spans="2:21" ht="43.9" customHeight="1" x14ac:dyDescent="0.25">
      <c r="B69" s="58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60"/>
      <c r="N69" s="60"/>
      <c r="O69" s="99"/>
      <c r="P69" s="99"/>
      <c r="Q69" s="100"/>
      <c r="R69" s="100"/>
      <c r="S69" s="100"/>
      <c r="T69" s="122"/>
      <c r="U69" s="123"/>
    </row>
    <row r="70" spans="2:21" ht="23.25" customHeight="1" x14ac:dyDescent="0.25">
      <c r="B70" s="58"/>
      <c r="C70" s="58"/>
      <c r="D70" s="58"/>
      <c r="E70" s="58"/>
      <c r="F70" s="58"/>
      <c r="G70" s="58"/>
      <c r="H70" s="58"/>
      <c r="I70" s="58"/>
      <c r="J70" s="58"/>
      <c r="K70" s="58"/>
      <c r="L70" s="58"/>
      <c r="M70" s="103"/>
      <c r="N70" s="103"/>
      <c r="O70" s="61"/>
      <c r="P70" s="98"/>
      <c r="Q70" s="101"/>
      <c r="R70" s="101"/>
      <c r="S70" s="101"/>
      <c r="T70" s="124"/>
      <c r="U70" s="123"/>
    </row>
    <row r="71" spans="2:21" ht="33" customHeight="1" x14ac:dyDescent="0.25">
      <c r="M71" s="102"/>
      <c r="N71" s="102"/>
      <c r="O71" s="14"/>
      <c r="P71" s="13"/>
      <c r="Q71" s="15"/>
      <c r="R71" s="15"/>
      <c r="S71" s="16"/>
      <c r="T71" s="17"/>
      <c r="U71" s="18"/>
    </row>
    <row r="72" spans="2:21" ht="27.75" customHeight="1" x14ac:dyDescent="0.25"/>
  </sheetData>
  <mergeCells count="30">
    <mergeCell ref="Q1:U1"/>
    <mergeCell ref="B46:U46"/>
    <mergeCell ref="B41:U41"/>
    <mergeCell ref="B40:U40"/>
    <mergeCell ref="U5:U7"/>
    <mergeCell ref="F6:I6"/>
    <mergeCell ref="K6:N6"/>
    <mergeCell ref="P6:S6"/>
    <mergeCell ref="B8:S8"/>
    <mergeCell ref="C5:C7"/>
    <mergeCell ref="G7:H7"/>
    <mergeCell ref="B5:B7"/>
    <mergeCell ref="E5:S5"/>
    <mergeCell ref="E6:E7"/>
    <mergeCell ref="J6:J7"/>
    <mergeCell ref="O6:O7"/>
    <mergeCell ref="M71:N71"/>
    <mergeCell ref="M70:N70"/>
    <mergeCell ref="T5:T7"/>
    <mergeCell ref="B20:S20"/>
    <mergeCell ref="B2:M2"/>
    <mergeCell ref="J3:R3"/>
    <mergeCell ref="A4:K4"/>
    <mergeCell ref="A5:A7"/>
    <mergeCell ref="D6:D7"/>
    <mergeCell ref="B30:U30"/>
    <mergeCell ref="B9:U9"/>
    <mergeCell ref="T69:U69"/>
    <mergeCell ref="T70:U70"/>
    <mergeCell ref="B54:U54"/>
  </mergeCells>
  <pageMargins left="0.19685039370078741" right="0.19685039370078741" top="0.78740157480314965" bottom="0.78740157480314965" header="0.31496062992125984" footer="0.31496062992125984"/>
  <pageSetup paperSize="9" scale="80" orientation="landscape" r:id="rId1"/>
  <ignoredErrors>
    <ignoredError sqref="A14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Лист1!OLE_LINK1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2013-12-06T09:48:34Z</dcterms:modified>
</cp:coreProperties>
</file>