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35" windowWidth="19320" windowHeight="7035"/>
  </bookViews>
  <sheets>
    <sheet name="С изменениями по 1 этапу" sheetId="5" r:id="rId1"/>
    <sheet name="Лист2" sheetId="2" r:id="rId2"/>
    <sheet name="Лист3" sheetId="3" r:id="rId3"/>
  </sheets>
  <definedNames>
    <definedName name="_xlnm._FilterDatabase" localSheetId="0" hidden="1">'С изменениями по 1 этапу'!$A$14:$U$77</definedName>
  </definedNames>
  <calcPr calcId="144525"/>
</workbook>
</file>

<file path=xl/calcChain.xml><?xml version="1.0" encoding="utf-8"?>
<calcChain xmlns="http://schemas.openxmlformats.org/spreadsheetml/2006/main">
  <c r="Q13" i="5" l="1"/>
  <c r="R13" i="5"/>
  <c r="S13" i="5"/>
  <c r="Q78" i="5"/>
  <c r="R78" i="5"/>
  <c r="S78" i="5"/>
  <c r="Q129" i="5"/>
  <c r="R129" i="5"/>
  <c r="S129" i="5"/>
  <c r="Q153" i="5"/>
  <c r="R153" i="5"/>
  <c r="S153" i="5"/>
  <c r="Q161" i="5"/>
  <c r="R161" i="5"/>
  <c r="S161" i="5"/>
  <c r="P15" i="5" l="1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69" i="5"/>
  <c r="P70" i="5"/>
  <c r="P71" i="5"/>
  <c r="P72" i="5"/>
  <c r="P73" i="5"/>
  <c r="P74" i="5"/>
  <c r="P75" i="5"/>
  <c r="P76" i="5"/>
  <c r="P77" i="5"/>
  <c r="N78" i="5" l="1"/>
  <c r="O78" i="5"/>
  <c r="K78" i="5"/>
  <c r="L78" i="5"/>
  <c r="J78" i="5"/>
  <c r="I78" i="5"/>
  <c r="H78" i="5"/>
  <c r="G78" i="5"/>
  <c r="N153" i="5"/>
  <c r="O153" i="5"/>
  <c r="K153" i="5"/>
  <c r="L153" i="5"/>
  <c r="J153" i="5"/>
  <c r="I153" i="5"/>
  <c r="H153" i="5"/>
  <c r="G153" i="5"/>
  <c r="N129" i="5"/>
  <c r="O129" i="5"/>
  <c r="K129" i="5"/>
  <c r="L129" i="5"/>
  <c r="J129" i="5"/>
  <c r="I129" i="5"/>
  <c r="H129" i="5"/>
  <c r="G129" i="5"/>
  <c r="M153" i="5"/>
  <c r="P160" i="5"/>
  <c r="M129" i="5"/>
  <c r="P152" i="5"/>
  <c r="P151" i="5"/>
  <c r="P150" i="5"/>
  <c r="P149" i="5"/>
  <c r="M78" i="5"/>
  <c r="P128" i="5"/>
  <c r="P127" i="5"/>
  <c r="H161" i="5" l="1"/>
  <c r="I161" i="5"/>
  <c r="J161" i="5"/>
  <c r="K161" i="5"/>
  <c r="L161" i="5"/>
  <c r="M161" i="5"/>
  <c r="N161" i="5"/>
  <c r="O161" i="5"/>
  <c r="G161" i="5"/>
  <c r="P163" i="5" l="1"/>
  <c r="P164" i="5"/>
  <c r="P165" i="5"/>
  <c r="P166" i="5"/>
  <c r="P167" i="5"/>
  <c r="P168" i="5"/>
  <c r="P169" i="5"/>
  <c r="P170" i="5"/>
  <c r="P171" i="5"/>
  <c r="P172" i="5"/>
  <c r="P173" i="5"/>
  <c r="P155" i="5"/>
  <c r="P156" i="5"/>
  <c r="P157" i="5"/>
  <c r="P158" i="5"/>
  <c r="P159" i="5"/>
  <c r="P14" i="5"/>
  <c r="P162" i="5"/>
  <c r="P154" i="5"/>
  <c r="P130" i="5"/>
  <c r="P100" i="5"/>
  <c r="P153" i="5" l="1"/>
  <c r="P161" i="5"/>
  <c r="P13" i="5"/>
  <c r="O13" i="5" l="1"/>
  <c r="N13" i="5"/>
  <c r="H13" i="5"/>
  <c r="I13" i="5"/>
  <c r="J13" i="5"/>
  <c r="K13" i="5"/>
  <c r="L13" i="5"/>
  <c r="G13" i="5"/>
  <c r="M13" i="5"/>
  <c r="P148" i="5" l="1"/>
  <c r="P147" i="5"/>
  <c r="P146" i="5"/>
  <c r="P145" i="5"/>
  <c r="P144" i="5"/>
  <c r="P143" i="5"/>
  <c r="P142" i="5"/>
  <c r="P141" i="5"/>
  <c r="P140" i="5"/>
  <c r="P139" i="5"/>
  <c r="P138" i="5"/>
  <c r="P137" i="5"/>
  <c r="P136" i="5"/>
  <c r="P135" i="5"/>
  <c r="P134" i="5"/>
  <c r="P133" i="5"/>
  <c r="P132" i="5"/>
  <c r="P131" i="5"/>
  <c r="P126" i="5"/>
  <c r="P125" i="5"/>
  <c r="P124" i="5"/>
  <c r="P123" i="5"/>
  <c r="P122" i="5"/>
  <c r="P121" i="5"/>
  <c r="P120" i="5"/>
  <c r="P119" i="5"/>
  <c r="P118" i="5"/>
  <c r="P117" i="5"/>
  <c r="P116" i="5"/>
  <c r="P115" i="5"/>
  <c r="P114" i="5"/>
  <c r="P113" i="5"/>
  <c r="P112" i="5"/>
  <c r="P111" i="5"/>
  <c r="P110" i="5"/>
  <c r="P109" i="5"/>
  <c r="P108" i="5"/>
  <c r="P107" i="5"/>
  <c r="P106" i="5"/>
  <c r="P105" i="5"/>
  <c r="P104" i="5"/>
  <c r="P103" i="5"/>
  <c r="P102" i="5"/>
  <c r="P101" i="5"/>
  <c r="P99" i="5"/>
  <c r="P98" i="5"/>
  <c r="P97" i="5"/>
  <c r="P96" i="5"/>
  <c r="P95" i="5"/>
  <c r="P94" i="5"/>
  <c r="P93" i="5"/>
  <c r="P92" i="5"/>
  <c r="P91" i="5"/>
  <c r="P90" i="5"/>
  <c r="P89" i="5"/>
  <c r="P88" i="5"/>
  <c r="P87" i="5"/>
  <c r="P86" i="5"/>
  <c r="P85" i="5"/>
  <c r="P84" i="5"/>
  <c r="P83" i="5"/>
  <c r="P82" i="5"/>
  <c r="P81" i="5"/>
  <c r="P80" i="5"/>
  <c r="P79" i="5"/>
  <c r="P129" i="5" l="1"/>
  <c r="P78" i="5"/>
  <c r="N12" i="5"/>
  <c r="J12" i="5"/>
  <c r="H12" i="5"/>
  <c r="L12" i="5"/>
  <c r="G12" i="5"/>
  <c r="I12" i="5"/>
  <c r="K12" i="5"/>
  <c r="M12" i="5"/>
  <c r="O12" i="5"/>
  <c r="P12" i="5" l="1"/>
  <c r="Q12" i="5"/>
  <c r="S12" i="5" l="1"/>
  <c r="R12" i="5"/>
</calcChain>
</file>

<file path=xl/sharedStrings.xml><?xml version="1.0" encoding="utf-8"?>
<sst xmlns="http://schemas.openxmlformats.org/spreadsheetml/2006/main" count="530" uniqueCount="197">
  <si>
    <t>№ п/п</t>
  </si>
  <si>
    <t>Адрес МКД</t>
  </si>
  <si>
    <t>Документ, подтверждающий признание МКД аварийным</t>
  </si>
  <si>
    <t>Планируемая дата  окончания переселения</t>
  </si>
  <si>
    <r>
      <t xml:space="preserve">Планируемая дата сноса </t>
    </r>
    <r>
      <rPr>
        <sz val="8"/>
        <color theme="1"/>
        <rFont val="Times New Roman"/>
        <family val="1"/>
        <charset val="204"/>
      </rPr>
      <t>или реконструкции</t>
    </r>
    <r>
      <rPr>
        <sz val="8"/>
        <color rgb="FF000000"/>
        <rFont val="Times New Roman"/>
        <family val="1"/>
        <charset val="204"/>
      </rPr>
      <t xml:space="preserve"> МКД</t>
    </r>
  </si>
  <si>
    <t>Число жителей всего</t>
  </si>
  <si>
    <t>Число жителей планируемых к переселению</t>
  </si>
  <si>
    <t>Общая площадь жилых помещений МКД</t>
  </si>
  <si>
    <t>Количество расселяемых жилых помещений</t>
  </si>
  <si>
    <t>Расселяемая площадь жилых помещений</t>
  </si>
  <si>
    <t>Стоимость переселения граждан</t>
  </si>
  <si>
    <t>Дополнительные источники финансирования</t>
  </si>
  <si>
    <t>Всего</t>
  </si>
  <si>
    <t>в том числе:</t>
  </si>
  <si>
    <t>всего:</t>
  </si>
  <si>
    <t>Номер</t>
  </si>
  <si>
    <t>Дата</t>
  </si>
  <si>
    <t>частная собственность</t>
  </si>
  <si>
    <t>муниципальная собственность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</si>
  <si>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</si>
  <si>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</si>
  <si>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</si>
  <si>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чел.</t>
  </si>
  <si>
    <t>кв.м</t>
  </si>
  <si>
    <t>ед.</t>
  </si>
  <si>
    <t>руб.</t>
  </si>
  <si>
    <t>Х</t>
  </si>
  <si>
    <t>г.Печора ул.Больничная д.39</t>
  </si>
  <si>
    <t>г.Печора ул.Больничная д.62</t>
  </si>
  <si>
    <t>г.Печора ул.Больничная д.72 "Б"</t>
  </si>
  <si>
    <t>г.Печора ул.Восточная д.2</t>
  </si>
  <si>
    <t>г.Печора ул.Восточная д.9</t>
  </si>
  <si>
    <t>г.Печора ул.Восточная д.10</t>
  </si>
  <si>
    <t>г.Печора ул.Гагарина д.10</t>
  </si>
  <si>
    <t>г.Печора ул.Гагарина д.33 "Г"</t>
  </si>
  <si>
    <t>г.Печора ул.Железнодорожная д.11</t>
  </si>
  <si>
    <t>г.Печора ул.Железнодорожная д.13</t>
  </si>
  <si>
    <t>г.Печора ул.Железнодорожная д.25</t>
  </si>
  <si>
    <t>г.Печора ул.Железнодорожная д.43</t>
  </si>
  <si>
    <t>г.Печора ул.Железнодорожная д.44</t>
  </si>
  <si>
    <t>г.Печора ул.Мехколонна-53 д.4</t>
  </si>
  <si>
    <t>г.Печора ул.Мехколонна-53 д.8</t>
  </si>
  <si>
    <t>г.Печора ул.Мехколонна-53 д.18</t>
  </si>
  <si>
    <t>г.Печора ул.Московская д.2</t>
  </si>
  <si>
    <t>г.Печора ул.Московская д.4</t>
  </si>
  <si>
    <t>г.Печора ул.Московская д.5</t>
  </si>
  <si>
    <t>г.Печора ул.Московская д.9</t>
  </si>
  <si>
    <t>г.Печора ул.Московская д.10</t>
  </si>
  <si>
    <t>г.Печора ул.Московская д.23</t>
  </si>
  <si>
    <t>г.Печора ул.Октябрьская д.3</t>
  </si>
  <si>
    <t>г.Печора ул.Октябрьская д.6</t>
  </si>
  <si>
    <t>г.Печора ул.Октябрьская д.7</t>
  </si>
  <si>
    <t>г.Печора ул.Октябрьская д.8</t>
  </si>
  <si>
    <t>г.Печора ул.Октябрьская д.9</t>
  </si>
  <si>
    <t>г.Печора ул.Октябрьская д.10</t>
  </si>
  <si>
    <t>г.Печора ул.Октябрьская д.11</t>
  </si>
  <si>
    <t>г.Печора ул.Н.Островского д.1</t>
  </si>
  <si>
    <t>г.Печора ул.Н.Островского д.6</t>
  </si>
  <si>
    <t>г.Печора ул.Н.Островского д.28</t>
  </si>
  <si>
    <t>г.Печора пер.Северный д.9</t>
  </si>
  <si>
    <t>г.Печора пер.Северный д.13</t>
  </si>
  <si>
    <t>г.Печора пер.Северный д.15</t>
  </si>
  <si>
    <t>г.Печора ул.Первомайская д.1 "А"</t>
  </si>
  <si>
    <t>г.Печора ул.Пионерская д.1</t>
  </si>
  <si>
    <t>г.Печора ул.Пионерская д.13</t>
  </si>
  <si>
    <t>г.Печора ул.Пионерская д.29</t>
  </si>
  <si>
    <t>г.Печора ул.Пионерская д.31</t>
  </si>
  <si>
    <t>г.Печора ул.Пионерская д.34</t>
  </si>
  <si>
    <t>г.Печора ул.Портовая д.11</t>
  </si>
  <si>
    <t>г.Печора ул.Пристанционная д.6</t>
  </si>
  <si>
    <t>г.Печора ул.Речная д.2</t>
  </si>
  <si>
    <t>г.Печора ул.Речная д.3</t>
  </si>
  <si>
    <t>г.Печора ул.Речная д.4</t>
  </si>
  <si>
    <t>г.Печора ул.Советская д.26</t>
  </si>
  <si>
    <t>г.Печора ул.Советская д.28</t>
  </si>
  <si>
    <t>г.Печора ул.Советская д.41</t>
  </si>
  <si>
    <t>г.Печора ул.Советская д.51</t>
  </si>
  <si>
    <t>г.Печора ул.Спортивная д.6</t>
  </si>
  <si>
    <t>г.Печора ул.Стадионная д.4</t>
  </si>
  <si>
    <t>г.Печора ул.Стадионная д.57</t>
  </si>
  <si>
    <t>г.Печора ул.Строительная д.6</t>
  </si>
  <si>
    <t>г.Печора ул.Чехова д.60</t>
  </si>
  <si>
    <t>г.Печора ул.Щипачкина д.12</t>
  </si>
  <si>
    <t>г.Печора ул.Больничная д.45 "А"</t>
  </si>
  <si>
    <t>г.Печора ул.Больничная д.37 "Д"</t>
  </si>
  <si>
    <t>г.Печора ул.Больничная д.76</t>
  </si>
  <si>
    <t>г.Печора ул.Воркутинская д.2 "А"</t>
  </si>
  <si>
    <t>г.Печора ул.Восточная д.14</t>
  </si>
  <si>
    <t>г.Печора ул.Восточная д.16</t>
  </si>
  <si>
    <t>г.Печора ул.Социалистическая д.40</t>
  </si>
  <si>
    <t>г.Печора ул.Социалистическая д.46 "А"</t>
  </si>
  <si>
    <t>г.Печора ул.Восточная д.18</t>
  </si>
  <si>
    <t>г.Печора ул.Гагарина д.6</t>
  </si>
  <si>
    <t>г.Печора ул.Гагарина д.14</t>
  </si>
  <si>
    <t>г.Печора ул.Гагарина д.28</t>
  </si>
  <si>
    <t>г.Печора ул.Гагарина д.33 "А"</t>
  </si>
  <si>
    <t>г.Печора ул.Гагарина д.33 "Б"</t>
  </si>
  <si>
    <t>г.Печора ул.Гагарина д.33 "В"</t>
  </si>
  <si>
    <t>г.Печора ул.Гагарина д.42 "А"</t>
  </si>
  <si>
    <t>г.Печора ул.Железнодорожная д.7</t>
  </si>
  <si>
    <t>г.Печора ул.Железнодорожная д.21</t>
  </si>
  <si>
    <t>г.Печора ул.Западная д.36</t>
  </si>
  <si>
    <t>г.Печора ул.Западная д.62</t>
  </si>
  <si>
    <t>г.Печора ул.Ленинградская д.3</t>
  </si>
  <si>
    <t>г.Печора ул.Мехколонна-53 д.2</t>
  </si>
  <si>
    <t>г.Печора ул.Мехколонна-53 д.10</t>
  </si>
  <si>
    <t>г.Печора ул.Московская д.12</t>
  </si>
  <si>
    <t>г.Печора ул.Московская д.14</t>
  </si>
  <si>
    <t>г.Печора ул.Н.Островского д.4 "А"</t>
  </si>
  <si>
    <t>г.Печора ул.Речная д.1</t>
  </si>
  <si>
    <t>г.Печора ул.Свободы д.7</t>
  </si>
  <si>
    <t>г.Печора ул.Советская д.30</t>
  </si>
  <si>
    <t>г.Печора ул.Стадионная д.53</t>
  </si>
  <si>
    <t>г.Печора ул.Щипачкина д.10</t>
  </si>
  <si>
    <t>пгт.Изъяю ул.Вокзальная д.8</t>
  </si>
  <si>
    <t>пгт.Изъяю ул.Строителей д.7</t>
  </si>
  <si>
    <t>пгт.Изъяю ул.Таежная д.1</t>
  </si>
  <si>
    <t>пгт.Изъяю ул.Таежная д.3</t>
  </si>
  <si>
    <t>пгт.Изъяю ул.Таежная д.4</t>
  </si>
  <si>
    <t>п.Каджером ул.Горького д.29</t>
  </si>
  <si>
    <t>п.Кедровый Шор ул.Парковая д.15</t>
  </si>
  <si>
    <t>п.Кедровый Шор ул.Парковая д.17</t>
  </si>
  <si>
    <t>пгт.Кожва ул.Космонавтов д.1</t>
  </si>
  <si>
    <t>пгт.Кожва ул.Лесная д.29</t>
  </si>
  <si>
    <t>пгт.Кожва ул.Лесная д.30</t>
  </si>
  <si>
    <t>пгт.Кожва ул.Лесная д.45</t>
  </si>
  <si>
    <t>пгт.Кожва ул.Октябрьская д.4</t>
  </si>
  <si>
    <t>пгт.Кожва ул.Октябрьская д.14</t>
  </si>
  <si>
    <t>пгт.Кожва ул.Октябрьская д.17</t>
  </si>
  <si>
    <t>пгт.Кожва ул.Октябрьская д.30</t>
  </si>
  <si>
    <t>пгт.Кожва ул.Октябрьская д.33</t>
  </si>
  <si>
    <t>пгт.Кожва пер.Пионерский д.9</t>
  </si>
  <si>
    <t>пгт.Кожва пер.Подгорный д.2</t>
  </si>
  <si>
    <t>пгт.Кожва пер.Рабочий д.4</t>
  </si>
  <si>
    <t>пгт.Кожва пер.Торговый д.5</t>
  </si>
  <si>
    <t>пгт.Кожва пер.Транспортный д.7 "Б"</t>
  </si>
  <si>
    <t>пгт.Кожва пер.Транспортный д.8</t>
  </si>
  <si>
    <t>пгт.Кожва ул.Советская д.13</t>
  </si>
  <si>
    <t>пгт.Кожва пер.Станционный д.3</t>
  </si>
  <si>
    <t>пгт.Кожва ул.Уральская д.1</t>
  </si>
  <si>
    <t>пгт.Кожва ул.Уральская д.6</t>
  </si>
  <si>
    <t>пгт.Кожва ул.Уральская д.18</t>
  </si>
  <si>
    <t>п.Озерный ул.Гагарина д.5</t>
  </si>
  <si>
    <t>п.Озерный ул.Запрудная д.3</t>
  </si>
  <si>
    <t>п.Озерный ул.Терешковой д.1</t>
  </si>
  <si>
    <t>п.Озерный ул.Терешковой д.3</t>
  </si>
  <si>
    <t>п.Озерный ул.Центральная д.3</t>
  </si>
  <si>
    <t>п.Озерный ул.Центральная д.12</t>
  </si>
  <si>
    <t>пгт.Путеец ул.Парковая д.3</t>
  </si>
  <si>
    <t>пгт.Путеец ул.Парковая д.7</t>
  </si>
  <si>
    <t>пгт.Путеец ул.Парковая д.31</t>
  </si>
  <si>
    <t>пгт.Путеец ул.Парковая д.33</t>
  </si>
  <si>
    <t>пгт.Путеец ул.Парковая д.35</t>
  </si>
  <si>
    <t>пгт.Путеец ул.Парковая д.37 "А"</t>
  </si>
  <si>
    <t>пгт.Путеец ул.Парковая д.37 "Б"</t>
  </si>
  <si>
    <t>пгт.Путеец ул.Парковая д.39</t>
  </si>
  <si>
    <t>г.Печора ул.Восточная д.4</t>
  </si>
  <si>
    <t>г.Печора ул.Ленина д.10</t>
  </si>
  <si>
    <t>г.Печора ул.Московская д.16</t>
  </si>
  <si>
    <t>г.Печора ул.Московская д.27</t>
  </si>
  <si>
    <t>г.Печора ул.Н.Островского д.4</t>
  </si>
  <si>
    <t>г.Печора ул.Н.Островского д.8</t>
  </si>
  <si>
    <t>г.Печора ул.Первомайская д.21</t>
  </si>
  <si>
    <t>г.Печора ул.Пионерская д.30</t>
  </si>
  <si>
    <t>г.Печора ул.Портовая д.10</t>
  </si>
  <si>
    <t>г.Печора ул.Портовая д.13</t>
  </si>
  <si>
    <t>г.Печора ул.Портовая д.17</t>
  </si>
  <si>
    <t>г.Печора ул.Советская д.32</t>
  </si>
  <si>
    <t>г.Печора ул.Советская д.34</t>
  </si>
  <si>
    <t>г.Печора ул.Социалистическая д.30</t>
  </si>
  <si>
    <t>г.Печора ул.Социалистическая д.48 "А"</t>
  </si>
  <si>
    <t>Приложение 1</t>
  </si>
  <si>
    <t>Перечень аварийных многоквартирных домов</t>
  </si>
  <si>
    <t>г.Печора ул.Пионерская д.9</t>
  </si>
  <si>
    <t>г.Печора ул.Московская д.31</t>
  </si>
  <si>
    <t>г.Печора ул.Привокзальная д.29</t>
  </si>
  <si>
    <t>г.Печора ул.Свободы д.34</t>
  </si>
  <si>
    <t>г.Печора ул.Октябрьская д.2</t>
  </si>
  <si>
    <t>к муниципальной адресной программе "Переселение граждан из аварийного жилищного фонда" на 2013-2015 годы</t>
  </si>
  <si>
    <t>г.Печора ул.Куратова д.1</t>
  </si>
  <si>
    <t>г.Печора ул.Железнодорожная д.47</t>
  </si>
  <si>
    <t>г.Печора ул.Западная д.50</t>
  </si>
  <si>
    <t>п.Озерный ул.Центральная д.10 - замена дома № 8</t>
  </si>
  <si>
    <t>Итого по МО II этап (2014-2015 гг.)</t>
  </si>
  <si>
    <t>Итого по МО III этап (2015-2016 гг.)</t>
  </si>
  <si>
    <t>Итого по МО IV этап (2016-2017 гг.)</t>
  </si>
  <si>
    <t>Итого по МО V этап (2017 г.)</t>
  </si>
  <si>
    <t>г.Печора ул.Путейская д.1</t>
  </si>
  <si>
    <t>п.Талый ул.Рабочая д.18</t>
  </si>
  <si>
    <t>п.Красный Яг ул.Школьная д.15</t>
  </si>
  <si>
    <t>31.12.2014</t>
  </si>
  <si>
    <t>31.12.2015</t>
  </si>
  <si>
    <t>31.12.2016</t>
  </si>
  <si>
    <t>31.12.2017</t>
  </si>
  <si>
    <t>01.09.2017</t>
  </si>
  <si>
    <t>Итого по МО за 2013-2017 гг.:</t>
  </si>
  <si>
    <t>Итого по МО I этап (2013-2014 гг.)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</si>
</sst>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/>
    <xf numFmtId="0" fontId="9" fillId="0" borderId="1" xfId="0" applyFont="1" applyBorder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 wrapText="1"/>
    </xf>
    <xf numFmtId="2" fontId="6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Fill="1"/>
    <xf numFmtId="0" fontId="11" fillId="0" borderId="1" xfId="0" applyFont="1" applyFill="1" applyBorder="1" applyAlignment="1">
      <alignment horizontal="left" vertical="center" wrapText="1"/>
    </xf>
    <xf numFmtId="0" fontId="12" fillId="0" borderId="0" xfId="0" applyFont="1" applyFill="1"/>
    <xf numFmtId="0" fontId="13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2" fontId="12" fillId="0" borderId="0" xfId="0" applyNumberFormat="1" applyFont="1" applyFill="1"/>
    <xf numFmtId="0" fontId="15" fillId="0" borderId="5" xfId="0" applyFont="1" applyBorder="1" applyAlignment="1">
      <alignment horizontal="center"/>
    </xf>
    <xf numFmtId="2" fontId="15" fillId="0" borderId="5" xfId="0" applyNumberFormat="1" applyFont="1" applyBorder="1" applyAlignment="1">
      <alignment horizontal="center"/>
    </xf>
    <xf numFmtId="0" fontId="15" fillId="0" borderId="0" xfId="0" applyFont="1"/>
    <xf numFmtId="0" fontId="11" fillId="0" borderId="0" xfId="0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1" fontId="17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1" fontId="17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7" fillId="0" borderId="1" xfId="0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2" fontId="17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7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14" fontId="17" fillId="0" borderId="0" xfId="0" applyNumberFormat="1" applyFont="1" applyFill="1" applyBorder="1" applyAlignment="1">
      <alignment horizontal="center" vertical="center"/>
    </xf>
    <xf numFmtId="49" fontId="17" fillId="0" borderId="0" xfId="0" applyNumberFormat="1" applyFont="1" applyFill="1" applyBorder="1" applyAlignment="1">
      <alignment horizontal="center" vertical="center"/>
    </xf>
    <xf numFmtId="1" fontId="17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>
      <alignment horizontal="center" vertical="center" wrapText="1"/>
    </xf>
    <xf numFmtId="4" fontId="17" fillId="0" borderId="0" xfId="0" applyNumberFormat="1" applyFont="1" applyBorder="1" applyAlignment="1">
      <alignment horizontal="center" vertical="center"/>
    </xf>
    <xf numFmtId="4" fontId="17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1" fontId="17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1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49" fontId="2" fillId="0" borderId="0" xfId="0" applyNumberFormat="1" applyFont="1"/>
    <xf numFmtId="49" fontId="7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19" fillId="0" borderId="1" xfId="0" applyFont="1" applyFill="1" applyBorder="1" applyAlignment="1">
      <alignment horizontal="left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vertical="center" wrapText="1"/>
    </xf>
    <xf numFmtId="2" fontId="10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7" fillId="0" borderId="0" xfId="0" applyFont="1" applyAlignment="1">
      <alignment horizontal="right" vertical="center"/>
    </xf>
    <xf numFmtId="49" fontId="2" fillId="0" borderId="0" xfId="0" applyNumberFormat="1" applyFont="1"/>
    <xf numFmtId="0" fontId="2" fillId="0" borderId="0" xfId="0" applyFont="1" applyAlignment="1">
      <alignment wrapText="1"/>
    </xf>
    <xf numFmtId="0" fontId="9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textRotation="90" wrapText="1"/>
    </xf>
    <xf numFmtId="49" fontId="4" fillId="0" borderId="1" xfId="0" applyNumberFormat="1" applyFont="1" applyBorder="1" applyAlignment="1">
      <alignment horizontal="center" vertical="center" textRotation="90" wrapText="1"/>
    </xf>
    <xf numFmtId="0" fontId="13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  <color rgb="FF66FF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80"/>
  <sheetViews>
    <sheetView tabSelected="1" zoomScale="90" zoomScaleNormal="90" workbookViewId="0">
      <selection activeCell="A177" sqref="A177:Q180"/>
    </sheetView>
  </sheetViews>
  <sheetFormatPr defaultRowHeight="15" x14ac:dyDescent="0.25"/>
  <cols>
    <col min="1" max="1" width="6" customWidth="1"/>
    <col min="2" max="2" width="25.85546875" style="6" customWidth="1"/>
    <col min="3" max="3" width="9" style="12" bestFit="1" customWidth="1"/>
    <col min="4" max="4" width="11.28515625" style="12" bestFit="1" customWidth="1"/>
    <col min="5" max="6" width="9.140625" style="9"/>
    <col min="7" max="7" width="7.28515625" style="12" customWidth="1"/>
    <col min="8" max="8" width="7.140625" style="12" customWidth="1"/>
    <col min="9" max="9" width="12.28515625" style="12" customWidth="1"/>
    <col min="10" max="11" width="6.85546875" style="12" customWidth="1"/>
    <col min="12" max="12" width="7" style="12" customWidth="1"/>
    <col min="13" max="13" width="11.42578125" style="5" customWidth="1"/>
    <col min="14" max="14" width="10.28515625" style="12" bestFit="1" customWidth="1"/>
    <col min="15" max="15" width="10.28515625" style="12" customWidth="1"/>
    <col min="16" max="16" width="17.7109375" customWidth="1"/>
    <col min="17" max="17" width="17" customWidth="1"/>
    <col min="18" max="18" width="19" customWidth="1"/>
    <col min="19" max="19" width="16.28515625" customWidth="1"/>
    <col min="20" max="20" width="9.28515625" style="12" bestFit="1" customWidth="1"/>
    <col min="21" max="21" width="11.28515625" customWidth="1"/>
  </cols>
  <sheetData>
    <row r="1" spans="1:21" x14ac:dyDescent="0.25">
      <c r="A1" s="72"/>
      <c r="B1" s="75"/>
      <c r="C1" s="71"/>
      <c r="D1" s="71"/>
      <c r="E1" s="74"/>
      <c r="F1" s="74"/>
      <c r="G1" s="71"/>
      <c r="H1" s="71"/>
      <c r="I1" s="71"/>
      <c r="J1" s="71"/>
      <c r="K1" s="71"/>
      <c r="L1" s="71"/>
      <c r="M1" s="72"/>
      <c r="N1" s="73" t="s">
        <v>171</v>
      </c>
      <c r="O1" s="73"/>
      <c r="P1" s="73"/>
      <c r="Q1" s="73"/>
      <c r="R1" s="73"/>
      <c r="S1" s="73"/>
      <c r="T1" s="73"/>
    </row>
    <row r="2" spans="1:21" x14ac:dyDescent="0.25">
      <c r="A2" s="72"/>
      <c r="B2" s="75"/>
      <c r="C2" s="71"/>
      <c r="D2" s="71"/>
      <c r="E2" s="74"/>
      <c r="F2" s="74"/>
      <c r="G2" s="71"/>
      <c r="H2" s="71"/>
      <c r="I2" s="71"/>
      <c r="J2" s="71"/>
      <c r="K2" s="71"/>
      <c r="L2" s="71"/>
      <c r="M2" s="72"/>
      <c r="N2" s="73" t="s">
        <v>178</v>
      </c>
      <c r="O2" s="73"/>
      <c r="P2" s="73"/>
      <c r="Q2" s="73"/>
      <c r="R2" s="73"/>
      <c r="S2" s="73"/>
      <c r="T2" s="73"/>
    </row>
    <row r="3" spans="1:21" x14ac:dyDescent="0.25">
      <c r="A3" s="57"/>
      <c r="B3" s="58"/>
      <c r="C3" s="59"/>
      <c r="D3" s="59"/>
      <c r="E3" s="60"/>
      <c r="F3" s="60"/>
      <c r="G3" s="59"/>
      <c r="H3" s="59"/>
      <c r="I3" s="59"/>
      <c r="J3" s="59"/>
      <c r="K3" s="59"/>
      <c r="L3" s="59"/>
      <c r="M3" s="57"/>
      <c r="N3" s="69"/>
      <c r="O3" s="69"/>
      <c r="P3" s="69"/>
      <c r="Q3" s="69"/>
      <c r="R3" s="69"/>
      <c r="S3" s="69"/>
      <c r="T3" s="69"/>
    </row>
    <row r="4" spans="1:21" x14ac:dyDescent="0.25">
      <c r="A4" s="57"/>
      <c r="B4" s="58"/>
      <c r="C4" s="59"/>
      <c r="D4" s="59"/>
      <c r="E4" s="60"/>
      <c r="F4" s="60"/>
      <c r="G4" s="59"/>
      <c r="H4" s="59"/>
      <c r="I4" s="59"/>
      <c r="J4" s="59"/>
      <c r="K4" s="59"/>
      <c r="L4" s="59"/>
      <c r="M4" s="57"/>
      <c r="N4" s="69"/>
      <c r="O4" s="69"/>
      <c r="P4" s="69"/>
      <c r="Q4" s="69"/>
      <c r="R4" s="69"/>
      <c r="S4" s="69"/>
      <c r="T4" s="69"/>
    </row>
    <row r="5" spans="1:21" ht="18.75" x14ac:dyDescent="0.3">
      <c r="A5" s="70" t="s">
        <v>172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</row>
    <row r="7" spans="1:21" ht="20.25" customHeight="1" x14ac:dyDescent="0.25">
      <c r="A7" s="78" t="s">
        <v>0</v>
      </c>
      <c r="B7" s="79" t="s">
        <v>1</v>
      </c>
      <c r="C7" s="78" t="s">
        <v>2</v>
      </c>
      <c r="D7" s="78"/>
      <c r="E7" s="87" t="s">
        <v>3</v>
      </c>
      <c r="F7" s="87" t="s">
        <v>4</v>
      </c>
      <c r="G7" s="83" t="s">
        <v>5</v>
      </c>
      <c r="H7" s="83" t="s">
        <v>6</v>
      </c>
      <c r="I7" s="84" t="s">
        <v>7</v>
      </c>
      <c r="J7" s="78" t="s">
        <v>8</v>
      </c>
      <c r="K7" s="78"/>
      <c r="L7" s="78"/>
      <c r="M7" s="78" t="s">
        <v>9</v>
      </c>
      <c r="N7" s="78"/>
      <c r="O7" s="78"/>
      <c r="P7" s="78" t="s">
        <v>10</v>
      </c>
      <c r="Q7" s="78"/>
      <c r="R7" s="78"/>
      <c r="S7" s="78"/>
      <c r="T7" s="83" t="s">
        <v>11</v>
      </c>
    </row>
    <row r="8" spans="1:21" x14ac:dyDescent="0.25">
      <c r="A8" s="78"/>
      <c r="B8" s="80"/>
      <c r="C8" s="78"/>
      <c r="D8" s="78"/>
      <c r="E8" s="87"/>
      <c r="F8" s="87"/>
      <c r="G8" s="83"/>
      <c r="H8" s="83"/>
      <c r="I8" s="84"/>
      <c r="J8" s="84" t="s">
        <v>12</v>
      </c>
      <c r="K8" s="85" t="s">
        <v>13</v>
      </c>
      <c r="L8" s="85"/>
      <c r="M8" s="86" t="s">
        <v>12</v>
      </c>
      <c r="N8" s="85" t="s">
        <v>13</v>
      </c>
      <c r="O8" s="85"/>
      <c r="P8" s="83" t="s">
        <v>14</v>
      </c>
      <c r="Q8" s="78" t="s">
        <v>13</v>
      </c>
      <c r="R8" s="78"/>
      <c r="S8" s="78"/>
      <c r="T8" s="83"/>
    </row>
    <row r="9" spans="1:21" ht="60.75" x14ac:dyDescent="0.25">
      <c r="A9" s="78"/>
      <c r="B9" s="80"/>
      <c r="C9" s="77" t="s">
        <v>15</v>
      </c>
      <c r="D9" s="77" t="s">
        <v>16</v>
      </c>
      <c r="E9" s="87"/>
      <c r="F9" s="87"/>
      <c r="G9" s="83"/>
      <c r="H9" s="83"/>
      <c r="I9" s="84"/>
      <c r="J9" s="84"/>
      <c r="K9" s="54" t="s">
        <v>17</v>
      </c>
      <c r="L9" s="53" t="s">
        <v>18</v>
      </c>
      <c r="M9" s="86"/>
      <c r="N9" s="54" t="s">
        <v>17</v>
      </c>
      <c r="O9" s="53" t="s">
        <v>18</v>
      </c>
      <c r="P9" s="83"/>
      <c r="Q9" s="53" t="s">
        <v>19</v>
      </c>
      <c r="R9" s="53" t="s">
        <v>20</v>
      </c>
      <c r="S9" s="53" t="s">
        <v>21</v>
      </c>
      <c r="T9" s="83"/>
    </row>
    <row r="10" spans="1:21" x14ac:dyDescent="0.25">
      <c r="A10" s="78"/>
      <c r="B10" s="81"/>
      <c r="C10" s="77"/>
      <c r="D10" s="77"/>
      <c r="E10" s="87"/>
      <c r="F10" s="87"/>
      <c r="G10" s="1" t="s">
        <v>22</v>
      </c>
      <c r="H10" s="1" t="s">
        <v>22</v>
      </c>
      <c r="I10" s="1" t="s">
        <v>23</v>
      </c>
      <c r="J10" s="1" t="s">
        <v>24</v>
      </c>
      <c r="K10" s="1" t="s">
        <v>24</v>
      </c>
      <c r="L10" s="1" t="s">
        <v>24</v>
      </c>
      <c r="M10" s="7" t="s">
        <v>23</v>
      </c>
      <c r="N10" s="1" t="s">
        <v>23</v>
      </c>
      <c r="O10" s="1" t="s">
        <v>23</v>
      </c>
      <c r="P10" s="1" t="s">
        <v>25</v>
      </c>
      <c r="Q10" s="1" t="s">
        <v>25</v>
      </c>
      <c r="R10" s="1" t="s">
        <v>25</v>
      </c>
      <c r="S10" s="1" t="s">
        <v>25</v>
      </c>
      <c r="T10" s="1" t="s">
        <v>25</v>
      </c>
    </row>
    <row r="11" spans="1:21" x14ac:dyDescent="0.25">
      <c r="A11" s="56">
        <v>1</v>
      </c>
      <c r="B11" s="2">
        <v>2</v>
      </c>
      <c r="C11" s="56">
        <v>3</v>
      </c>
      <c r="D11" s="56">
        <v>4</v>
      </c>
      <c r="E11" s="10">
        <v>5</v>
      </c>
      <c r="F11" s="10">
        <v>6</v>
      </c>
      <c r="G11" s="56">
        <v>7</v>
      </c>
      <c r="H11" s="56">
        <v>8</v>
      </c>
      <c r="I11" s="56">
        <v>9</v>
      </c>
      <c r="J11" s="56">
        <v>10</v>
      </c>
      <c r="K11" s="56">
        <v>11</v>
      </c>
      <c r="L11" s="56">
        <v>12</v>
      </c>
      <c r="M11" s="8">
        <v>13</v>
      </c>
      <c r="N11" s="56">
        <v>14</v>
      </c>
      <c r="O11" s="56">
        <v>15</v>
      </c>
      <c r="P11" s="56">
        <v>16</v>
      </c>
      <c r="Q11" s="56">
        <v>17</v>
      </c>
      <c r="R11" s="56">
        <v>18</v>
      </c>
      <c r="S11" s="56">
        <v>19</v>
      </c>
      <c r="T11" s="56">
        <v>20</v>
      </c>
    </row>
    <row r="12" spans="1:21" s="3" customFormat="1" x14ac:dyDescent="0.25">
      <c r="A12" s="76" t="s">
        <v>195</v>
      </c>
      <c r="B12" s="76"/>
      <c r="C12" s="4" t="s">
        <v>26</v>
      </c>
      <c r="D12" s="4" t="s">
        <v>26</v>
      </c>
      <c r="E12" s="11" t="s">
        <v>26</v>
      </c>
      <c r="F12" s="11" t="s">
        <v>26</v>
      </c>
      <c r="G12" s="13">
        <f t="shared" ref="G12:S12" si="0">SUM(G13,G78,G129,G153,G161)</f>
        <v>2004</v>
      </c>
      <c r="H12" s="13">
        <f t="shared" si="0"/>
        <v>2004</v>
      </c>
      <c r="I12" s="26">
        <f t="shared" si="0"/>
        <v>51678.960000000006</v>
      </c>
      <c r="J12" s="13">
        <f t="shared" si="0"/>
        <v>856</v>
      </c>
      <c r="K12" s="13">
        <f t="shared" si="0"/>
        <v>358</v>
      </c>
      <c r="L12" s="13">
        <f t="shared" si="0"/>
        <v>498</v>
      </c>
      <c r="M12" s="26">
        <f t="shared" si="0"/>
        <v>41627.519999999997</v>
      </c>
      <c r="N12" s="26">
        <f t="shared" si="0"/>
        <v>18519.620000000003</v>
      </c>
      <c r="O12" s="26">
        <f t="shared" si="0"/>
        <v>23107.899999999998</v>
      </c>
      <c r="P12" s="26">
        <f t="shared" si="0"/>
        <v>1440312192</v>
      </c>
      <c r="Q12" s="26">
        <f t="shared" si="0"/>
        <v>448076785.51999998</v>
      </c>
      <c r="R12" s="26">
        <f t="shared" si="0"/>
        <v>879581388.37865996</v>
      </c>
      <c r="S12" s="26">
        <f t="shared" si="0"/>
        <v>112654018.10134</v>
      </c>
      <c r="T12" s="14">
        <v>0</v>
      </c>
    </row>
    <row r="13" spans="1:21" s="3" customFormat="1" ht="27.75" customHeight="1" x14ac:dyDescent="0.25">
      <c r="A13" s="88" t="s">
        <v>196</v>
      </c>
      <c r="B13" s="88"/>
      <c r="C13" s="4" t="s">
        <v>26</v>
      </c>
      <c r="D13" s="4" t="s">
        <v>26</v>
      </c>
      <c r="E13" s="11" t="s">
        <v>26</v>
      </c>
      <c r="F13" s="11" t="s">
        <v>26</v>
      </c>
      <c r="G13" s="13">
        <f t="shared" ref="G13:P13" si="1">SUM(G14:G77)</f>
        <v>831</v>
      </c>
      <c r="H13" s="13">
        <f t="shared" si="1"/>
        <v>831</v>
      </c>
      <c r="I13" s="68">
        <f t="shared" si="1"/>
        <v>22289.920000000006</v>
      </c>
      <c r="J13" s="13">
        <f t="shared" si="1"/>
        <v>347</v>
      </c>
      <c r="K13" s="13">
        <f t="shared" si="1"/>
        <v>137</v>
      </c>
      <c r="L13" s="13">
        <f t="shared" si="1"/>
        <v>210</v>
      </c>
      <c r="M13" s="26">
        <f t="shared" si="1"/>
        <v>17343.099999999999</v>
      </c>
      <c r="N13" s="26">
        <f t="shared" si="1"/>
        <v>7229.93</v>
      </c>
      <c r="O13" s="26">
        <f t="shared" si="1"/>
        <v>10113.169999999998</v>
      </c>
      <c r="P13" s="26">
        <f t="shared" si="1"/>
        <v>600071260</v>
      </c>
      <c r="Q13" s="26">
        <f t="shared" ref="Q13:S13" si="2">SUM(Q14:Q77)</f>
        <v>161920825.91</v>
      </c>
      <c r="R13" s="26">
        <f t="shared" si="2"/>
        <v>391215860.49000007</v>
      </c>
      <c r="S13" s="26">
        <f t="shared" si="2"/>
        <v>46934573.600000009</v>
      </c>
      <c r="T13" s="14">
        <v>0</v>
      </c>
    </row>
    <row r="14" spans="1:21" s="15" customFormat="1" ht="25.5" x14ac:dyDescent="0.25">
      <c r="A14" s="39">
        <v>1</v>
      </c>
      <c r="B14" s="16" t="s">
        <v>35</v>
      </c>
      <c r="C14" s="35">
        <v>37</v>
      </c>
      <c r="D14" s="36">
        <v>39609</v>
      </c>
      <c r="E14" s="61" t="s">
        <v>190</v>
      </c>
      <c r="F14" s="61" t="s">
        <v>191</v>
      </c>
      <c r="G14" s="37">
        <v>21</v>
      </c>
      <c r="H14" s="37">
        <v>21</v>
      </c>
      <c r="I14" s="38">
        <v>448.63</v>
      </c>
      <c r="J14" s="35">
        <v>7</v>
      </c>
      <c r="K14" s="35">
        <v>1</v>
      </c>
      <c r="L14" s="35">
        <v>6</v>
      </c>
      <c r="M14" s="38">
        <v>395.73</v>
      </c>
      <c r="N14" s="37">
        <v>50.45</v>
      </c>
      <c r="O14" s="35">
        <v>345.28</v>
      </c>
      <c r="P14" s="27">
        <f t="shared" ref="P14:P76" si="3">M14*34600</f>
        <v>13692258</v>
      </c>
      <c r="Q14" s="32">
        <v>3694664.07</v>
      </c>
      <c r="R14" s="32">
        <v>8926653.9700000007</v>
      </c>
      <c r="S14" s="32">
        <v>1070939.96</v>
      </c>
      <c r="T14" s="37">
        <v>0</v>
      </c>
      <c r="U14" s="17"/>
    </row>
    <row r="15" spans="1:21" s="17" customFormat="1" x14ac:dyDescent="0.25">
      <c r="A15" s="39">
        <v>2</v>
      </c>
      <c r="B15" s="16" t="s">
        <v>56</v>
      </c>
      <c r="C15" s="35">
        <v>31</v>
      </c>
      <c r="D15" s="36">
        <v>39609</v>
      </c>
      <c r="E15" s="61" t="s">
        <v>190</v>
      </c>
      <c r="F15" s="61" t="s">
        <v>191</v>
      </c>
      <c r="G15" s="37">
        <v>24</v>
      </c>
      <c r="H15" s="37">
        <v>24</v>
      </c>
      <c r="I15" s="38">
        <v>450.3</v>
      </c>
      <c r="J15" s="35">
        <v>7</v>
      </c>
      <c r="K15" s="35">
        <v>5</v>
      </c>
      <c r="L15" s="35">
        <v>2</v>
      </c>
      <c r="M15" s="38">
        <v>400.8</v>
      </c>
      <c r="N15" s="37">
        <v>274.8</v>
      </c>
      <c r="O15" s="35">
        <v>126</v>
      </c>
      <c r="P15" s="27">
        <f t="shared" si="3"/>
        <v>13867680</v>
      </c>
      <c r="Q15" s="32">
        <v>3741999.24</v>
      </c>
      <c r="R15" s="32">
        <v>9041020.1699999999</v>
      </c>
      <c r="S15" s="32">
        <v>1084660.5900000001</v>
      </c>
      <c r="T15" s="37">
        <v>0</v>
      </c>
    </row>
    <row r="16" spans="1:21" s="15" customFormat="1" ht="25.5" x14ac:dyDescent="0.25">
      <c r="A16" s="35">
        <v>3</v>
      </c>
      <c r="B16" s="16" t="s">
        <v>29</v>
      </c>
      <c r="C16" s="35">
        <v>36</v>
      </c>
      <c r="D16" s="36">
        <v>39609</v>
      </c>
      <c r="E16" s="61" t="s">
        <v>190</v>
      </c>
      <c r="F16" s="61" t="s">
        <v>191</v>
      </c>
      <c r="G16" s="37">
        <v>7</v>
      </c>
      <c r="H16" s="37">
        <v>7</v>
      </c>
      <c r="I16" s="38">
        <v>487.8</v>
      </c>
      <c r="J16" s="35">
        <v>8</v>
      </c>
      <c r="K16" s="35">
        <v>6</v>
      </c>
      <c r="L16" s="35">
        <v>2</v>
      </c>
      <c r="M16" s="38">
        <v>336</v>
      </c>
      <c r="N16" s="37">
        <v>254.5</v>
      </c>
      <c r="O16" s="35">
        <v>81.5</v>
      </c>
      <c r="P16" s="27">
        <f t="shared" si="3"/>
        <v>11625600</v>
      </c>
      <c r="Q16" s="32">
        <v>3137005.36</v>
      </c>
      <c r="R16" s="32">
        <v>7579298.3399999999</v>
      </c>
      <c r="S16" s="32">
        <v>909296.3</v>
      </c>
      <c r="T16" s="37">
        <v>0</v>
      </c>
      <c r="U16" s="17"/>
    </row>
    <row r="17" spans="1:21" s="17" customFormat="1" x14ac:dyDescent="0.25">
      <c r="A17" s="39">
        <v>4</v>
      </c>
      <c r="B17" s="16" t="s">
        <v>32</v>
      </c>
      <c r="C17" s="35">
        <v>89</v>
      </c>
      <c r="D17" s="36">
        <v>39777</v>
      </c>
      <c r="E17" s="61" t="s">
        <v>190</v>
      </c>
      <c r="F17" s="61" t="s">
        <v>191</v>
      </c>
      <c r="G17" s="37">
        <v>24</v>
      </c>
      <c r="H17" s="37">
        <v>24</v>
      </c>
      <c r="I17" s="38">
        <v>722.9</v>
      </c>
      <c r="J17" s="35">
        <v>9</v>
      </c>
      <c r="K17" s="35">
        <v>3</v>
      </c>
      <c r="L17" s="35">
        <v>6</v>
      </c>
      <c r="M17" s="38">
        <v>533.6</v>
      </c>
      <c r="N17" s="37">
        <v>174.4</v>
      </c>
      <c r="O17" s="35">
        <v>359.2</v>
      </c>
      <c r="P17" s="27">
        <f t="shared" si="3"/>
        <v>18462560</v>
      </c>
      <c r="Q17" s="32">
        <v>4981863.26</v>
      </c>
      <c r="R17" s="32">
        <v>12036647.609999999</v>
      </c>
      <c r="S17" s="32">
        <v>1444049.13</v>
      </c>
      <c r="T17" s="37">
        <v>0</v>
      </c>
    </row>
    <row r="18" spans="1:21" s="17" customFormat="1" ht="25.5" x14ac:dyDescent="0.25">
      <c r="A18" s="39">
        <v>5</v>
      </c>
      <c r="B18" s="16" t="s">
        <v>38</v>
      </c>
      <c r="C18" s="35">
        <v>105</v>
      </c>
      <c r="D18" s="36">
        <v>39797</v>
      </c>
      <c r="E18" s="61" t="s">
        <v>190</v>
      </c>
      <c r="F18" s="61" t="s">
        <v>191</v>
      </c>
      <c r="G18" s="37">
        <v>4</v>
      </c>
      <c r="H18" s="37">
        <v>4</v>
      </c>
      <c r="I18" s="38">
        <v>205.1</v>
      </c>
      <c r="J18" s="35">
        <v>2</v>
      </c>
      <c r="K18" s="35">
        <v>0</v>
      </c>
      <c r="L18" s="35">
        <v>2</v>
      </c>
      <c r="M18" s="38">
        <v>115.4</v>
      </c>
      <c r="N18" s="37">
        <v>0</v>
      </c>
      <c r="O18" s="35">
        <v>115.4</v>
      </c>
      <c r="P18" s="27">
        <f t="shared" si="3"/>
        <v>3992840</v>
      </c>
      <c r="Q18" s="32">
        <v>1077411.96</v>
      </c>
      <c r="R18" s="32">
        <v>2603128.06</v>
      </c>
      <c r="S18" s="32">
        <v>312299.98</v>
      </c>
      <c r="T18" s="37">
        <v>0</v>
      </c>
    </row>
    <row r="19" spans="1:21" s="17" customFormat="1" ht="25.5" x14ac:dyDescent="0.25">
      <c r="A19" s="35">
        <v>6</v>
      </c>
      <c r="B19" s="16" t="s">
        <v>104</v>
      </c>
      <c r="C19" s="35">
        <v>52</v>
      </c>
      <c r="D19" s="36">
        <v>39913</v>
      </c>
      <c r="E19" s="61" t="s">
        <v>190</v>
      </c>
      <c r="F19" s="61" t="s">
        <v>191</v>
      </c>
      <c r="G19" s="37">
        <v>1</v>
      </c>
      <c r="H19" s="37">
        <v>1</v>
      </c>
      <c r="I19" s="38">
        <v>270.5</v>
      </c>
      <c r="J19" s="35">
        <v>1</v>
      </c>
      <c r="K19" s="35">
        <v>0</v>
      </c>
      <c r="L19" s="35">
        <v>1</v>
      </c>
      <c r="M19" s="38">
        <v>43</v>
      </c>
      <c r="N19" s="37">
        <v>0</v>
      </c>
      <c r="O19" s="35">
        <v>43</v>
      </c>
      <c r="P19" s="29">
        <f t="shared" si="3"/>
        <v>1487800</v>
      </c>
      <c r="Q19" s="29">
        <v>401462</v>
      </c>
      <c r="R19" s="29">
        <v>969969.73</v>
      </c>
      <c r="S19" s="29">
        <v>116368.27</v>
      </c>
      <c r="T19" s="37">
        <v>0</v>
      </c>
    </row>
    <row r="20" spans="1:21" s="17" customFormat="1" ht="25.5" x14ac:dyDescent="0.25">
      <c r="A20" s="35">
        <v>7</v>
      </c>
      <c r="B20" s="16" t="s">
        <v>83</v>
      </c>
      <c r="C20" s="35">
        <v>68</v>
      </c>
      <c r="D20" s="36">
        <v>39931</v>
      </c>
      <c r="E20" s="61" t="s">
        <v>190</v>
      </c>
      <c r="F20" s="61" t="s">
        <v>191</v>
      </c>
      <c r="G20" s="37">
        <v>9</v>
      </c>
      <c r="H20" s="37">
        <v>9</v>
      </c>
      <c r="I20" s="38">
        <v>210.4</v>
      </c>
      <c r="J20" s="35">
        <v>2</v>
      </c>
      <c r="K20" s="35">
        <v>0</v>
      </c>
      <c r="L20" s="35">
        <v>2</v>
      </c>
      <c r="M20" s="38">
        <v>105.3</v>
      </c>
      <c r="N20" s="37">
        <v>0</v>
      </c>
      <c r="O20" s="35">
        <v>105.3</v>
      </c>
      <c r="P20" s="29">
        <f t="shared" si="3"/>
        <v>3643380</v>
      </c>
      <c r="Q20" s="29">
        <v>983115.07</v>
      </c>
      <c r="R20" s="29">
        <v>2375297.96</v>
      </c>
      <c r="S20" s="29">
        <v>284966.96999999997</v>
      </c>
      <c r="T20" s="37">
        <v>0</v>
      </c>
    </row>
    <row r="21" spans="1:21" s="17" customFormat="1" x14ac:dyDescent="0.25">
      <c r="A21" s="35">
        <v>8</v>
      </c>
      <c r="B21" s="16" t="s">
        <v>49</v>
      </c>
      <c r="C21" s="35">
        <v>95</v>
      </c>
      <c r="D21" s="36">
        <v>39959</v>
      </c>
      <c r="E21" s="61" t="s">
        <v>190</v>
      </c>
      <c r="F21" s="61" t="s">
        <v>191</v>
      </c>
      <c r="G21" s="37">
        <v>10</v>
      </c>
      <c r="H21" s="37">
        <v>10</v>
      </c>
      <c r="I21" s="38">
        <v>200.7</v>
      </c>
      <c r="J21" s="35">
        <v>3</v>
      </c>
      <c r="K21" s="35">
        <v>1</v>
      </c>
      <c r="L21" s="35">
        <v>2</v>
      </c>
      <c r="M21" s="38">
        <v>156.9</v>
      </c>
      <c r="N21" s="37">
        <v>44.2</v>
      </c>
      <c r="O21" s="35">
        <v>112.7</v>
      </c>
      <c r="P21" s="29">
        <f t="shared" si="3"/>
        <v>5428740</v>
      </c>
      <c r="Q21" s="29">
        <v>1464869.46</v>
      </c>
      <c r="R21" s="29">
        <v>3539261.64</v>
      </c>
      <c r="S21" s="29">
        <v>424608.9</v>
      </c>
      <c r="T21" s="37">
        <v>0</v>
      </c>
    </row>
    <row r="22" spans="1:21" s="17" customFormat="1" x14ac:dyDescent="0.25">
      <c r="A22" s="35">
        <v>9</v>
      </c>
      <c r="B22" s="16" t="s">
        <v>179</v>
      </c>
      <c r="C22" s="35">
        <v>108</v>
      </c>
      <c r="D22" s="36">
        <v>40072</v>
      </c>
      <c r="E22" s="61" t="s">
        <v>190</v>
      </c>
      <c r="F22" s="61" t="s">
        <v>191</v>
      </c>
      <c r="G22" s="37">
        <v>10</v>
      </c>
      <c r="H22" s="37">
        <v>10</v>
      </c>
      <c r="I22" s="38">
        <v>523.1</v>
      </c>
      <c r="J22" s="35">
        <v>3</v>
      </c>
      <c r="K22" s="35">
        <v>2</v>
      </c>
      <c r="L22" s="35">
        <v>1</v>
      </c>
      <c r="M22" s="38">
        <v>195.9</v>
      </c>
      <c r="N22" s="37">
        <v>131.1</v>
      </c>
      <c r="O22" s="35">
        <v>64.8</v>
      </c>
      <c r="P22" s="29">
        <f t="shared" si="3"/>
        <v>6778140</v>
      </c>
      <c r="Q22" s="29">
        <v>1828986.16</v>
      </c>
      <c r="R22" s="29">
        <v>4419001.62</v>
      </c>
      <c r="S22" s="29">
        <v>530152.22</v>
      </c>
      <c r="T22" s="37"/>
    </row>
    <row r="23" spans="1:21" s="17" customFormat="1" x14ac:dyDescent="0.25">
      <c r="A23" s="35">
        <v>10</v>
      </c>
      <c r="B23" s="16" t="s">
        <v>158</v>
      </c>
      <c r="C23" s="37">
        <v>101</v>
      </c>
      <c r="D23" s="36">
        <v>40072</v>
      </c>
      <c r="E23" s="61" t="s">
        <v>190</v>
      </c>
      <c r="F23" s="61" t="s">
        <v>191</v>
      </c>
      <c r="G23" s="37">
        <v>9</v>
      </c>
      <c r="H23" s="37">
        <v>9</v>
      </c>
      <c r="I23" s="38">
        <v>202.9</v>
      </c>
      <c r="J23" s="37">
        <v>2</v>
      </c>
      <c r="K23" s="37">
        <v>0</v>
      </c>
      <c r="L23" s="37">
        <v>2</v>
      </c>
      <c r="M23" s="38">
        <v>101</v>
      </c>
      <c r="N23" s="37">
        <v>0</v>
      </c>
      <c r="O23" s="37">
        <v>101</v>
      </c>
      <c r="P23" s="29">
        <f t="shared" si="3"/>
        <v>3494600</v>
      </c>
      <c r="Q23" s="29">
        <v>942968.87</v>
      </c>
      <c r="R23" s="29">
        <v>2278300.9900000002</v>
      </c>
      <c r="S23" s="29">
        <v>273330.14</v>
      </c>
      <c r="T23" s="37">
        <v>0</v>
      </c>
    </row>
    <row r="24" spans="1:21" s="17" customFormat="1" x14ac:dyDescent="0.25">
      <c r="A24" s="35">
        <v>11</v>
      </c>
      <c r="B24" s="16" t="s">
        <v>176</v>
      </c>
      <c r="C24" s="37">
        <v>111</v>
      </c>
      <c r="D24" s="36">
        <v>40072</v>
      </c>
      <c r="E24" s="61" t="s">
        <v>190</v>
      </c>
      <c r="F24" s="61" t="s">
        <v>191</v>
      </c>
      <c r="G24" s="37">
        <v>7</v>
      </c>
      <c r="H24" s="37">
        <v>7</v>
      </c>
      <c r="I24" s="38">
        <v>44.9</v>
      </c>
      <c r="J24" s="37">
        <v>2</v>
      </c>
      <c r="K24" s="37">
        <v>0</v>
      </c>
      <c r="L24" s="37">
        <v>2</v>
      </c>
      <c r="M24" s="38">
        <v>44.9</v>
      </c>
      <c r="N24" s="37">
        <v>0</v>
      </c>
      <c r="O24" s="37">
        <v>44.9</v>
      </c>
      <c r="P24" s="29">
        <f t="shared" si="3"/>
        <v>1553540</v>
      </c>
      <c r="Q24" s="29">
        <v>419201.01</v>
      </c>
      <c r="R24" s="29">
        <v>1012828.86</v>
      </c>
      <c r="S24" s="29">
        <v>121510.13</v>
      </c>
      <c r="T24" s="37">
        <v>0</v>
      </c>
    </row>
    <row r="25" spans="1:21" s="17" customFormat="1" x14ac:dyDescent="0.25">
      <c r="A25" s="35">
        <v>12</v>
      </c>
      <c r="B25" s="16" t="s">
        <v>113</v>
      </c>
      <c r="C25" s="35">
        <v>106</v>
      </c>
      <c r="D25" s="36">
        <v>40072</v>
      </c>
      <c r="E25" s="61" t="s">
        <v>190</v>
      </c>
      <c r="F25" s="61" t="s">
        <v>191</v>
      </c>
      <c r="G25" s="37">
        <v>29</v>
      </c>
      <c r="H25" s="37">
        <v>29</v>
      </c>
      <c r="I25" s="38">
        <v>567.85</v>
      </c>
      <c r="J25" s="35">
        <v>9</v>
      </c>
      <c r="K25" s="35">
        <v>1</v>
      </c>
      <c r="L25" s="35">
        <v>8</v>
      </c>
      <c r="M25" s="38">
        <v>501.29</v>
      </c>
      <c r="N25" s="37">
        <v>78.400000000000006</v>
      </c>
      <c r="O25" s="35">
        <v>422.89</v>
      </c>
      <c r="P25" s="29">
        <f t="shared" si="3"/>
        <v>17344634</v>
      </c>
      <c r="Q25" s="29">
        <v>4680206.58</v>
      </c>
      <c r="R25" s="29">
        <v>11307816.869999999</v>
      </c>
      <c r="S25" s="29">
        <v>1356610.55</v>
      </c>
      <c r="T25" s="37">
        <v>0</v>
      </c>
    </row>
    <row r="26" spans="1:21" s="17" customFormat="1" ht="25.5" x14ac:dyDescent="0.25">
      <c r="A26" s="35">
        <v>13</v>
      </c>
      <c r="B26" s="16" t="s">
        <v>84</v>
      </c>
      <c r="C26" s="35">
        <v>119</v>
      </c>
      <c r="D26" s="36">
        <v>40081</v>
      </c>
      <c r="E26" s="61" t="s">
        <v>190</v>
      </c>
      <c r="F26" s="61" t="s">
        <v>191</v>
      </c>
      <c r="G26" s="37">
        <v>3</v>
      </c>
      <c r="H26" s="37">
        <v>3</v>
      </c>
      <c r="I26" s="38">
        <v>240.3</v>
      </c>
      <c r="J26" s="35">
        <v>3</v>
      </c>
      <c r="K26" s="35">
        <v>0</v>
      </c>
      <c r="L26" s="35">
        <v>3</v>
      </c>
      <c r="M26" s="38">
        <v>85.9</v>
      </c>
      <c r="N26" s="37">
        <v>0</v>
      </c>
      <c r="O26" s="35">
        <v>85.9</v>
      </c>
      <c r="P26" s="29">
        <f t="shared" si="3"/>
        <v>2972140</v>
      </c>
      <c r="Q26" s="29">
        <v>801990.36</v>
      </c>
      <c r="R26" s="29">
        <v>1937683.71</v>
      </c>
      <c r="S26" s="29">
        <v>232465.93</v>
      </c>
      <c r="T26" s="37">
        <v>0</v>
      </c>
      <c r="U26" s="25"/>
    </row>
    <row r="27" spans="1:21" s="17" customFormat="1" x14ac:dyDescent="0.25">
      <c r="A27" s="35">
        <v>14</v>
      </c>
      <c r="B27" s="16" t="s">
        <v>28</v>
      </c>
      <c r="C27" s="35">
        <v>149</v>
      </c>
      <c r="D27" s="36">
        <v>40120</v>
      </c>
      <c r="E27" s="61" t="s">
        <v>190</v>
      </c>
      <c r="F27" s="61" t="s">
        <v>191</v>
      </c>
      <c r="G27" s="37">
        <v>8</v>
      </c>
      <c r="H27" s="37">
        <v>8</v>
      </c>
      <c r="I27" s="38">
        <v>186.7</v>
      </c>
      <c r="J27" s="35">
        <v>3</v>
      </c>
      <c r="K27" s="35">
        <v>0</v>
      </c>
      <c r="L27" s="35">
        <v>3</v>
      </c>
      <c r="M27" s="38">
        <v>93.6</v>
      </c>
      <c r="N27" s="37">
        <v>0</v>
      </c>
      <c r="O27" s="35">
        <v>93.6</v>
      </c>
      <c r="P27" s="29">
        <f t="shared" si="3"/>
        <v>3238560</v>
      </c>
      <c r="Q27" s="29">
        <v>873880.06</v>
      </c>
      <c r="R27" s="29">
        <v>2111375.9700000002</v>
      </c>
      <c r="S27" s="29">
        <v>253303.97</v>
      </c>
      <c r="T27" s="37">
        <v>0</v>
      </c>
    </row>
    <row r="28" spans="1:21" s="17" customFormat="1" x14ac:dyDescent="0.25">
      <c r="A28" s="35">
        <v>15</v>
      </c>
      <c r="B28" s="16" t="s">
        <v>91</v>
      </c>
      <c r="C28" s="35">
        <v>152</v>
      </c>
      <c r="D28" s="36">
        <v>40120</v>
      </c>
      <c r="E28" s="61" t="s">
        <v>190</v>
      </c>
      <c r="F28" s="61" t="s">
        <v>191</v>
      </c>
      <c r="G28" s="37">
        <v>26</v>
      </c>
      <c r="H28" s="37">
        <v>26</v>
      </c>
      <c r="I28" s="38">
        <v>734.1</v>
      </c>
      <c r="J28" s="35">
        <v>11</v>
      </c>
      <c r="K28" s="35">
        <v>5</v>
      </c>
      <c r="L28" s="35">
        <v>6</v>
      </c>
      <c r="M28" s="38">
        <v>612.79999999999995</v>
      </c>
      <c r="N28" s="37">
        <v>287.7</v>
      </c>
      <c r="O28" s="35">
        <v>325.10000000000002</v>
      </c>
      <c r="P28" s="29">
        <f t="shared" si="3"/>
        <v>21202880</v>
      </c>
      <c r="Q28" s="29">
        <v>5721300.2400000002</v>
      </c>
      <c r="R28" s="29">
        <v>13823196.5</v>
      </c>
      <c r="S28" s="29">
        <v>1658383.26</v>
      </c>
      <c r="T28" s="37">
        <v>0</v>
      </c>
    </row>
    <row r="29" spans="1:21" s="17" customFormat="1" x14ac:dyDescent="0.25">
      <c r="A29" s="35">
        <v>16</v>
      </c>
      <c r="B29" s="16" t="s">
        <v>85</v>
      </c>
      <c r="C29" s="35">
        <v>179</v>
      </c>
      <c r="D29" s="36">
        <v>40164</v>
      </c>
      <c r="E29" s="61" t="s">
        <v>190</v>
      </c>
      <c r="F29" s="61" t="s">
        <v>191</v>
      </c>
      <c r="G29" s="37">
        <v>5</v>
      </c>
      <c r="H29" s="37">
        <v>5</v>
      </c>
      <c r="I29" s="38">
        <v>516.1</v>
      </c>
      <c r="J29" s="35">
        <v>3</v>
      </c>
      <c r="K29" s="35">
        <v>0</v>
      </c>
      <c r="L29" s="35">
        <v>3</v>
      </c>
      <c r="M29" s="38">
        <v>133.91999999999999</v>
      </c>
      <c r="N29" s="37">
        <v>0</v>
      </c>
      <c r="O29" s="35">
        <v>133.91999999999999</v>
      </c>
      <c r="P29" s="29">
        <f t="shared" si="3"/>
        <v>4633632</v>
      </c>
      <c r="Q29" s="29">
        <v>1250320.7</v>
      </c>
      <c r="R29" s="29">
        <v>3020891.77</v>
      </c>
      <c r="S29" s="29">
        <v>362419.53</v>
      </c>
      <c r="T29" s="37">
        <v>0</v>
      </c>
    </row>
    <row r="30" spans="1:21" s="17" customFormat="1" ht="25.5" x14ac:dyDescent="0.25">
      <c r="A30" s="35">
        <v>17</v>
      </c>
      <c r="B30" s="16" t="s">
        <v>175</v>
      </c>
      <c r="C30" s="37">
        <v>181</v>
      </c>
      <c r="D30" s="36">
        <v>40164</v>
      </c>
      <c r="E30" s="61" t="s">
        <v>190</v>
      </c>
      <c r="F30" s="61" t="s">
        <v>191</v>
      </c>
      <c r="G30" s="37">
        <v>5</v>
      </c>
      <c r="H30" s="37">
        <v>5</v>
      </c>
      <c r="I30" s="38">
        <v>97.2</v>
      </c>
      <c r="J30" s="37">
        <v>3</v>
      </c>
      <c r="K30" s="37">
        <v>0</v>
      </c>
      <c r="L30" s="37">
        <v>3</v>
      </c>
      <c r="M30" s="38">
        <v>97.2</v>
      </c>
      <c r="N30" s="37">
        <v>0</v>
      </c>
      <c r="O30" s="37">
        <v>97.2</v>
      </c>
      <c r="P30" s="29">
        <f t="shared" si="3"/>
        <v>3363120</v>
      </c>
      <c r="Q30" s="29">
        <v>907490.83</v>
      </c>
      <c r="R30" s="29">
        <v>2192582.7400000002</v>
      </c>
      <c r="S30" s="29">
        <v>263046.43</v>
      </c>
      <c r="T30" s="37">
        <v>0</v>
      </c>
    </row>
    <row r="31" spans="1:21" s="17" customFormat="1" x14ac:dyDescent="0.25">
      <c r="A31" s="35">
        <v>18</v>
      </c>
      <c r="B31" s="16" t="s">
        <v>77</v>
      </c>
      <c r="C31" s="35">
        <v>170</v>
      </c>
      <c r="D31" s="36">
        <v>40164</v>
      </c>
      <c r="E31" s="61" t="s">
        <v>190</v>
      </c>
      <c r="F31" s="61" t="s">
        <v>191</v>
      </c>
      <c r="G31" s="37">
        <v>4</v>
      </c>
      <c r="H31" s="37">
        <v>4</v>
      </c>
      <c r="I31" s="38">
        <v>107.6</v>
      </c>
      <c r="J31" s="35">
        <v>3</v>
      </c>
      <c r="K31" s="35">
        <v>0</v>
      </c>
      <c r="L31" s="35">
        <v>3</v>
      </c>
      <c r="M31" s="38">
        <v>80.599999999999994</v>
      </c>
      <c r="N31" s="37">
        <v>0</v>
      </c>
      <c r="O31" s="35">
        <v>80.599999999999994</v>
      </c>
      <c r="P31" s="29">
        <f t="shared" si="3"/>
        <v>2788760</v>
      </c>
      <c r="Q31" s="29">
        <v>752507.83</v>
      </c>
      <c r="R31" s="29">
        <v>1818129.31</v>
      </c>
      <c r="S31" s="29">
        <v>218122.86</v>
      </c>
      <c r="T31" s="37">
        <v>0</v>
      </c>
    </row>
    <row r="32" spans="1:21" s="17" customFormat="1" ht="25.5" x14ac:dyDescent="0.25">
      <c r="A32" s="35">
        <v>19</v>
      </c>
      <c r="B32" s="16" t="s">
        <v>89</v>
      </c>
      <c r="C32" s="35">
        <v>25</v>
      </c>
      <c r="D32" s="36">
        <v>40277</v>
      </c>
      <c r="E32" s="61" t="s">
        <v>190</v>
      </c>
      <c r="F32" s="61" t="s">
        <v>191</v>
      </c>
      <c r="G32" s="37">
        <v>13</v>
      </c>
      <c r="H32" s="37">
        <v>13</v>
      </c>
      <c r="I32" s="38">
        <v>410.89</v>
      </c>
      <c r="J32" s="35">
        <v>6</v>
      </c>
      <c r="K32" s="35">
        <v>4</v>
      </c>
      <c r="L32" s="35">
        <v>2</v>
      </c>
      <c r="M32" s="38">
        <v>287.44</v>
      </c>
      <c r="N32" s="37">
        <v>190.11</v>
      </c>
      <c r="O32" s="35">
        <v>97.33</v>
      </c>
      <c r="P32" s="29">
        <f t="shared" si="3"/>
        <v>9945424</v>
      </c>
      <c r="Q32" s="29">
        <v>2683633.39</v>
      </c>
      <c r="R32" s="29">
        <v>6483909.2699999996</v>
      </c>
      <c r="S32" s="29">
        <v>777881.34</v>
      </c>
      <c r="T32" s="37">
        <v>0</v>
      </c>
    </row>
    <row r="33" spans="1:20" s="17" customFormat="1" ht="25.5" customHeight="1" x14ac:dyDescent="0.25">
      <c r="A33" s="35">
        <v>20</v>
      </c>
      <c r="B33" s="16" t="s">
        <v>153</v>
      </c>
      <c r="C33" s="35">
        <v>32</v>
      </c>
      <c r="D33" s="36">
        <v>40310</v>
      </c>
      <c r="E33" s="61" t="s">
        <v>190</v>
      </c>
      <c r="F33" s="61" t="s">
        <v>191</v>
      </c>
      <c r="G33" s="28">
        <v>17</v>
      </c>
      <c r="H33" s="28">
        <v>17</v>
      </c>
      <c r="I33" s="29">
        <v>331.1</v>
      </c>
      <c r="J33" s="30">
        <v>7</v>
      </c>
      <c r="K33" s="30">
        <v>3</v>
      </c>
      <c r="L33" s="30">
        <v>4</v>
      </c>
      <c r="M33" s="29">
        <v>280.89999999999998</v>
      </c>
      <c r="N33" s="29">
        <v>116.4</v>
      </c>
      <c r="O33" s="31">
        <v>164.5</v>
      </c>
      <c r="P33" s="29">
        <f t="shared" si="3"/>
        <v>9719140</v>
      </c>
      <c r="Q33" s="29">
        <v>2622573.8199999998</v>
      </c>
      <c r="R33" s="29">
        <v>6336383.6500000004</v>
      </c>
      <c r="S33" s="29">
        <v>760182.53</v>
      </c>
      <c r="T33" s="37">
        <v>0</v>
      </c>
    </row>
    <row r="34" spans="1:20" s="17" customFormat="1" ht="18.75" customHeight="1" x14ac:dyDescent="0.25">
      <c r="A34" s="35">
        <v>21</v>
      </c>
      <c r="B34" s="16" t="s">
        <v>30</v>
      </c>
      <c r="C34" s="35">
        <v>42</v>
      </c>
      <c r="D34" s="36">
        <v>40324</v>
      </c>
      <c r="E34" s="61" t="s">
        <v>190</v>
      </c>
      <c r="F34" s="61" t="s">
        <v>191</v>
      </c>
      <c r="G34" s="37">
        <v>34</v>
      </c>
      <c r="H34" s="37">
        <v>34</v>
      </c>
      <c r="I34" s="38">
        <v>730.7</v>
      </c>
      <c r="J34" s="35">
        <v>12</v>
      </c>
      <c r="K34" s="35">
        <v>4</v>
      </c>
      <c r="L34" s="35">
        <v>8</v>
      </c>
      <c r="M34" s="38">
        <v>730.7</v>
      </c>
      <c r="N34" s="37">
        <v>272.39999999999998</v>
      </c>
      <c r="O34" s="35">
        <v>458.3</v>
      </c>
      <c r="P34" s="29">
        <f t="shared" si="3"/>
        <v>25282220</v>
      </c>
      <c r="Q34" s="29">
        <v>6822053.0099999998</v>
      </c>
      <c r="R34" s="29">
        <v>16482718.16</v>
      </c>
      <c r="S34" s="29">
        <v>1977448.83</v>
      </c>
      <c r="T34" s="37">
        <v>0</v>
      </c>
    </row>
    <row r="35" spans="1:20" s="17" customFormat="1" ht="16.5" customHeight="1" x14ac:dyDescent="0.25">
      <c r="A35" s="35">
        <v>22</v>
      </c>
      <c r="B35" s="16" t="s">
        <v>40</v>
      </c>
      <c r="C35" s="35">
        <v>37</v>
      </c>
      <c r="D35" s="36">
        <v>40324</v>
      </c>
      <c r="E35" s="61" t="s">
        <v>190</v>
      </c>
      <c r="F35" s="61" t="s">
        <v>191</v>
      </c>
      <c r="G35" s="37">
        <v>6</v>
      </c>
      <c r="H35" s="37">
        <v>6</v>
      </c>
      <c r="I35" s="38">
        <v>276.5</v>
      </c>
      <c r="J35" s="35">
        <v>4</v>
      </c>
      <c r="K35" s="35">
        <v>0</v>
      </c>
      <c r="L35" s="35">
        <v>4</v>
      </c>
      <c r="M35" s="38">
        <v>150.5</v>
      </c>
      <c r="N35" s="37">
        <v>0</v>
      </c>
      <c r="O35" s="35">
        <v>150.5</v>
      </c>
      <c r="P35" s="29">
        <f t="shared" si="3"/>
        <v>5207300</v>
      </c>
      <c r="Q35" s="29">
        <v>1405116.98</v>
      </c>
      <c r="R35" s="29">
        <v>3394894.05</v>
      </c>
      <c r="S35" s="29">
        <v>407288.97</v>
      </c>
      <c r="T35" s="37">
        <v>0</v>
      </c>
    </row>
    <row r="36" spans="1:20" s="17" customFormat="1" ht="25.5" x14ac:dyDescent="0.25">
      <c r="A36" s="35">
        <v>23</v>
      </c>
      <c r="B36" s="16" t="s">
        <v>41</v>
      </c>
      <c r="C36" s="35">
        <v>38</v>
      </c>
      <c r="D36" s="36">
        <v>40324</v>
      </c>
      <c r="E36" s="61" t="s">
        <v>190</v>
      </c>
      <c r="F36" s="61" t="s">
        <v>191</v>
      </c>
      <c r="G36" s="37">
        <v>5</v>
      </c>
      <c r="H36" s="37">
        <v>5</v>
      </c>
      <c r="I36" s="38">
        <v>207.5</v>
      </c>
      <c r="J36" s="35">
        <v>3</v>
      </c>
      <c r="K36" s="35">
        <v>0</v>
      </c>
      <c r="L36" s="35">
        <v>3</v>
      </c>
      <c r="M36" s="38">
        <v>108.8</v>
      </c>
      <c r="N36" s="37">
        <v>0</v>
      </c>
      <c r="O36" s="35">
        <v>108.8</v>
      </c>
      <c r="P36" s="29">
        <f t="shared" si="3"/>
        <v>3764480</v>
      </c>
      <c r="Q36" s="29">
        <v>1015792.21</v>
      </c>
      <c r="R36" s="29">
        <v>2454248.9900000002</v>
      </c>
      <c r="S36" s="29">
        <v>294438.8</v>
      </c>
      <c r="T36" s="37">
        <v>0</v>
      </c>
    </row>
    <row r="37" spans="1:20" s="17" customFormat="1" x14ac:dyDescent="0.25">
      <c r="A37" s="35">
        <v>24</v>
      </c>
      <c r="B37" s="16" t="s">
        <v>76</v>
      </c>
      <c r="C37" s="35">
        <v>41</v>
      </c>
      <c r="D37" s="36">
        <v>40324</v>
      </c>
      <c r="E37" s="61" t="s">
        <v>190</v>
      </c>
      <c r="F37" s="61" t="s">
        <v>191</v>
      </c>
      <c r="G37" s="37">
        <v>15</v>
      </c>
      <c r="H37" s="37">
        <v>15</v>
      </c>
      <c r="I37" s="38">
        <v>488.7</v>
      </c>
      <c r="J37" s="35">
        <v>7</v>
      </c>
      <c r="K37" s="35">
        <v>6</v>
      </c>
      <c r="L37" s="35">
        <v>1</v>
      </c>
      <c r="M37" s="38">
        <v>420.1</v>
      </c>
      <c r="N37" s="37">
        <v>366.4</v>
      </c>
      <c r="O37" s="35">
        <v>53.7</v>
      </c>
      <c r="P37" s="29">
        <f t="shared" si="3"/>
        <v>14535460</v>
      </c>
      <c r="Q37" s="29">
        <v>3922190.32</v>
      </c>
      <c r="R37" s="29">
        <v>9476378.6699999999</v>
      </c>
      <c r="S37" s="29">
        <v>1136891.01</v>
      </c>
      <c r="T37" s="37">
        <v>0</v>
      </c>
    </row>
    <row r="38" spans="1:20" s="17" customFormat="1" x14ac:dyDescent="0.25">
      <c r="A38" s="35">
        <v>25</v>
      </c>
      <c r="B38" s="16" t="s">
        <v>81</v>
      </c>
      <c r="C38" s="35">
        <v>40</v>
      </c>
      <c r="D38" s="36">
        <v>40324</v>
      </c>
      <c r="E38" s="61" t="s">
        <v>190</v>
      </c>
      <c r="F38" s="61" t="s">
        <v>191</v>
      </c>
      <c r="G38" s="37">
        <v>27</v>
      </c>
      <c r="H38" s="37">
        <v>27</v>
      </c>
      <c r="I38" s="38">
        <v>377.7</v>
      </c>
      <c r="J38" s="35">
        <v>10</v>
      </c>
      <c r="K38" s="35">
        <v>4</v>
      </c>
      <c r="L38" s="35">
        <v>6</v>
      </c>
      <c r="M38" s="38">
        <v>377.7</v>
      </c>
      <c r="N38" s="37">
        <v>139.19999999999999</v>
      </c>
      <c r="O38" s="35">
        <v>238.5</v>
      </c>
      <c r="P38" s="29">
        <f t="shared" si="3"/>
        <v>13068420</v>
      </c>
      <c r="Q38" s="29">
        <v>3526330.12</v>
      </c>
      <c r="R38" s="29">
        <v>8519943.4100000001</v>
      </c>
      <c r="S38" s="29">
        <v>1022146.47</v>
      </c>
      <c r="T38" s="37">
        <v>0</v>
      </c>
    </row>
    <row r="39" spans="1:20" s="17" customFormat="1" ht="25.5" x14ac:dyDescent="0.25">
      <c r="A39" s="35">
        <v>26</v>
      </c>
      <c r="B39" s="16" t="s">
        <v>99</v>
      </c>
      <c r="C39" s="35">
        <v>64</v>
      </c>
      <c r="D39" s="36">
        <v>40389</v>
      </c>
      <c r="E39" s="61" t="s">
        <v>190</v>
      </c>
      <c r="F39" s="61" t="s">
        <v>191</v>
      </c>
      <c r="G39" s="37">
        <v>10</v>
      </c>
      <c r="H39" s="37">
        <v>10</v>
      </c>
      <c r="I39" s="38">
        <v>472.2</v>
      </c>
      <c r="J39" s="35">
        <v>7</v>
      </c>
      <c r="K39" s="35">
        <v>5</v>
      </c>
      <c r="L39" s="35">
        <v>2</v>
      </c>
      <c r="M39" s="38">
        <v>406.8</v>
      </c>
      <c r="N39" s="37">
        <v>287.39999999999998</v>
      </c>
      <c r="O39" s="35">
        <v>119.4</v>
      </c>
      <c r="P39" s="29">
        <f t="shared" si="3"/>
        <v>14075280</v>
      </c>
      <c r="Q39" s="29">
        <v>3798017.19</v>
      </c>
      <c r="R39" s="29">
        <v>9176364.7799999993</v>
      </c>
      <c r="S39" s="29">
        <v>1100898.03</v>
      </c>
      <c r="T39" s="37">
        <v>0</v>
      </c>
    </row>
    <row r="40" spans="1:20" s="17" customFormat="1" x14ac:dyDescent="0.25">
      <c r="A40" s="35">
        <v>27</v>
      </c>
      <c r="B40" s="16" t="s">
        <v>66</v>
      </c>
      <c r="C40" s="35">
        <v>61</v>
      </c>
      <c r="D40" s="36">
        <v>40389</v>
      </c>
      <c r="E40" s="61" t="s">
        <v>190</v>
      </c>
      <c r="F40" s="61" t="s">
        <v>191</v>
      </c>
      <c r="G40" s="37">
        <v>9</v>
      </c>
      <c r="H40" s="37">
        <v>9</v>
      </c>
      <c r="I40" s="38">
        <v>468.56</v>
      </c>
      <c r="J40" s="35">
        <v>5</v>
      </c>
      <c r="K40" s="35">
        <v>1</v>
      </c>
      <c r="L40" s="35">
        <v>4</v>
      </c>
      <c r="M40" s="38">
        <v>257.64999999999998</v>
      </c>
      <c r="N40" s="37">
        <v>65.650000000000006</v>
      </c>
      <c r="O40" s="35">
        <v>192</v>
      </c>
      <c r="P40" s="29">
        <f t="shared" si="3"/>
        <v>8914690</v>
      </c>
      <c r="Q40" s="29">
        <v>2405504.25</v>
      </c>
      <c r="R40" s="29">
        <v>5811923.2699999996</v>
      </c>
      <c r="S40" s="29">
        <v>697262.48</v>
      </c>
      <c r="T40" s="37">
        <v>0</v>
      </c>
    </row>
    <row r="41" spans="1:20" s="17" customFormat="1" x14ac:dyDescent="0.25">
      <c r="A41" s="35">
        <v>28</v>
      </c>
      <c r="B41" s="16" t="s">
        <v>72</v>
      </c>
      <c r="C41" s="35">
        <v>62</v>
      </c>
      <c r="D41" s="36">
        <v>40389</v>
      </c>
      <c r="E41" s="61" t="s">
        <v>190</v>
      </c>
      <c r="F41" s="61" t="s">
        <v>191</v>
      </c>
      <c r="G41" s="37">
        <v>12</v>
      </c>
      <c r="H41" s="37">
        <v>12</v>
      </c>
      <c r="I41" s="38">
        <v>524.79999999999995</v>
      </c>
      <c r="J41" s="35">
        <v>5</v>
      </c>
      <c r="K41" s="35">
        <v>0</v>
      </c>
      <c r="L41" s="35">
        <v>5</v>
      </c>
      <c r="M41" s="38">
        <v>240.9</v>
      </c>
      <c r="N41" s="37">
        <v>0</v>
      </c>
      <c r="O41" s="35">
        <v>240.9</v>
      </c>
      <c r="P41" s="29">
        <f t="shared" si="3"/>
        <v>8335140</v>
      </c>
      <c r="Q41" s="29">
        <v>2249120.7999999998</v>
      </c>
      <c r="R41" s="29">
        <v>5434086.2199999997</v>
      </c>
      <c r="S41" s="29">
        <v>651932.98</v>
      </c>
      <c r="T41" s="37">
        <v>0</v>
      </c>
    </row>
    <row r="42" spans="1:20" s="17" customFormat="1" x14ac:dyDescent="0.25">
      <c r="A42" s="35">
        <v>29</v>
      </c>
      <c r="B42" s="16" t="s">
        <v>33</v>
      </c>
      <c r="C42" s="35">
        <v>95</v>
      </c>
      <c r="D42" s="36">
        <v>40408</v>
      </c>
      <c r="E42" s="61" t="s">
        <v>190</v>
      </c>
      <c r="F42" s="61" t="s">
        <v>191</v>
      </c>
      <c r="G42" s="37">
        <v>18</v>
      </c>
      <c r="H42" s="37">
        <v>18</v>
      </c>
      <c r="I42" s="38">
        <v>344.4</v>
      </c>
      <c r="J42" s="35">
        <v>7</v>
      </c>
      <c r="K42" s="35">
        <v>2</v>
      </c>
      <c r="L42" s="35">
        <v>5</v>
      </c>
      <c r="M42" s="38">
        <v>303.39999999999998</v>
      </c>
      <c r="N42" s="37">
        <v>92.6</v>
      </c>
      <c r="O42" s="35">
        <v>210.8</v>
      </c>
      <c r="P42" s="29">
        <f t="shared" si="3"/>
        <v>10497640</v>
      </c>
      <c r="Q42" s="29">
        <v>2832641.14</v>
      </c>
      <c r="R42" s="29">
        <v>6843925.9500000002</v>
      </c>
      <c r="S42" s="29">
        <v>821072.91</v>
      </c>
      <c r="T42" s="37">
        <v>0</v>
      </c>
    </row>
    <row r="43" spans="1:20" s="17" customFormat="1" x14ac:dyDescent="0.25">
      <c r="A43" s="35">
        <v>30</v>
      </c>
      <c r="B43" s="16" t="s">
        <v>57</v>
      </c>
      <c r="C43" s="35">
        <v>84</v>
      </c>
      <c r="D43" s="36">
        <v>40408</v>
      </c>
      <c r="E43" s="61" t="s">
        <v>190</v>
      </c>
      <c r="F43" s="61" t="s">
        <v>191</v>
      </c>
      <c r="G43" s="37">
        <v>21</v>
      </c>
      <c r="H43" s="37">
        <v>21</v>
      </c>
      <c r="I43" s="38">
        <v>464.2</v>
      </c>
      <c r="J43" s="35">
        <v>7</v>
      </c>
      <c r="K43" s="35">
        <v>4</v>
      </c>
      <c r="L43" s="35">
        <v>3</v>
      </c>
      <c r="M43" s="38">
        <v>399.1</v>
      </c>
      <c r="N43" s="37">
        <v>231.4</v>
      </c>
      <c r="O43" s="35">
        <v>167.7</v>
      </c>
      <c r="P43" s="29">
        <f t="shared" si="3"/>
        <v>13808860</v>
      </c>
      <c r="Q43" s="29">
        <v>3726127.49</v>
      </c>
      <c r="R43" s="29">
        <v>9002672.5299999993</v>
      </c>
      <c r="S43" s="29">
        <v>1080059.98</v>
      </c>
      <c r="T43" s="37">
        <v>0</v>
      </c>
    </row>
    <row r="44" spans="1:20" s="17" customFormat="1" x14ac:dyDescent="0.25">
      <c r="A44" s="35">
        <v>31</v>
      </c>
      <c r="B44" s="16" t="s">
        <v>60</v>
      </c>
      <c r="C44" s="35">
        <v>96</v>
      </c>
      <c r="D44" s="36">
        <v>40408</v>
      </c>
      <c r="E44" s="61" t="s">
        <v>190</v>
      </c>
      <c r="F44" s="61" t="s">
        <v>191</v>
      </c>
      <c r="G44" s="37">
        <v>2</v>
      </c>
      <c r="H44" s="37">
        <v>2</v>
      </c>
      <c r="I44" s="38">
        <v>205.3</v>
      </c>
      <c r="J44" s="35">
        <v>1</v>
      </c>
      <c r="K44" s="35">
        <v>0</v>
      </c>
      <c r="L44" s="35">
        <v>1</v>
      </c>
      <c r="M44" s="38">
        <v>57.9</v>
      </c>
      <c r="N44" s="37">
        <v>0</v>
      </c>
      <c r="O44" s="35">
        <v>57.9</v>
      </c>
      <c r="P44" s="29">
        <f t="shared" si="3"/>
        <v>2003340</v>
      </c>
      <c r="Q44" s="29">
        <v>540573.24</v>
      </c>
      <c r="R44" s="29">
        <v>1306075.52</v>
      </c>
      <c r="S44" s="29">
        <v>156691.24</v>
      </c>
      <c r="T44" s="37">
        <v>0</v>
      </c>
    </row>
    <row r="45" spans="1:20" s="17" customFormat="1" x14ac:dyDescent="0.25">
      <c r="A45" s="35">
        <v>32</v>
      </c>
      <c r="B45" s="16" t="s">
        <v>148</v>
      </c>
      <c r="C45" s="35">
        <v>82</v>
      </c>
      <c r="D45" s="36">
        <v>40408</v>
      </c>
      <c r="E45" s="61" t="s">
        <v>190</v>
      </c>
      <c r="F45" s="61" t="s">
        <v>191</v>
      </c>
      <c r="G45" s="28">
        <v>8</v>
      </c>
      <c r="H45" s="28">
        <v>8</v>
      </c>
      <c r="I45" s="29">
        <v>233</v>
      </c>
      <c r="J45" s="30">
        <v>3</v>
      </c>
      <c r="K45" s="30">
        <v>0</v>
      </c>
      <c r="L45" s="30">
        <v>3</v>
      </c>
      <c r="M45" s="29">
        <v>186.8</v>
      </c>
      <c r="N45" s="29">
        <v>0</v>
      </c>
      <c r="O45" s="31">
        <v>186.8</v>
      </c>
      <c r="P45" s="29">
        <f t="shared" si="3"/>
        <v>6463280</v>
      </c>
      <c r="Q45" s="29">
        <v>1744025.59</v>
      </c>
      <c r="R45" s="29">
        <v>4213728.96</v>
      </c>
      <c r="S45" s="29">
        <v>505525.45</v>
      </c>
      <c r="T45" s="37">
        <v>0</v>
      </c>
    </row>
    <row r="46" spans="1:20" s="17" customFormat="1" ht="25.5" x14ac:dyDescent="0.25">
      <c r="A46" s="35">
        <v>33</v>
      </c>
      <c r="B46" s="16" t="s">
        <v>36</v>
      </c>
      <c r="C46" s="35">
        <v>100</v>
      </c>
      <c r="D46" s="36">
        <v>40490</v>
      </c>
      <c r="E46" s="61" t="s">
        <v>190</v>
      </c>
      <c r="F46" s="61" t="s">
        <v>191</v>
      </c>
      <c r="G46" s="37">
        <v>13</v>
      </c>
      <c r="H46" s="37">
        <v>13</v>
      </c>
      <c r="I46" s="38">
        <v>446.4</v>
      </c>
      <c r="J46" s="35">
        <v>7</v>
      </c>
      <c r="K46" s="35">
        <v>4</v>
      </c>
      <c r="L46" s="35">
        <v>3</v>
      </c>
      <c r="M46" s="38">
        <v>368.45</v>
      </c>
      <c r="N46" s="37">
        <v>224.2</v>
      </c>
      <c r="O46" s="35">
        <v>144.25</v>
      </c>
      <c r="P46" s="29">
        <f t="shared" si="3"/>
        <v>12748370</v>
      </c>
      <c r="Q46" s="29">
        <v>3439969.11</v>
      </c>
      <c r="R46" s="29">
        <v>8311287.1299999999</v>
      </c>
      <c r="S46" s="29">
        <v>997113.76</v>
      </c>
      <c r="T46" s="37">
        <v>0</v>
      </c>
    </row>
    <row r="47" spans="1:20" s="17" customFormat="1" ht="25.5" x14ac:dyDescent="0.25">
      <c r="A47" s="35">
        <v>34</v>
      </c>
      <c r="B47" s="16" t="s">
        <v>42</v>
      </c>
      <c r="C47" s="35">
        <v>101</v>
      </c>
      <c r="D47" s="36">
        <v>40490</v>
      </c>
      <c r="E47" s="61" t="s">
        <v>190</v>
      </c>
      <c r="F47" s="61" t="s">
        <v>191</v>
      </c>
      <c r="G47" s="37">
        <v>6</v>
      </c>
      <c r="H47" s="37">
        <v>6</v>
      </c>
      <c r="I47" s="38">
        <v>288.5</v>
      </c>
      <c r="J47" s="35">
        <v>3</v>
      </c>
      <c r="K47" s="35">
        <v>0</v>
      </c>
      <c r="L47" s="35">
        <v>3</v>
      </c>
      <c r="M47" s="38">
        <v>154.80000000000001</v>
      </c>
      <c r="N47" s="37">
        <v>0</v>
      </c>
      <c r="O47" s="35">
        <v>154.80000000000001</v>
      </c>
      <c r="P47" s="29">
        <f t="shared" si="3"/>
        <v>5356080</v>
      </c>
      <c r="Q47" s="29">
        <v>1445263.18</v>
      </c>
      <c r="R47" s="29">
        <v>3491891.02</v>
      </c>
      <c r="S47" s="29">
        <v>418925.8</v>
      </c>
      <c r="T47" s="37">
        <v>0</v>
      </c>
    </row>
    <row r="48" spans="1:20" s="17" customFormat="1" ht="17.25" customHeight="1" x14ac:dyDescent="0.25">
      <c r="A48" s="35">
        <v>35</v>
      </c>
      <c r="B48" s="16" t="s">
        <v>46</v>
      </c>
      <c r="C48" s="35">
        <v>118</v>
      </c>
      <c r="D48" s="36">
        <v>40507</v>
      </c>
      <c r="E48" s="61" t="s">
        <v>190</v>
      </c>
      <c r="F48" s="61" t="s">
        <v>191</v>
      </c>
      <c r="G48" s="37">
        <v>9</v>
      </c>
      <c r="H48" s="37">
        <v>9</v>
      </c>
      <c r="I48" s="38">
        <v>200.5</v>
      </c>
      <c r="J48" s="35">
        <v>6</v>
      </c>
      <c r="K48" s="35">
        <v>2</v>
      </c>
      <c r="L48" s="35">
        <v>4</v>
      </c>
      <c r="M48" s="38">
        <v>200.5</v>
      </c>
      <c r="N48" s="37">
        <v>56.5</v>
      </c>
      <c r="O48" s="35">
        <v>144</v>
      </c>
      <c r="P48" s="29">
        <f t="shared" si="3"/>
        <v>6937300</v>
      </c>
      <c r="Q48" s="29">
        <v>1871933.25</v>
      </c>
      <c r="R48" s="29">
        <v>4522765.83</v>
      </c>
      <c r="S48" s="29">
        <v>542600.92000000004</v>
      </c>
      <c r="T48" s="37">
        <v>0</v>
      </c>
    </row>
    <row r="49" spans="1:20" s="17" customFormat="1" x14ac:dyDescent="0.25">
      <c r="A49" s="35">
        <v>36</v>
      </c>
      <c r="B49" s="16" t="s">
        <v>47</v>
      </c>
      <c r="C49" s="35">
        <v>117</v>
      </c>
      <c r="D49" s="36">
        <v>40507</v>
      </c>
      <c r="E49" s="61" t="s">
        <v>190</v>
      </c>
      <c r="F49" s="61" t="s">
        <v>191</v>
      </c>
      <c r="G49" s="37">
        <v>12</v>
      </c>
      <c r="H49" s="37">
        <v>12</v>
      </c>
      <c r="I49" s="38">
        <v>206.9</v>
      </c>
      <c r="J49" s="35">
        <v>4</v>
      </c>
      <c r="K49" s="35">
        <v>1</v>
      </c>
      <c r="L49" s="35">
        <v>3</v>
      </c>
      <c r="M49" s="38">
        <v>206.9</v>
      </c>
      <c r="N49" s="37">
        <v>58.4</v>
      </c>
      <c r="O49" s="35">
        <v>148.5</v>
      </c>
      <c r="P49" s="29">
        <f t="shared" si="3"/>
        <v>7158740</v>
      </c>
      <c r="Q49" s="29">
        <v>1931685.74</v>
      </c>
      <c r="R49" s="29">
        <v>4667133.42</v>
      </c>
      <c r="S49" s="29">
        <v>559920.84</v>
      </c>
      <c r="T49" s="37">
        <v>0</v>
      </c>
    </row>
    <row r="50" spans="1:20" s="17" customFormat="1" x14ac:dyDescent="0.25">
      <c r="A50" s="35">
        <v>37</v>
      </c>
      <c r="B50" s="16" t="s">
        <v>48</v>
      </c>
      <c r="C50" s="35">
        <v>120</v>
      </c>
      <c r="D50" s="36">
        <v>40507</v>
      </c>
      <c r="E50" s="61" t="s">
        <v>190</v>
      </c>
      <c r="F50" s="61" t="s">
        <v>191</v>
      </c>
      <c r="G50" s="37">
        <v>20</v>
      </c>
      <c r="H50" s="37">
        <v>20</v>
      </c>
      <c r="I50" s="38">
        <v>487.7</v>
      </c>
      <c r="J50" s="35">
        <v>8</v>
      </c>
      <c r="K50" s="35">
        <v>5</v>
      </c>
      <c r="L50" s="35">
        <v>3</v>
      </c>
      <c r="M50" s="38">
        <v>487.7</v>
      </c>
      <c r="N50" s="37">
        <v>312.89999999999998</v>
      </c>
      <c r="O50" s="35">
        <v>174.8</v>
      </c>
      <c r="P50" s="29">
        <f t="shared" si="3"/>
        <v>16874420</v>
      </c>
      <c r="Q50" s="29">
        <v>4553325.92</v>
      </c>
      <c r="R50" s="29">
        <v>11001261.32</v>
      </c>
      <c r="S50" s="29">
        <v>1319832.76</v>
      </c>
      <c r="T50" s="37">
        <v>0</v>
      </c>
    </row>
    <row r="51" spans="1:20" s="17" customFormat="1" ht="25.5" x14ac:dyDescent="0.25">
      <c r="A51" s="35">
        <v>38</v>
      </c>
      <c r="B51" s="16" t="s">
        <v>58</v>
      </c>
      <c r="C51" s="35">
        <v>115</v>
      </c>
      <c r="D51" s="36">
        <v>40507</v>
      </c>
      <c r="E51" s="61" t="s">
        <v>190</v>
      </c>
      <c r="F51" s="61" t="s">
        <v>191</v>
      </c>
      <c r="G51" s="37">
        <v>10</v>
      </c>
      <c r="H51" s="37">
        <v>10</v>
      </c>
      <c r="I51" s="38">
        <v>201.1</v>
      </c>
      <c r="J51" s="35">
        <v>4</v>
      </c>
      <c r="K51" s="35">
        <v>2</v>
      </c>
      <c r="L51" s="35">
        <v>2</v>
      </c>
      <c r="M51" s="38">
        <v>201.1</v>
      </c>
      <c r="N51" s="37">
        <v>101.5</v>
      </c>
      <c r="O51" s="35">
        <v>99.6</v>
      </c>
      <c r="P51" s="29">
        <f t="shared" si="3"/>
        <v>6958060</v>
      </c>
      <c r="Q51" s="29">
        <v>1877535.05</v>
      </c>
      <c r="R51" s="29">
        <v>4536300.29</v>
      </c>
      <c r="S51" s="29">
        <v>544224.66</v>
      </c>
      <c r="T51" s="37">
        <v>0</v>
      </c>
    </row>
    <row r="52" spans="1:20" s="17" customFormat="1" x14ac:dyDescent="0.25">
      <c r="A52" s="35">
        <v>39</v>
      </c>
      <c r="B52" s="16" t="s">
        <v>61</v>
      </c>
      <c r="C52" s="35">
        <v>125</v>
      </c>
      <c r="D52" s="36">
        <v>40507</v>
      </c>
      <c r="E52" s="61" t="s">
        <v>190</v>
      </c>
      <c r="F52" s="61" t="s">
        <v>191</v>
      </c>
      <c r="G52" s="37">
        <v>6</v>
      </c>
      <c r="H52" s="37">
        <v>6</v>
      </c>
      <c r="I52" s="38">
        <v>84.5</v>
      </c>
      <c r="J52" s="35">
        <v>2</v>
      </c>
      <c r="K52" s="35">
        <v>1</v>
      </c>
      <c r="L52" s="35">
        <v>1</v>
      </c>
      <c r="M52" s="38">
        <v>84.5</v>
      </c>
      <c r="N52" s="37">
        <v>42</v>
      </c>
      <c r="O52" s="35">
        <v>42.5</v>
      </c>
      <c r="P52" s="29">
        <f t="shared" si="3"/>
        <v>2923700</v>
      </c>
      <c r="Q52" s="29">
        <v>788919.5</v>
      </c>
      <c r="R52" s="29">
        <v>1906103.3</v>
      </c>
      <c r="S52" s="29">
        <v>228677.2</v>
      </c>
      <c r="T52" s="37">
        <v>0</v>
      </c>
    </row>
    <row r="53" spans="1:20" s="17" customFormat="1" ht="25.5" x14ac:dyDescent="0.25">
      <c r="A53" s="35">
        <v>40</v>
      </c>
      <c r="B53" s="16" t="s">
        <v>62</v>
      </c>
      <c r="C53" s="35">
        <v>129</v>
      </c>
      <c r="D53" s="36">
        <v>40507</v>
      </c>
      <c r="E53" s="61" t="s">
        <v>190</v>
      </c>
      <c r="F53" s="61" t="s">
        <v>191</v>
      </c>
      <c r="G53" s="37">
        <v>3</v>
      </c>
      <c r="H53" s="37">
        <v>3</v>
      </c>
      <c r="I53" s="38">
        <v>80.900000000000006</v>
      </c>
      <c r="J53" s="35">
        <v>2</v>
      </c>
      <c r="K53" s="35">
        <v>0</v>
      </c>
      <c r="L53" s="35">
        <v>2</v>
      </c>
      <c r="M53" s="38">
        <v>80.900000000000006</v>
      </c>
      <c r="N53" s="37">
        <v>0</v>
      </c>
      <c r="O53" s="35">
        <v>80.900000000000006</v>
      </c>
      <c r="P53" s="29">
        <f t="shared" si="3"/>
        <v>2799140</v>
      </c>
      <c r="Q53" s="29">
        <v>755308.73</v>
      </c>
      <c r="R53" s="29">
        <v>1824896.53</v>
      </c>
      <c r="S53" s="29">
        <v>218934.74</v>
      </c>
      <c r="T53" s="37">
        <v>0</v>
      </c>
    </row>
    <row r="54" spans="1:20" s="17" customFormat="1" x14ac:dyDescent="0.25">
      <c r="A54" s="35">
        <v>41</v>
      </c>
      <c r="B54" s="16" t="s">
        <v>63</v>
      </c>
      <c r="C54" s="35">
        <v>128</v>
      </c>
      <c r="D54" s="36">
        <v>40507</v>
      </c>
      <c r="E54" s="61" t="s">
        <v>190</v>
      </c>
      <c r="F54" s="61" t="s">
        <v>191</v>
      </c>
      <c r="G54" s="37">
        <v>21</v>
      </c>
      <c r="H54" s="37">
        <v>21</v>
      </c>
      <c r="I54" s="38">
        <v>465.25</v>
      </c>
      <c r="J54" s="35">
        <v>7</v>
      </c>
      <c r="K54" s="35">
        <v>4</v>
      </c>
      <c r="L54" s="35">
        <v>3</v>
      </c>
      <c r="M54" s="38">
        <v>413.68</v>
      </c>
      <c r="N54" s="37">
        <v>231.98</v>
      </c>
      <c r="O54" s="35">
        <v>181.7</v>
      </c>
      <c r="P54" s="29">
        <f t="shared" si="3"/>
        <v>14313328</v>
      </c>
      <c r="Q54" s="29">
        <v>3862251.11</v>
      </c>
      <c r="R54" s="29">
        <v>9331559.9399999995</v>
      </c>
      <c r="S54" s="29">
        <v>1119516.95</v>
      </c>
      <c r="T54" s="37">
        <v>0</v>
      </c>
    </row>
    <row r="55" spans="1:20" s="17" customFormat="1" x14ac:dyDescent="0.25">
      <c r="A55" s="35">
        <v>42</v>
      </c>
      <c r="B55" s="16" t="s">
        <v>82</v>
      </c>
      <c r="C55" s="35">
        <v>126</v>
      </c>
      <c r="D55" s="36">
        <v>40507</v>
      </c>
      <c r="E55" s="61" t="s">
        <v>190</v>
      </c>
      <c r="F55" s="61" t="s">
        <v>191</v>
      </c>
      <c r="G55" s="37">
        <v>23</v>
      </c>
      <c r="H55" s="37">
        <v>23</v>
      </c>
      <c r="I55" s="38">
        <v>519.1</v>
      </c>
      <c r="J55" s="35">
        <v>9</v>
      </c>
      <c r="K55" s="35">
        <v>2</v>
      </c>
      <c r="L55" s="35">
        <v>7</v>
      </c>
      <c r="M55" s="38">
        <v>498.3</v>
      </c>
      <c r="N55" s="37">
        <v>195.6</v>
      </c>
      <c r="O55" s="35">
        <v>302.7</v>
      </c>
      <c r="P55" s="29">
        <f t="shared" si="3"/>
        <v>17241180</v>
      </c>
      <c r="Q55" s="29">
        <v>4652290.97</v>
      </c>
      <c r="R55" s="29">
        <v>11240370.140000001</v>
      </c>
      <c r="S55" s="29">
        <v>1348518.89</v>
      </c>
      <c r="T55" s="37">
        <v>0</v>
      </c>
    </row>
    <row r="56" spans="1:20" s="17" customFormat="1" ht="25.5" x14ac:dyDescent="0.25">
      <c r="A56" s="35">
        <v>43</v>
      </c>
      <c r="B56" s="16" t="s">
        <v>37</v>
      </c>
      <c r="C56" s="35">
        <v>8</v>
      </c>
      <c r="D56" s="36">
        <v>40571</v>
      </c>
      <c r="E56" s="61" t="s">
        <v>190</v>
      </c>
      <c r="F56" s="61" t="s">
        <v>191</v>
      </c>
      <c r="G56" s="37">
        <v>24</v>
      </c>
      <c r="H56" s="37">
        <v>24</v>
      </c>
      <c r="I56" s="38">
        <v>464</v>
      </c>
      <c r="J56" s="35">
        <v>8</v>
      </c>
      <c r="K56" s="35">
        <v>4</v>
      </c>
      <c r="L56" s="35">
        <v>4</v>
      </c>
      <c r="M56" s="38">
        <v>443.4</v>
      </c>
      <c r="N56" s="37">
        <v>184.5</v>
      </c>
      <c r="O56" s="35">
        <v>258.89999999999998</v>
      </c>
      <c r="P56" s="29">
        <f t="shared" si="3"/>
        <v>15341640</v>
      </c>
      <c r="Q56" s="29">
        <v>4139726.71</v>
      </c>
      <c r="R56" s="29">
        <v>10001966.92</v>
      </c>
      <c r="S56" s="29">
        <v>1199946.3700000001</v>
      </c>
      <c r="T56" s="37">
        <v>0</v>
      </c>
    </row>
    <row r="57" spans="1:20" s="17" customFormat="1" x14ac:dyDescent="0.25">
      <c r="A57" s="35">
        <v>44</v>
      </c>
      <c r="B57" s="16" t="s">
        <v>59</v>
      </c>
      <c r="C57" s="35">
        <v>9</v>
      </c>
      <c r="D57" s="36">
        <v>40571</v>
      </c>
      <c r="E57" s="61" t="s">
        <v>190</v>
      </c>
      <c r="F57" s="61" t="s">
        <v>191</v>
      </c>
      <c r="G57" s="37">
        <v>8</v>
      </c>
      <c r="H57" s="37">
        <v>8</v>
      </c>
      <c r="I57" s="38">
        <v>203.65</v>
      </c>
      <c r="J57" s="35">
        <v>3</v>
      </c>
      <c r="K57" s="35">
        <v>1</v>
      </c>
      <c r="L57" s="35">
        <v>2</v>
      </c>
      <c r="M57" s="38">
        <v>145.46</v>
      </c>
      <c r="N57" s="37">
        <v>57.24</v>
      </c>
      <c r="O57" s="35">
        <v>88.22</v>
      </c>
      <c r="P57" s="29">
        <f t="shared" si="3"/>
        <v>5032916</v>
      </c>
      <c r="Q57" s="29">
        <v>1358061.9</v>
      </c>
      <c r="R57" s="29">
        <v>3281204.58</v>
      </c>
      <c r="S57" s="29">
        <v>393649.52</v>
      </c>
      <c r="T57" s="37">
        <v>0</v>
      </c>
    </row>
    <row r="58" spans="1:20" s="17" customFormat="1" x14ac:dyDescent="0.25">
      <c r="A58" s="35">
        <v>45</v>
      </c>
      <c r="B58" s="16" t="s">
        <v>73</v>
      </c>
      <c r="C58" s="35">
        <v>7</v>
      </c>
      <c r="D58" s="36">
        <v>40571</v>
      </c>
      <c r="E58" s="61" t="s">
        <v>190</v>
      </c>
      <c r="F58" s="61" t="s">
        <v>191</v>
      </c>
      <c r="G58" s="37">
        <v>7</v>
      </c>
      <c r="H58" s="37">
        <v>7</v>
      </c>
      <c r="I58" s="38">
        <v>464.5</v>
      </c>
      <c r="J58" s="35">
        <v>4</v>
      </c>
      <c r="K58" s="35">
        <v>3</v>
      </c>
      <c r="L58" s="35">
        <v>1</v>
      </c>
      <c r="M58" s="38">
        <v>190.7</v>
      </c>
      <c r="N58" s="37">
        <v>167.8</v>
      </c>
      <c r="O58" s="35">
        <v>22.9</v>
      </c>
      <c r="P58" s="29">
        <f t="shared" si="3"/>
        <v>6598220</v>
      </c>
      <c r="Q58" s="29">
        <v>1780437.26</v>
      </c>
      <c r="R58" s="29">
        <v>4301702.96</v>
      </c>
      <c r="S58" s="29">
        <v>516079.78</v>
      </c>
      <c r="T58" s="37">
        <v>0</v>
      </c>
    </row>
    <row r="59" spans="1:20" s="17" customFormat="1" ht="25.5" x14ac:dyDescent="0.25">
      <c r="A59" s="35">
        <v>46</v>
      </c>
      <c r="B59" s="16" t="s">
        <v>105</v>
      </c>
      <c r="C59" s="35">
        <v>21</v>
      </c>
      <c r="D59" s="36">
        <v>40585</v>
      </c>
      <c r="E59" s="61" t="s">
        <v>190</v>
      </c>
      <c r="F59" s="61" t="s">
        <v>191</v>
      </c>
      <c r="G59" s="37">
        <v>14</v>
      </c>
      <c r="H59" s="37">
        <v>14</v>
      </c>
      <c r="I59" s="38">
        <v>299.10000000000002</v>
      </c>
      <c r="J59" s="35">
        <v>8</v>
      </c>
      <c r="K59" s="35">
        <v>0</v>
      </c>
      <c r="L59" s="35">
        <v>8</v>
      </c>
      <c r="M59" s="38">
        <v>270.3</v>
      </c>
      <c r="N59" s="37">
        <v>0</v>
      </c>
      <c r="O59" s="35">
        <v>270.3</v>
      </c>
      <c r="P59" s="29">
        <f t="shared" si="3"/>
        <v>9352380</v>
      </c>
      <c r="Q59" s="29">
        <v>2523608.77</v>
      </c>
      <c r="R59" s="29">
        <v>6097274.8300000001</v>
      </c>
      <c r="S59" s="29">
        <v>731496.4</v>
      </c>
      <c r="T59" s="37">
        <v>0</v>
      </c>
    </row>
    <row r="60" spans="1:20" s="17" customFormat="1" x14ac:dyDescent="0.25">
      <c r="A60" s="35">
        <v>47</v>
      </c>
      <c r="B60" s="16" t="s">
        <v>78</v>
      </c>
      <c r="C60" s="35">
        <v>19</v>
      </c>
      <c r="D60" s="36">
        <v>40585</v>
      </c>
      <c r="E60" s="61" t="s">
        <v>190</v>
      </c>
      <c r="F60" s="61" t="s">
        <v>191</v>
      </c>
      <c r="G60" s="37">
        <v>21</v>
      </c>
      <c r="H60" s="37">
        <v>21</v>
      </c>
      <c r="I60" s="38">
        <v>478.9</v>
      </c>
      <c r="J60" s="35">
        <v>9</v>
      </c>
      <c r="K60" s="35">
        <v>3</v>
      </c>
      <c r="L60" s="35">
        <v>6</v>
      </c>
      <c r="M60" s="38">
        <v>478.9</v>
      </c>
      <c r="N60" s="37">
        <v>120</v>
      </c>
      <c r="O60" s="35">
        <v>358.9</v>
      </c>
      <c r="P60" s="29">
        <f t="shared" si="3"/>
        <v>16569940</v>
      </c>
      <c r="Q60" s="29">
        <v>4471166.26</v>
      </c>
      <c r="R60" s="29">
        <v>10802755.880000001</v>
      </c>
      <c r="S60" s="29">
        <v>1296017.8600000001</v>
      </c>
      <c r="T60" s="37">
        <v>0</v>
      </c>
    </row>
    <row r="61" spans="1:20" s="17" customFormat="1" x14ac:dyDescent="0.25">
      <c r="A61" s="35">
        <v>48</v>
      </c>
      <c r="B61" s="16" t="s">
        <v>149</v>
      </c>
      <c r="C61" s="35">
        <v>24</v>
      </c>
      <c r="D61" s="36">
        <v>40585</v>
      </c>
      <c r="E61" s="61" t="s">
        <v>190</v>
      </c>
      <c r="F61" s="61" t="s">
        <v>191</v>
      </c>
      <c r="G61" s="28">
        <v>8</v>
      </c>
      <c r="H61" s="28">
        <v>8</v>
      </c>
      <c r="I61" s="29">
        <v>214.7</v>
      </c>
      <c r="J61" s="30">
        <v>4</v>
      </c>
      <c r="K61" s="30">
        <v>2</v>
      </c>
      <c r="L61" s="30">
        <v>2</v>
      </c>
      <c r="M61" s="29">
        <v>214.7</v>
      </c>
      <c r="N61" s="29">
        <v>89.2</v>
      </c>
      <c r="O61" s="31">
        <v>125.5</v>
      </c>
      <c r="P61" s="29">
        <f t="shared" si="3"/>
        <v>7428620</v>
      </c>
      <c r="Q61" s="29">
        <v>2004509.07</v>
      </c>
      <c r="R61" s="29">
        <v>4843081.42</v>
      </c>
      <c r="S61" s="29">
        <v>581029.51</v>
      </c>
      <c r="T61" s="37">
        <v>0</v>
      </c>
    </row>
    <row r="62" spans="1:20" s="17" customFormat="1" x14ac:dyDescent="0.25">
      <c r="A62" s="35">
        <v>49</v>
      </c>
      <c r="B62" s="16" t="s">
        <v>151</v>
      </c>
      <c r="C62" s="35">
        <v>25</v>
      </c>
      <c r="D62" s="36">
        <v>40585</v>
      </c>
      <c r="E62" s="61" t="s">
        <v>190</v>
      </c>
      <c r="F62" s="61" t="s">
        <v>191</v>
      </c>
      <c r="G62" s="28">
        <v>21</v>
      </c>
      <c r="H62" s="28">
        <v>21</v>
      </c>
      <c r="I62" s="29">
        <v>408.4</v>
      </c>
      <c r="J62" s="30">
        <v>8</v>
      </c>
      <c r="K62" s="30">
        <v>4</v>
      </c>
      <c r="L62" s="30">
        <v>4</v>
      </c>
      <c r="M62" s="29">
        <v>408.4</v>
      </c>
      <c r="N62" s="29">
        <v>203.02</v>
      </c>
      <c r="O62" s="31">
        <v>205.38</v>
      </c>
      <c r="P62" s="29">
        <f t="shared" si="3"/>
        <v>14130640</v>
      </c>
      <c r="Q62" s="29">
        <v>3812955.31</v>
      </c>
      <c r="R62" s="29">
        <v>9212456.6799999997</v>
      </c>
      <c r="S62" s="29">
        <v>1105228.01</v>
      </c>
      <c r="T62" s="37">
        <v>0</v>
      </c>
    </row>
    <row r="63" spans="1:20" s="17" customFormat="1" ht="25.5" x14ac:dyDescent="0.25">
      <c r="A63" s="35">
        <v>50</v>
      </c>
      <c r="B63" s="16" t="s">
        <v>39</v>
      </c>
      <c r="C63" s="35">
        <v>42</v>
      </c>
      <c r="D63" s="36">
        <v>40652</v>
      </c>
      <c r="E63" s="61" t="s">
        <v>190</v>
      </c>
      <c r="F63" s="61" t="s">
        <v>191</v>
      </c>
      <c r="G63" s="37">
        <v>8</v>
      </c>
      <c r="H63" s="37">
        <v>8</v>
      </c>
      <c r="I63" s="38">
        <v>171.2</v>
      </c>
      <c r="J63" s="35">
        <v>3</v>
      </c>
      <c r="K63" s="35">
        <v>0</v>
      </c>
      <c r="L63" s="35">
        <v>3</v>
      </c>
      <c r="M63" s="38">
        <v>130</v>
      </c>
      <c r="N63" s="37">
        <v>0</v>
      </c>
      <c r="O63" s="35">
        <v>130</v>
      </c>
      <c r="P63" s="29">
        <f t="shared" si="3"/>
        <v>4498000</v>
      </c>
      <c r="Q63" s="29">
        <v>1213722.31</v>
      </c>
      <c r="R63" s="29">
        <v>2932466.62</v>
      </c>
      <c r="S63" s="29">
        <v>351811.07</v>
      </c>
      <c r="T63" s="37">
        <v>0</v>
      </c>
    </row>
    <row r="64" spans="1:20" s="17" customFormat="1" x14ac:dyDescent="0.25">
      <c r="A64" s="35">
        <v>51</v>
      </c>
      <c r="B64" s="16" t="s">
        <v>53</v>
      </c>
      <c r="C64" s="35">
        <v>41</v>
      </c>
      <c r="D64" s="36">
        <v>40652</v>
      </c>
      <c r="E64" s="61" t="s">
        <v>190</v>
      </c>
      <c r="F64" s="61" t="s">
        <v>191</v>
      </c>
      <c r="G64" s="37">
        <v>12</v>
      </c>
      <c r="H64" s="37">
        <v>12</v>
      </c>
      <c r="I64" s="38">
        <v>211</v>
      </c>
      <c r="J64" s="35">
        <v>4</v>
      </c>
      <c r="K64" s="35">
        <v>3</v>
      </c>
      <c r="L64" s="35">
        <v>1</v>
      </c>
      <c r="M64" s="38">
        <v>211</v>
      </c>
      <c r="N64" s="37">
        <v>151.5</v>
      </c>
      <c r="O64" s="35">
        <v>59.5</v>
      </c>
      <c r="P64" s="29">
        <f t="shared" si="3"/>
        <v>7300600</v>
      </c>
      <c r="Q64" s="29">
        <v>1969964.67</v>
      </c>
      <c r="R64" s="29">
        <v>4759618.9000000004</v>
      </c>
      <c r="S64" s="29">
        <v>571016.43000000005</v>
      </c>
      <c r="T64" s="37">
        <v>0</v>
      </c>
    </row>
    <row r="65" spans="1:21" s="17" customFormat="1" x14ac:dyDescent="0.25">
      <c r="A65" s="35">
        <v>52</v>
      </c>
      <c r="B65" s="16" t="s">
        <v>75</v>
      </c>
      <c r="C65" s="35">
        <v>43</v>
      </c>
      <c r="D65" s="36">
        <v>40652</v>
      </c>
      <c r="E65" s="61" t="s">
        <v>190</v>
      </c>
      <c r="F65" s="61" t="s">
        <v>191</v>
      </c>
      <c r="G65" s="37">
        <v>21</v>
      </c>
      <c r="H65" s="37">
        <v>21</v>
      </c>
      <c r="I65" s="38">
        <v>480.5</v>
      </c>
      <c r="J65" s="35">
        <v>8</v>
      </c>
      <c r="K65" s="35">
        <v>4</v>
      </c>
      <c r="L65" s="35">
        <v>4</v>
      </c>
      <c r="M65" s="38">
        <v>480.5</v>
      </c>
      <c r="N65" s="37">
        <v>293</v>
      </c>
      <c r="O65" s="35">
        <v>187.5</v>
      </c>
      <c r="P65" s="29">
        <f t="shared" si="3"/>
        <v>16625300</v>
      </c>
      <c r="Q65" s="29">
        <v>4486104.38</v>
      </c>
      <c r="R65" s="29">
        <v>10838847.779999999</v>
      </c>
      <c r="S65" s="29">
        <v>1300347.8400000001</v>
      </c>
      <c r="T65" s="37">
        <v>0</v>
      </c>
    </row>
    <row r="66" spans="1:21" s="17" customFormat="1" x14ac:dyDescent="0.25">
      <c r="A66" s="35">
        <v>53</v>
      </c>
      <c r="B66" s="16" t="s">
        <v>150</v>
      </c>
      <c r="C66" s="35">
        <v>34</v>
      </c>
      <c r="D66" s="36">
        <v>40652</v>
      </c>
      <c r="E66" s="61" t="s">
        <v>190</v>
      </c>
      <c r="F66" s="61" t="s">
        <v>191</v>
      </c>
      <c r="G66" s="28">
        <v>16</v>
      </c>
      <c r="H66" s="28">
        <v>16</v>
      </c>
      <c r="I66" s="29">
        <v>400.9</v>
      </c>
      <c r="J66" s="30">
        <v>7</v>
      </c>
      <c r="K66" s="30">
        <v>6</v>
      </c>
      <c r="L66" s="30">
        <v>1</v>
      </c>
      <c r="M66" s="29">
        <v>323.10000000000002</v>
      </c>
      <c r="N66" s="29">
        <v>275.5</v>
      </c>
      <c r="O66" s="31">
        <v>47.6</v>
      </c>
      <c r="P66" s="29">
        <f t="shared" si="3"/>
        <v>11179260</v>
      </c>
      <c r="Q66" s="29">
        <v>3016566.75</v>
      </c>
      <c r="R66" s="29">
        <v>7288307.4299999997</v>
      </c>
      <c r="S66" s="29">
        <v>874385.82</v>
      </c>
      <c r="T66" s="37">
        <v>0</v>
      </c>
    </row>
    <row r="67" spans="1:21" s="17" customFormat="1" x14ac:dyDescent="0.25">
      <c r="A67" s="35">
        <v>54</v>
      </c>
      <c r="B67" s="16" t="s">
        <v>27</v>
      </c>
      <c r="C67" s="35">
        <v>58</v>
      </c>
      <c r="D67" s="36">
        <v>40667</v>
      </c>
      <c r="E67" s="61" t="s">
        <v>190</v>
      </c>
      <c r="F67" s="61" t="s">
        <v>191</v>
      </c>
      <c r="G67" s="37">
        <v>16</v>
      </c>
      <c r="H67" s="37">
        <v>16</v>
      </c>
      <c r="I67" s="38">
        <v>490.86</v>
      </c>
      <c r="J67" s="35">
        <v>8</v>
      </c>
      <c r="K67" s="35">
        <v>3</v>
      </c>
      <c r="L67" s="35">
        <v>5</v>
      </c>
      <c r="M67" s="38">
        <v>321.74</v>
      </c>
      <c r="N67" s="37">
        <v>114.31</v>
      </c>
      <c r="O67" s="35">
        <v>207.43</v>
      </c>
      <c r="P67" s="29">
        <f t="shared" si="3"/>
        <v>11132204</v>
      </c>
      <c r="Q67" s="29">
        <v>3003869.35</v>
      </c>
      <c r="R67" s="29">
        <v>7257629.3099999996</v>
      </c>
      <c r="S67" s="29">
        <v>870705.34</v>
      </c>
      <c r="T67" s="37">
        <v>0</v>
      </c>
    </row>
    <row r="68" spans="1:21" s="17" customFormat="1" x14ac:dyDescent="0.25">
      <c r="A68" s="35">
        <v>55</v>
      </c>
      <c r="B68" s="16" t="s">
        <v>96</v>
      </c>
      <c r="C68" s="35">
        <v>59</v>
      </c>
      <c r="D68" s="36">
        <v>40667</v>
      </c>
      <c r="E68" s="61" t="s">
        <v>190</v>
      </c>
      <c r="F68" s="61" t="s">
        <v>191</v>
      </c>
      <c r="G68" s="37">
        <v>17</v>
      </c>
      <c r="H68" s="37">
        <v>17</v>
      </c>
      <c r="I68" s="38">
        <v>330.7</v>
      </c>
      <c r="J68" s="35">
        <v>8</v>
      </c>
      <c r="K68" s="35">
        <v>5</v>
      </c>
      <c r="L68" s="35">
        <v>3</v>
      </c>
      <c r="M68" s="38">
        <v>330.7</v>
      </c>
      <c r="N68" s="37">
        <v>204</v>
      </c>
      <c r="O68" s="35">
        <v>126.7</v>
      </c>
      <c r="P68" s="29">
        <f t="shared" si="3"/>
        <v>11442220</v>
      </c>
      <c r="Q68" s="29">
        <v>3087522.83</v>
      </c>
      <c r="R68" s="29">
        <v>7459743.9299999997</v>
      </c>
      <c r="S68" s="29">
        <v>894953.24</v>
      </c>
      <c r="T68" s="37">
        <v>0</v>
      </c>
    </row>
    <row r="69" spans="1:21" s="17" customFormat="1" x14ac:dyDescent="0.25">
      <c r="A69" s="35">
        <v>56</v>
      </c>
      <c r="B69" s="16" t="s">
        <v>55</v>
      </c>
      <c r="C69" s="35">
        <v>54</v>
      </c>
      <c r="D69" s="36">
        <v>40667</v>
      </c>
      <c r="E69" s="61" t="s">
        <v>190</v>
      </c>
      <c r="F69" s="61" t="s">
        <v>191</v>
      </c>
      <c r="G69" s="37">
        <v>3</v>
      </c>
      <c r="H69" s="37">
        <v>3</v>
      </c>
      <c r="I69" s="38">
        <v>80.2</v>
      </c>
      <c r="J69" s="35">
        <v>2</v>
      </c>
      <c r="K69" s="35">
        <v>1</v>
      </c>
      <c r="L69" s="35">
        <v>1</v>
      </c>
      <c r="M69" s="38">
        <v>80.2</v>
      </c>
      <c r="N69" s="37">
        <v>39.9</v>
      </c>
      <c r="O69" s="35">
        <v>40.299999999999997</v>
      </c>
      <c r="P69" s="29">
        <f t="shared" si="3"/>
        <v>2774920</v>
      </c>
      <c r="Q69" s="29">
        <v>748773.3</v>
      </c>
      <c r="R69" s="29">
        <v>1809106.33</v>
      </c>
      <c r="S69" s="29">
        <v>217040.37</v>
      </c>
      <c r="T69" s="37">
        <v>0</v>
      </c>
    </row>
    <row r="70" spans="1:21" s="17" customFormat="1" x14ac:dyDescent="0.25">
      <c r="A70" s="35">
        <v>57</v>
      </c>
      <c r="B70" s="16" t="s">
        <v>64</v>
      </c>
      <c r="C70" s="35">
        <v>53</v>
      </c>
      <c r="D70" s="36">
        <v>40667</v>
      </c>
      <c r="E70" s="61" t="s">
        <v>190</v>
      </c>
      <c r="F70" s="61" t="s">
        <v>191</v>
      </c>
      <c r="G70" s="37">
        <v>15</v>
      </c>
      <c r="H70" s="37">
        <v>15</v>
      </c>
      <c r="I70" s="38">
        <v>472.12</v>
      </c>
      <c r="J70" s="35">
        <v>7</v>
      </c>
      <c r="K70" s="35">
        <v>3</v>
      </c>
      <c r="L70" s="35">
        <v>4</v>
      </c>
      <c r="M70" s="38">
        <v>419.18</v>
      </c>
      <c r="N70" s="37">
        <v>184.63</v>
      </c>
      <c r="O70" s="35">
        <v>234.55</v>
      </c>
      <c r="P70" s="29">
        <f t="shared" si="3"/>
        <v>14503628</v>
      </c>
      <c r="Q70" s="29">
        <v>3913600.9</v>
      </c>
      <c r="R70" s="29">
        <v>9455625.8399999999</v>
      </c>
      <c r="S70" s="29">
        <v>1134401.26</v>
      </c>
      <c r="T70" s="37">
        <v>0</v>
      </c>
    </row>
    <row r="71" spans="1:21" s="17" customFormat="1" x14ac:dyDescent="0.25">
      <c r="A71" s="35">
        <v>58</v>
      </c>
      <c r="B71" s="16" t="s">
        <v>65</v>
      </c>
      <c r="C71" s="35">
        <v>51</v>
      </c>
      <c r="D71" s="36">
        <v>40667</v>
      </c>
      <c r="E71" s="61" t="s">
        <v>190</v>
      </c>
      <c r="F71" s="61" t="s">
        <v>191</v>
      </c>
      <c r="G71" s="37">
        <v>16</v>
      </c>
      <c r="H71" s="37">
        <v>16</v>
      </c>
      <c r="I71" s="38">
        <v>469.71</v>
      </c>
      <c r="J71" s="35">
        <v>6</v>
      </c>
      <c r="K71" s="35">
        <v>2</v>
      </c>
      <c r="L71" s="35">
        <v>4</v>
      </c>
      <c r="M71" s="38">
        <v>365.26</v>
      </c>
      <c r="N71" s="37">
        <v>116.94</v>
      </c>
      <c r="O71" s="35">
        <v>248.32</v>
      </c>
      <c r="P71" s="29">
        <f t="shared" si="3"/>
        <v>12637996</v>
      </c>
      <c r="Q71" s="29">
        <v>3410186.23</v>
      </c>
      <c r="R71" s="29">
        <v>8239328.9100000001</v>
      </c>
      <c r="S71" s="29">
        <v>988480.86</v>
      </c>
      <c r="T71" s="37">
        <v>0</v>
      </c>
    </row>
    <row r="72" spans="1:21" s="17" customFormat="1" x14ac:dyDescent="0.25">
      <c r="A72" s="35">
        <v>59</v>
      </c>
      <c r="B72" s="16" t="s">
        <v>52</v>
      </c>
      <c r="C72" s="35">
        <v>65</v>
      </c>
      <c r="D72" s="36">
        <v>40814</v>
      </c>
      <c r="E72" s="61" t="s">
        <v>190</v>
      </c>
      <c r="F72" s="61" t="s">
        <v>191</v>
      </c>
      <c r="G72" s="37">
        <v>12</v>
      </c>
      <c r="H72" s="37">
        <v>12</v>
      </c>
      <c r="I72" s="38">
        <v>199.2</v>
      </c>
      <c r="J72" s="35">
        <v>4</v>
      </c>
      <c r="K72" s="35">
        <v>2</v>
      </c>
      <c r="L72" s="35">
        <v>2</v>
      </c>
      <c r="M72" s="38">
        <v>199.2</v>
      </c>
      <c r="N72" s="37">
        <v>99.3</v>
      </c>
      <c r="O72" s="35">
        <v>99.9</v>
      </c>
      <c r="P72" s="29">
        <f t="shared" si="3"/>
        <v>6892320</v>
      </c>
      <c r="Q72" s="29">
        <v>1859796.03</v>
      </c>
      <c r="R72" s="29">
        <v>4493441.16</v>
      </c>
      <c r="S72" s="29">
        <v>539082.81000000006</v>
      </c>
      <c r="T72" s="37">
        <v>0</v>
      </c>
    </row>
    <row r="73" spans="1:21" s="17" customFormat="1" ht="25.5" x14ac:dyDescent="0.25">
      <c r="A73" s="35">
        <v>60</v>
      </c>
      <c r="B73" s="16" t="s">
        <v>69</v>
      </c>
      <c r="C73" s="35">
        <v>68</v>
      </c>
      <c r="D73" s="36">
        <v>40814</v>
      </c>
      <c r="E73" s="61" t="s">
        <v>190</v>
      </c>
      <c r="F73" s="61" t="s">
        <v>191</v>
      </c>
      <c r="G73" s="37">
        <v>3</v>
      </c>
      <c r="H73" s="37">
        <v>3</v>
      </c>
      <c r="I73" s="38">
        <v>173.5</v>
      </c>
      <c r="J73" s="35">
        <v>1</v>
      </c>
      <c r="K73" s="35">
        <v>0</v>
      </c>
      <c r="L73" s="35">
        <v>1</v>
      </c>
      <c r="M73" s="38">
        <v>42</v>
      </c>
      <c r="N73" s="37">
        <v>0</v>
      </c>
      <c r="O73" s="35">
        <v>42</v>
      </c>
      <c r="P73" s="29">
        <f t="shared" si="3"/>
        <v>1453200</v>
      </c>
      <c r="Q73" s="29">
        <v>392125.67</v>
      </c>
      <c r="R73" s="29">
        <v>947412.29</v>
      </c>
      <c r="S73" s="29">
        <v>113662.04</v>
      </c>
      <c r="T73" s="37">
        <v>0</v>
      </c>
    </row>
    <row r="74" spans="1:21" s="17" customFormat="1" x14ac:dyDescent="0.25">
      <c r="A74" s="35">
        <v>61</v>
      </c>
      <c r="B74" s="16" t="s">
        <v>152</v>
      </c>
      <c r="C74" s="35">
        <v>80</v>
      </c>
      <c r="D74" s="36">
        <v>40826</v>
      </c>
      <c r="E74" s="61" t="s">
        <v>190</v>
      </c>
      <c r="F74" s="61" t="s">
        <v>191</v>
      </c>
      <c r="G74" s="28">
        <v>20</v>
      </c>
      <c r="H74" s="28">
        <v>20</v>
      </c>
      <c r="I74" s="29">
        <v>412.7</v>
      </c>
      <c r="J74" s="30">
        <v>8</v>
      </c>
      <c r="K74" s="30">
        <v>3</v>
      </c>
      <c r="L74" s="30">
        <v>5</v>
      </c>
      <c r="M74" s="29">
        <v>412.7</v>
      </c>
      <c r="N74" s="29">
        <v>159.69999999999999</v>
      </c>
      <c r="O74" s="31">
        <v>253</v>
      </c>
      <c r="P74" s="29">
        <f t="shared" si="3"/>
        <v>14279420</v>
      </c>
      <c r="Q74" s="29">
        <v>3853101.51</v>
      </c>
      <c r="R74" s="29">
        <v>9309453.6500000004</v>
      </c>
      <c r="S74" s="29">
        <v>1116864.8400000001</v>
      </c>
      <c r="T74" s="37">
        <v>0</v>
      </c>
    </row>
    <row r="75" spans="1:21" s="17" customFormat="1" ht="25.5" x14ac:dyDescent="0.25">
      <c r="A75" s="35">
        <v>62</v>
      </c>
      <c r="B75" s="16" t="s">
        <v>154</v>
      </c>
      <c r="C75" s="35">
        <v>79</v>
      </c>
      <c r="D75" s="36">
        <v>40826</v>
      </c>
      <c r="E75" s="61" t="s">
        <v>190</v>
      </c>
      <c r="F75" s="61" t="s">
        <v>191</v>
      </c>
      <c r="G75" s="28">
        <v>15</v>
      </c>
      <c r="H75" s="28">
        <v>15</v>
      </c>
      <c r="I75" s="29">
        <v>332</v>
      </c>
      <c r="J75" s="30">
        <v>7</v>
      </c>
      <c r="K75" s="30">
        <v>2</v>
      </c>
      <c r="L75" s="30">
        <v>5</v>
      </c>
      <c r="M75" s="29">
        <v>292.8</v>
      </c>
      <c r="N75" s="29">
        <v>77.3</v>
      </c>
      <c r="O75" s="31">
        <v>215.5</v>
      </c>
      <c r="P75" s="29">
        <f t="shared" si="3"/>
        <v>10130880</v>
      </c>
      <c r="Q75" s="29">
        <v>2733676.09</v>
      </c>
      <c r="R75" s="29">
        <v>6604817.1299999999</v>
      </c>
      <c r="S75" s="29">
        <v>792386.78</v>
      </c>
      <c r="T75" s="37">
        <v>0</v>
      </c>
    </row>
    <row r="76" spans="1:21" s="17" customFormat="1" x14ac:dyDescent="0.25">
      <c r="A76" s="35">
        <v>63</v>
      </c>
      <c r="B76" s="16" t="s">
        <v>155</v>
      </c>
      <c r="C76" s="35">
        <v>78</v>
      </c>
      <c r="D76" s="36">
        <v>40826</v>
      </c>
      <c r="E76" s="61" t="s">
        <v>190</v>
      </c>
      <c r="F76" s="61" t="s">
        <v>191</v>
      </c>
      <c r="G76" s="28">
        <v>8</v>
      </c>
      <c r="H76" s="28">
        <v>8</v>
      </c>
      <c r="I76" s="29">
        <v>337.1</v>
      </c>
      <c r="J76" s="30">
        <v>6</v>
      </c>
      <c r="K76" s="30">
        <v>3</v>
      </c>
      <c r="L76" s="30">
        <v>3</v>
      </c>
      <c r="M76" s="29">
        <v>245.7</v>
      </c>
      <c r="N76" s="29">
        <v>129.5</v>
      </c>
      <c r="O76" s="31">
        <v>116.2</v>
      </c>
      <c r="P76" s="29">
        <f t="shared" si="3"/>
        <v>8501220</v>
      </c>
      <c r="Q76" s="29">
        <v>2293935.17</v>
      </c>
      <c r="R76" s="29">
        <v>5542361.9100000001</v>
      </c>
      <c r="S76" s="29">
        <v>664922.92000000004</v>
      </c>
      <c r="T76" s="37">
        <v>0</v>
      </c>
    </row>
    <row r="77" spans="1:21" s="17" customFormat="1" x14ac:dyDescent="0.25">
      <c r="A77" s="35">
        <v>64</v>
      </c>
      <c r="B77" s="16" t="s">
        <v>74</v>
      </c>
      <c r="C77" s="35">
        <v>93</v>
      </c>
      <c r="D77" s="36">
        <v>40840</v>
      </c>
      <c r="E77" s="61" t="s">
        <v>190</v>
      </c>
      <c r="F77" s="61" t="s">
        <v>191</v>
      </c>
      <c r="G77" s="37">
        <v>20</v>
      </c>
      <c r="H77" s="37">
        <v>20</v>
      </c>
      <c r="I77" s="38">
        <v>461.5</v>
      </c>
      <c r="J77" s="35">
        <v>7</v>
      </c>
      <c r="K77" s="35">
        <v>5</v>
      </c>
      <c r="L77" s="35">
        <v>2</v>
      </c>
      <c r="M77" s="38">
        <v>397.8</v>
      </c>
      <c r="N77" s="37">
        <v>282.39999999999998</v>
      </c>
      <c r="O77" s="35">
        <v>115.4</v>
      </c>
      <c r="P77" s="29">
        <f t="shared" ref="P77" si="4">M77*34600</f>
        <v>13763880</v>
      </c>
      <c r="Q77" s="29">
        <v>3713990.27</v>
      </c>
      <c r="R77" s="29">
        <v>8973347.8599999994</v>
      </c>
      <c r="S77" s="29">
        <v>1076541.8700000001</v>
      </c>
      <c r="T77" s="37">
        <v>0</v>
      </c>
    </row>
    <row r="78" spans="1:21" s="63" customFormat="1" ht="32.25" customHeight="1" x14ac:dyDescent="0.25">
      <c r="A78" s="88" t="s">
        <v>183</v>
      </c>
      <c r="B78" s="88"/>
      <c r="C78" s="41" t="s">
        <v>26</v>
      </c>
      <c r="D78" s="18" t="s">
        <v>26</v>
      </c>
      <c r="E78" s="19" t="s">
        <v>26</v>
      </c>
      <c r="F78" s="19" t="s">
        <v>26</v>
      </c>
      <c r="G78" s="20">
        <f>SUM(G79:G128)</f>
        <v>670</v>
      </c>
      <c r="H78" s="20">
        <f>SUM(H79:H128)</f>
        <v>670</v>
      </c>
      <c r="I78" s="33">
        <f>SUM(I79:I128)</f>
        <v>17394.430000000004</v>
      </c>
      <c r="J78" s="20">
        <f>SUM(J79:J128)</f>
        <v>306</v>
      </c>
      <c r="K78" s="20">
        <f t="shared" ref="K78:L78" si="5">SUM(K79:K128)</f>
        <v>119</v>
      </c>
      <c r="L78" s="20">
        <f t="shared" si="5"/>
        <v>187</v>
      </c>
      <c r="M78" s="33">
        <f>SUM(M79:M128)</f>
        <v>14344.249999999998</v>
      </c>
      <c r="N78" s="33">
        <f t="shared" ref="N78:O78" si="6">SUM(N79:N128)</f>
        <v>6161.25</v>
      </c>
      <c r="O78" s="33">
        <f t="shared" si="6"/>
        <v>8183.0000000000018</v>
      </c>
      <c r="P78" s="33">
        <f>SUM(P79:P128)</f>
        <v>496311050</v>
      </c>
      <c r="Q78" s="33">
        <f t="shared" ref="Q78:S78" si="7">SUM(Q79:Q128)</f>
        <v>169581925.93999997</v>
      </c>
      <c r="R78" s="33">
        <f t="shared" si="7"/>
        <v>287910155.27999997</v>
      </c>
      <c r="S78" s="33">
        <f t="shared" si="7"/>
        <v>38818968.779999994</v>
      </c>
      <c r="T78" s="37">
        <v>0</v>
      </c>
    </row>
    <row r="79" spans="1:21" s="17" customFormat="1" x14ac:dyDescent="0.25">
      <c r="A79" s="35">
        <v>1</v>
      </c>
      <c r="B79" s="16" t="s">
        <v>107</v>
      </c>
      <c r="C79" s="35">
        <v>42</v>
      </c>
      <c r="D79" s="36">
        <v>39414</v>
      </c>
      <c r="E79" s="62" t="s">
        <v>191</v>
      </c>
      <c r="F79" s="62" t="s">
        <v>192</v>
      </c>
      <c r="G79" s="28">
        <v>8</v>
      </c>
      <c r="H79" s="28">
        <v>8</v>
      </c>
      <c r="I79" s="29">
        <v>203</v>
      </c>
      <c r="J79" s="30">
        <v>3</v>
      </c>
      <c r="K79" s="30">
        <v>2</v>
      </c>
      <c r="L79" s="30">
        <v>1</v>
      </c>
      <c r="M79" s="29">
        <v>159</v>
      </c>
      <c r="N79" s="29">
        <v>100.9</v>
      </c>
      <c r="O79" s="31">
        <v>58.1</v>
      </c>
      <c r="P79" s="29">
        <f t="shared" ref="P79:P145" si="8">M79*34600</f>
        <v>5501400</v>
      </c>
      <c r="Q79" s="29">
        <v>1879744.59</v>
      </c>
      <c r="R79" s="29">
        <v>3191363.41</v>
      </c>
      <c r="S79" s="29">
        <v>430292</v>
      </c>
      <c r="T79" s="37">
        <v>0</v>
      </c>
      <c r="U79" s="21"/>
    </row>
    <row r="80" spans="1:21" s="17" customFormat="1" ht="25.5" x14ac:dyDescent="0.25">
      <c r="A80" s="35">
        <v>2</v>
      </c>
      <c r="B80" s="16" t="s">
        <v>120</v>
      </c>
      <c r="C80" s="35">
        <v>51</v>
      </c>
      <c r="D80" s="36">
        <v>39422</v>
      </c>
      <c r="E80" s="62" t="s">
        <v>191</v>
      </c>
      <c r="F80" s="62" t="s">
        <v>192</v>
      </c>
      <c r="G80" s="28">
        <v>18</v>
      </c>
      <c r="H80" s="28">
        <v>18</v>
      </c>
      <c r="I80" s="29">
        <v>323.89999999999998</v>
      </c>
      <c r="J80" s="30">
        <v>6</v>
      </c>
      <c r="K80" s="30">
        <v>0</v>
      </c>
      <c r="L80" s="30">
        <v>6</v>
      </c>
      <c r="M80" s="29">
        <v>248.1</v>
      </c>
      <c r="N80" s="29">
        <v>0</v>
      </c>
      <c r="O80" s="31">
        <v>248.1</v>
      </c>
      <c r="P80" s="29">
        <f t="shared" si="8"/>
        <v>8584260</v>
      </c>
      <c r="Q80" s="29">
        <v>2933110.89</v>
      </c>
      <c r="R80" s="29">
        <v>4979731.22</v>
      </c>
      <c r="S80" s="29">
        <v>671417.89</v>
      </c>
      <c r="T80" s="37">
        <v>0</v>
      </c>
    </row>
    <row r="81" spans="1:20" s="17" customFormat="1" ht="25.5" x14ac:dyDescent="0.25">
      <c r="A81" s="35">
        <v>3</v>
      </c>
      <c r="B81" s="16" t="s">
        <v>121</v>
      </c>
      <c r="C81" s="35">
        <v>52</v>
      </c>
      <c r="D81" s="36">
        <v>39422</v>
      </c>
      <c r="E81" s="62" t="s">
        <v>191</v>
      </c>
      <c r="F81" s="62" t="s">
        <v>192</v>
      </c>
      <c r="G81" s="28">
        <v>25</v>
      </c>
      <c r="H81" s="28">
        <v>25</v>
      </c>
      <c r="I81" s="29">
        <v>510.4</v>
      </c>
      <c r="J81" s="30">
        <v>9</v>
      </c>
      <c r="K81" s="30">
        <v>0</v>
      </c>
      <c r="L81" s="30">
        <v>9</v>
      </c>
      <c r="M81" s="29">
        <v>378.4</v>
      </c>
      <c r="N81" s="29">
        <v>0</v>
      </c>
      <c r="O81" s="31">
        <v>378.4</v>
      </c>
      <c r="P81" s="29">
        <f t="shared" si="8"/>
        <v>13092640</v>
      </c>
      <c r="Q81" s="29">
        <v>4473555.66</v>
      </c>
      <c r="R81" s="29">
        <v>7595043.5</v>
      </c>
      <c r="S81" s="29">
        <v>1024040.84</v>
      </c>
      <c r="T81" s="37">
        <v>0</v>
      </c>
    </row>
    <row r="82" spans="1:20" s="17" customFormat="1" ht="25.5" x14ac:dyDescent="0.25">
      <c r="A82" s="35">
        <v>4</v>
      </c>
      <c r="B82" s="16" t="s">
        <v>136</v>
      </c>
      <c r="C82" s="35">
        <v>57</v>
      </c>
      <c r="D82" s="36">
        <v>39422</v>
      </c>
      <c r="E82" s="62" t="s">
        <v>191</v>
      </c>
      <c r="F82" s="62" t="s">
        <v>192</v>
      </c>
      <c r="G82" s="28">
        <v>3</v>
      </c>
      <c r="H82" s="28">
        <v>3</v>
      </c>
      <c r="I82" s="29">
        <v>84.8</v>
      </c>
      <c r="J82" s="30">
        <v>2</v>
      </c>
      <c r="K82" s="30">
        <v>1</v>
      </c>
      <c r="L82" s="30">
        <v>1</v>
      </c>
      <c r="M82" s="29">
        <v>73.099999999999994</v>
      </c>
      <c r="N82" s="29">
        <v>36.6</v>
      </c>
      <c r="O82" s="31">
        <v>36.5</v>
      </c>
      <c r="P82" s="29">
        <f t="shared" si="8"/>
        <v>2529260</v>
      </c>
      <c r="Q82" s="29">
        <v>864209.62</v>
      </c>
      <c r="R82" s="29">
        <v>1467224.31</v>
      </c>
      <c r="S82" s="29">
        <v>197826.07</v>
      </c>
      <c r="T82" s="37">
        <v>0</v>
      </c>
    </row>
    <row r="83" spans="1:20" s="17" customFormat="1" x14ac:dyDescent="0.25">
      <c r="A83" s="35">
        <v>5</v>
      </c>
      <c r="B83" s="16" t="s">
        <v>142</v>
      </c>
      <c r="C83" s="35">
        <v>48</v>
      </c>
      <c r="D83" s="36">
        <v>39422</v>
      </c>
      <c r="E83" s="62" t="s">
        <v>191</v>
      </c>
      <c r="F83" s="62" t="s">
        <v>192</v>
      </c>
      <c r="G83" s="28">
        <v>1</v>
      </c>
      <c r="H83" s="28">
        <v>1</v>
      </c>
      <c r="I83" s="29">
        <v>110.6</v>
      </c>
      <c r="J83" s="30">
        <v>1</v>
      </c>
      <c r="K83" s="30">
        <v>0</v>
      </c>
      <c r="L83" s="30">
        <v>1</v>
      </c>
      <c r="M83" s="29">
        <v>56</v>
      </c>
      <c r="N83" s="29">
        <v>0</v>
      </c>
      <c r="O83" s="31">
        <v>56</v>
      </c>
      <c r="P83" s="29">
        <f t="shared" si="8"/>
        <v>1937600</v>
      </c>
      <c r="Q83" s="29">
        <v>662048.41</v>
      </c>
      <c r="R83" s="29">
        <v>1124002.21</v>
      </c>
      <c r="S83" s="29">
        <v>151549.38</v>
      </c>
      <c r="T83" s="37">
        <v>0</v>
      </c>
    </row>
    <row r="84" spans="1:20" s="17" customFormat="1" x14ac:dyDescent="0.25">
      <c r="A84" s="35">
        <v>6</v>
      </c>
      <c r="B84" s="16" t="s">
        <v>146</v>
      </c>
      <c r="C84" s="35">
        <v>47</v>
      </c>
      <c r="D84" s="36">
        <v>39422</v>
      </c>
      <c r="E84" s="62" t="s">
        <v>191</v>
      </c>
      <c r="F84" s="62" t="s">
        <v>192</v>
      </c>
      <c r="G84" s="28">
        <v>8</v>
      </c>
      <c r="H84" s="28">
        <v>8</v>
      </c>
      <c r="I84" s="29">
        <v>111.5</v>
      </c>
      <c r="J84" s="30">
        <v>2</v>
      </c>
      <c r="K84" s="30">
        <v>0</v>
      </c>
      <c r="L84" s="30">
        <v>2</v>
      </c>
      <c r="M84" s="29">
        <v>111.5</v>
      </c>
      <c r="N84" s="29">
        <v>0</v>
      </c>
      <c r="O84" s="31">
        <v>111.5</v>
      </c>
      <c r="P84" s="29">
        <f t="shared" si="8"/>
        <v>3857900</v>
      </c>
      <c r="Q84" s="29">
        <v>1318185.67</v>
      </c>
      <c r="R84" s="29">
        <v>2237968.69</v>
      </c>
      <c r="S84" s="29">
        <v>301745.64</v>
      </c>
      <c r="T84" s="37">
        <v>0</v>
      </c>
    </row>
    <row r="85" spans="1:20" s="63" customFormat="1" ht="25.5" x14ac:dyDescent="0.25">
      <c r="A85" s="41">
        <v>7</v>
      </c>
      <c r="B85" s="64" t="s">
        <v>182</v>
      </c>
      <c r="C85" s="41">
        <v>49</v>
      </c>
      <c r="D85" s="40">
        <v>39422</v>
      </c>
      <c r="E85" s="62" t="s">
        <v>191</v>
      </c>
      <c r="F85" s="62" t="s">
        <v>192</v>
      </c>
      <c r="G85" s="20">
        <v>2</v>
      </c>
      <c r="H85" s="20">
        <v>2</v>
      </c>
      <c r="I85" s="33">
        <v>114.1</v>
      </c>
      <c r="J85" s="65">
        <v>2</v>
      </c>
      <c r="K85" s="65">
        <v>0</v>
      </c>
      <c r="L85" s="65">
        <v>2</v>
      </c>
      <c r="M85" s="33">
        <v>85.8</v>
      </c>
      <c r="N85" s="33">
        <v>0</v>
      </c>
      <c r="O85" s="66">
        <v>85.8</v>
      </c>
      <c r="P85" s="33">
        <f t="shared" si="8"/>
        <v>2968680</v>
      </c>
      <c r="Q85" s="33">
        <v>1014352.74</v>
      </c>
      <c r="R85" s="33">
        <v>1722131.95</v>
      </c>
      <c r="S85" s="33">
        <v>232195.31</v>
      </c>
      <c r="T85" s="18">
        <v>0</v>
      </c>
    </row>
    <row r="86" spans="1:20" s="17" customFormat="1" x14ac:dyDescent="0.25">
      <c r="A86" s="35">
        <v>8</v>
      </c>
      <c r="B86" s="16" t="s">
        <v>97</v>
      </c>
      <c r="C86" s="35">
        <v>66</v>
      </c>
      <c r="D86" s="36">
        <v>39428</v>
      </c>
      <c r="E86" s="62" t="s">
        <v>191</v>
      </c>
      <c r="F86" s="62" t="s">
        <v>192</v>
      </c>
      <c r="G86" s="28">
        <v>16</v>
      </c>
      <c r="H86" s="28">
        <v>16</v>
      </c>
      <c r="I86" s="29">
        <v>339.3</v>
      </c>
      <c r="J86" s="30">
        <v>8</v>
      </c>
      <c r="K86" s="30">
        <v>3</v>
      </c>
      <c r="L86" s="30">
        <v>5</v>
      </c>
      <c r="M86" s="29">
        <v>339.3</v>
      </c>
      <c r="N86" s="29">
        <v>119</v>
      </c>
      <c r="O86" s="31">
        <v>220.3</v>
      </c>
      <c r="P86" s="29">
        <f t="shared" si="8"/>
        <v>11739780</v>
      </c>
      <c r="Q86" s="29">
        <v>4011304</v>
      </c>
      <c r="R86" s="29">
        <v>6810249.0999999996</v>
      </c>
      <c r="S86" s="29">
        <v>918226.9</v>
      </c>
      <c r="T86" s="37">
        <v>0</v>
      </c>
    </row>
    <row r="87" spans="1:20" s="63" customFormat="1" x14ac:dyDescent="0.25">
      <c r="A87" s="41">
        <v>9</v>
      </c>
      <c r="B87" s="64" t="s">
        <v>187</v>
      </c>
      <c r="C87" s="41">
        <v>62</v>
      </c>
      <c r="D87" s="40">
        <v>39428</v>
      </c>
      <c r="E87" s="62" t="s">
        <v>191</v>
      </c>
      <c r="F87" s="62" t="s">
        <v>192</v>
      </c>
      <c r="G87" s="20">
        <v>18</v>
      </c>
      <c r="H87" s="20">
        <v>18</v>
      </c>
      <c r="I87" s="33">
        <v>444.9</v>
      </c>
      <c r="J87" s="65">
        <v>6</v>
      </c>
      <c r="K87" s="65">
        <v>1</v>
      </c>
      <c r="L87" s="65">
        <v>5</v>
      </c>
      <c r="M87" s="33">
        <v>333.8</v>
      </c>
      <c r="N87" s="33">
        <v>64.2</v>
      </c>
      <c r="O87" s="66">
        <v>269.60000000000002</v>
      </c>
      <c r="P87" s="33">
        <f t="shared" si="8"/>
        <v>11549480</v>
      </c>
      <c r="Q87" s="33">
        <v>3946281.4</v>
      </c>
      <c r="R87" s="33">
        <v>6699856.0199999996</v>
      </c>
      <c r="S87" s="33">
        <v>903342.58</v>
      </c>
      <c r="T87" s="18"/>
    </row>
    <row r="88" spans="1:20" s="17" customFormat="1" ht="25.5" x14ac:dyDescent="0.25">
      <c r="A88" s="35">
        <v>10</v>
      </c>
      <c r="B88" s="16" t="s">
        <v>86</v>
      </c>
      <c r="C88" s="35">
        <v>8</v>
      </c>
      <c r="D88" s="36">
        <v>39520</v>
      </c>
      <c r="E88" s="62" t="s">
        <v>191</v>
      </c>
      <c r="F88" s="62" t="s">
        <v>192</v>
      </c>
      <c r="G88" s="28">
        <v>4</v>
      </c>
      <c r="H88" s="28">
        <v>4</v>
      </c>
      <c r="I88" s="29">
        <v>217.5</v>
      </c>
      <c r="J88" s="30">
        <v>3</v>
      </c>
      <c r="K88" s="30">
        <v>2</v>
      </c>
      <c r="L88" s="30">
        <v>1</v>
      </c>
      <c r="M88" s="29">
        <v>101.2</v>
      </c>
      <c r="N88" s="29">
        <v>70</v>
      </c>
      <c r="O88" s="31">
        <v>31.2</v>
      </c>
      <c r="P88" s="29">
        <f t="shared" si="8"/>
        <v>3501520</v>
      </c>
      <c r="Q88" s="29">
        <v>1196416.05</v>
      </c>
      <c r="R88" s="29">
        <v>2031232.56</v>
      </c>
      <c r="S88" s="29">
        <v>273871.39</v>
      </c>
      <c r="T88" s="37">
        <v>0</v>
      </c>
    </row>
    <row r="89" spans="1:20" s="17" customFormat="1" x14ac:dyDescent="0.25">
      <c r="A89" s="35">
        <v>11</v>
      </c>
      <c r="B89" s="16" t="s">
        <v>54</v>
      </c>
      <c r="C89" s="35">
        <v>18</v>
      </c>
      <c r="D89" s="36">
        <v>39520</v>
      </c>
      <c r="E89" s="62" t="s">
        <v>191</v>
      </c>
      <c r="F89" s="62" t="s">
        <v>192</v>
      </c>
      <c r="G89" s="28">
        <v>8</v>
      </c>
      <c r="H89" s="28">
        <v>8</v>
      </c>
      <c r="I89" s="29">
        <v>204.8</v>
      </c>
      <c r="J89" s="30">
        <v>4</v>
      </c>
      <c r="K89" s="30">
        <v>2</v>
      </c>
      <c r="L89" s="30">
        <v>2</v>
      </c>
      <c r="M89" s="29">
        <v>185.29</v>
      </c>
      <c r="N89" s="29">
        <v>102.3</v>
      </c>
      <c r="O89" s="31">
        <v>82.99</v>
      </c>
      <c r="P89" s="29">
        <f t="shared" si="8"/>
        <v>6411034</v>
      </c>
      <c r="Q89" s="29">
        <v>2190552.66</v>
      </c>
      <c r="R89" s="29">
        <v>3719042.31</v>
      </c>
      <c r="S89" s="29">
        <v>501439.03</v>
      </c>
      <c r="T89" s="37">
        <v>0</v>
      </c>
    </row>
    <row r="90" spans="1:20" s="17" customFormat="1" x14ac:dyDescent="0.25">
      <c r="A90" s="35">
        <v>12</v>
      </c>
      <c r="B90" s="16" t="s">
        <v>111</v>
      </c>
      <c r="C90" s="35">
        <v>30</v>
      </c>
      <c r="D90" s="36">
        <v>39609</v>
      </c>
      <c r="E90" s="62" t="s">
        <v>191</v>
      </c>
      <c r="F90" s="62" t="s">
        <v>192</v>
      </c>
      <c r="G90" s="28">
        <v>24</v>
      </c>
      <c r="H90" s="28">
        <v>24</v>
      </c>
      <c r="I90" s="29">
        <v>458.1</v>
      </c>
      <c r="J90" s="30">
        <v>8</v>
      </c>
      <c r="K90" s="30">
        <v>3</v>
      </c>
      <c r="L90" s="30">
        <v>5</v>
      </c>
      <c r="M90" s="29">
        <v>407.3</v>
      </c>
      <c r="N90" s="29">
        <v>178</v>
      </c>
      <c r="O90" s="31">
        <v>229.3</v>
      </c>
      <c r="P90" s="29">
        <f t="shared" si="8"/>
        <v>14092580</v>
      </c>
      <c r="Q90" s="29">
        <v>4815219.93</v>
      </c>
      <c r="R90" s="29">
        <v>8175108.9299999997</v>
      </c>
      <c r="S90" s="29">
        <v>1102251.1399999999</v>
      </c>
      <c r="T90" s="37">
        <v>0</v>
      </c>
    </row>
    <row r="91" spans="1:20" s="17" customFormat="1" x14ac:dyDescent="0.25">
      <c r="A91" s="35">
        <v>13</v>
      </c>
      <c r="B91" s="16" t="s">
        <v>92</v>
      </c>
      <c r="C91" s="35">
        <v>45</v>
      </c>
      <c r="D91" s="36">
        <v>39624</v>
      </c>
      <c r="E91" s="62" t="s">
        <v>191</v>
      </c>
      <c r="F91" s="62" t="s">
        <v>192</v>
      </c>
      <c r="G91" s="28">
        <v>16</v>
      </c>
      <c r="H91" s="28">
        <v>16</v>
      </c>
      <c r="I91" s="29">
        <v>334.1</v>
      </c>
      <c r="J91" s="30">
        <v>8</v>
      </c>
      <c r="K91" s="30">
        <v>5</v>
      </c>
      <c r="L91" s="30">
        <v>3</v>
      </c>
      <c r="M91" s="29">
        <v>334.1</v>
      </c>
      <c r="N91" s="29">
        <v>195.2</v>
      </c>
      <c r="O91" s="31">
        <v>138.9</v>
      </c>
      <c r="P91" s="29">
        <f t="shared" si="8"/>
        <v>11559860</v>
      </c>
      <c r="Q91" s="29">
        <v>3949828.08</v>
      </c>
      <c r="R91" s="29">
        <v>6705877.4699999997</v>
      </c>
      <c r="S91" s="29">
        <v>904154.45</v>
      </c>
      <c r="T91" s="37">
        <v>0</v>
      </c>
    </row>
    <row r="92" spans="1:20" s="17" customFormat="1" x14ac:dyDescent="0.25">
      <c r="A92" s="35">
        <v>14</v>
      </c>
      <c r="B92" s="16" t="s">
        <v>102</v>
      </c>
      <c r="C92" s="35">
        <v>40</v>
      </c>
      <c r="D92" s="36">
        <v>39624</v>
      </c>
      <c r="E92" s="62" t="s">
        <v>191</v>
      </c>
      <c r="F92" s="62" t="s">
        <v>192</v>
      </c>
      <c r="G92" s="28">
        <v>2</v>
      </c>
      <c r="H92" s="28">
        <v>2</v>
      </c>
      <c r="I92" s="29">
        <v>68.3</v>
      </c>
      <c r="J92" s="30">
        <v>1</v>
      </c>
      <c r="K92" s="30">
        <v>0</v>
      </c>
      <c r="L92" s="30">
        <v>1</v>
      </c>
      <c r="M92" s="29">
        <v>18.8</v>
      </c>
      <c r="N92" s="29">
        <v>0</v>
      </c>
      <c r="O92" s="31">
        <v>18.8</v>
      </c>
      <c r="P92" s="29">
        <f t="shared" si="8"/>
        <v>650480</v>
      </c>
      <c r="Q92" s="29">
        <v>222259.11</v>
      </c>
      <c r="R92" s="29">
        <v>377343.6</v>
      </c>
      <c r="S92" s="29">
        <v>50877.29</v>
      </c>
      <c r="T92" s="37">
        <v>0</v>
      </c>
    </row>
    <row r="93" spans="1:20" s="17" customFormat="1" x14ac:dyDescent="0.25">
      <c r="A93" s="35">
        <v>15</v>
      </c>
      <c r="B93" s="16" t="s">
        <v>109</v>
      </c>
      <c r="C93" s="35">
        <v>43</v>
      </c>
      <c r="D93" s="36">
        <v>39624</v>
      </c>
      <c r="E93" s="62" t="s">
        <v>191</v>
      </c>
      <c r="F93" s="62" t="s">
        <v>192</v>
      </c>
      <c r="G93" s="28">
        <v>20</v>
      </c>
      <c r="H93" s="28">
        <v>20</v>
      </c>
      <c r="I93" s="29">
        <v>513.6</v>
      </c>
      <c r="J93" s="30">
        <v>6</v>
      </c>
      <c r="K93" s="30">
        <v>0</v>
      </c>
      <c r="L93" s="30">
        <v>6</v>
      </c>
      <c r="M93" s="29">
        <v>351</v>
      </c>
      <c r="N93" s="29">
        <v>0</v>
      </c>
      <c r="O93" s="31">
        <v>351</v>
      </c>
      <c r="P93" s="29">
        <f t="shared" si="8"/>
        <v>12144600</v>
      </c>
      <c r="Q93" s="29">
        <v>4149624.83</v>
      </c>
      <c r="R93" s="29">
        <v>7045085.2800000003</v>
      </c>
      <c r="S93" s="29">
        <v>949889.89</v>
      </c>
      <c r="T93" s="37">
        <v>0</v>
      </c>
    </row>
    <row r="94" spans="1:20" s="17" customFormat="1" x14ac:dyDescent="0.25">
      <c r="A94" s="35">
        <v>16</v>
      </c>
      <c r="B94" s="16" t="s">
        <v>110</v>
      </c>
      <c r="C94" s="35">
        <v>44</v>
      </c>
      <c r="D94" s="36">
        <v>39624</v>
      </c>
      <c r="E94" s="62" t="s">
        <v>191</v>
      </c>
      <c r="F94" s="62" t="s">
        <v>192</v>
      </c>
      <c r="G94" s="28">
        <v>30</v>
      </c>
      <c r="H94" s="28">
        <v>30</v>
      </c>
      <c r="I94" s="29">
        <v>601.35</v>
      </c>
      <c r="J94" s="30">
        <v>10</v>
      </c>
      <c r="K94" s="30">
        <v>4</v>
      </c>
      <c r="L94" s="30">
        <v>6</v>
      </c>
      <c r="M94" s="29">
        <v>491.59</v>
      </c>
      <c r="N94" s="29">
        <v>206.98</v>
      </c>
      <c r="O94" s="31">
        <v>284.61</v>
      </c>
      <c r="P94" s="29">
        <f t="shared" si="8"/>
        <v>17009014</v>
      </c>
      <c r="Q94" s="29">
        <v>5811721</v>
      </c>
      <c r="R94" s="29">
        <v>9866932.9700000007</v>
      </c>
      <c r="S94" s="29">
        <v>1330360.03</v>
      </c>
      <c r="T94" s="37">
        <v>0</v>
      </c>
    </row>
    <row r="95" spans="1:20" s="17" customFormat="1" x14ac:dyDescent="0.25">
      <c r="A95" s="35">
        <v>17</v>
      </c>
      <c r="B95" s="16" t="s">
        <v>159</v>
      </c>
      <c r="C95" s="37">
        <v>58</v>
      </c>
      <c r="D95" s="36">
        <v>39632</v>
      </c>
      <c r="E95" s="62" t="s">
        <v>191</v>
      </c>
      <c r="F95" s="62" t="s">
        <v>192</v>
      </c>
      <c r="G95" s="28">
        <v>21</v>
      </c>
      <c r="H95" s="28">
        <v>21</v>
      </c>
      <c r="I95" s="29">
        <v>482.6</v>
      </c>
      <c r="J95" s="28">
        <v>8</v>
      </c>
      <c r="K95" s="28">
        <v>8</v>
      </c>
      <c r="L95" s="28">
        <v>0</v>
      </c>
      <c r="M95" s="29">
        <v>482.6</v>
      </c>
      <c r="N95" s="29">
        <v>482.6</v>
      </c>
      <c r="O95" s="29">
        <v>0</v>
      </c>
      <c r="P95" s="29">
        <f t="shared" si="8"/>
        <v>16697960</v>
      </c>
      <c r="Q95" s="29">
        <v>5705438.5899999999</v>
      </c>
      <c r="R95" s="29">
        <v>9686490.4700000007</v>
      </c>
      <c r="S95" s="29">
        <v>1306030.94</v>
      </c>
      <c r="T95" s="37">
        <v>0</v>
      </c>
    </row>
    <row r="96" spans="1:20" s="17" customFormat="1" x14ac:dyDescent="0.25">
      <c r="A96" s="35">
        <v>18</v>
      </c>
      <c r="B96" s="16" t="s">
        <v>101</v>
      </c>
      <c r="C96" s="35">
        <v>60</v>
      </c>
      <c r="D96" s="36">
        <v>39729</v>
      </c>
      <c r="E96" s="62" t="s">
        <v>191</v>
      </c>
      <c r="F96" s="62" t="s">
        <v>192</v>
      </c>
      <c r="G96" s="28">
        <v>4</v>
      </c>
      <c r="H96" s="28">
        <v>4</v>
      </c>
      <c r="I96" s="29">
        <v>76.400000000000006</v>
      </c>
      <c r="J96" s="30">
        <v>4</v>
      </c>
      <c r="K96" s="30">
        <v>0</v>
      </c>
      <c r="L96" s="30">
        <v>4</v>
      </c>
      <c r="M96" s="29">
        <v>76.400000000000006</v>
      </c>
      <c r="N96" s="29">
        <v>0</v>
      </c>
      <c r="O96" s="31">
        <v>76.400000000000006</v>
      </c>
      <c r="P96" s="29">
        <f t="shared" si="8"/>
        <v>2643440</v>
      </c>
      <c r="Q96" s="29">
        <v>903223.18</v>
      </c>
      <c r="R96" s="29">
        <v>1533460.16</v>
      </c>
      <c r="S96" s="29">
        <v>206756.66</v>
      </c>
      <c r="T96" s="37">
        <v>0</v>
      </c>
    </row>
    <row r="97" spans="1:20" s="17" customFormat="1" x14ac:dyDescent="0.25">
      <c r="A97" s="35">
        <v>19</v>
      </c>
      <c r="B97" s="16" t="s">
        <v>168</v>
      </c>
      <c r="C97" s="37">
        <v>59</v>
      </c>
      <c r="D97" s="36">
        <v>39729</v>
      </c>
      <c r="E97" s="62" t="s">
        <v>191</v>
      </c>
      <c r="F97" s="62" t="s">
        <v>192</v>
      </c>
      <c r="G97" s="28">
        <v>8</v>
      </c>
      <c r="H97" s="28">
        <v>8</v>
      </c>
      <c r="I97" s="29">
        <v>463.1</v>
      </c>
      <c r="J97" s="28">
        <v>7</v>
      </c>
      <c r="K97" s="28">
        <v>2</v>
      </c>
      <c r="L97" s="28">
        <v>5</v>
      </c>
      <c r="M97" s="29">
        <v>412.3</v>
      </c>
      <c r="N97" s="29">
        <v>116.2</v>
      </c>
      <c r="O97" s="29">
        <v>296.10000000000002</v>
      </c>
      <c r="P97" s="29">
        <f t="shared" si="8"/>
        <v>14265580</v>
      </c>
      <c r="Q97" s="29">
        <v>4874331.3899999997</v>
      </c>
      <c r="R97" s="29">
        <v>8275466.2699999996</v>
      </c>
      <c r="S97" s="29">
        <v>1115782.3400000001</v>
      </c>
      <c r="T97" s="37">
        <v>0</v>
      </c>
    </row>
    <row r="98" spans="1:20" s="17" customFormat="1" x14ac:dyDescent="0.25">
      <c r="A98" s="35">
        <v>20</v>
      </c>
      <c r="B98" s="16" t="s">
        <v>134</v>
      </c>
      <c r="C98" s="35">
        <v>101</v>
      </c>
      <c r="D98" s="36">
        <v>39777</v>
      </c>
      <c r="E98" s="62" t="s">
        <v>191</v>
      </c>
      <c r="F98" s="62" t="s">
        <v>192</v>
      </c>
      <c r="G98" s="28">
        <v>5</v>
      </c>
      <c r="H98" s="28">
        <v>5</v>
      </c>
      <c r="I98" s="29">
        <v>562.5</v>
      </c>
      <c r="J98" s="30">
        <v>1</v>
      </c>
      <c r="K98" s="30">
        <v>0</v>
      </c>
      <c r="L98" s="30">
        <v>1</v>
      </c>
      <c r="M98" s="29">
        <v>41.4</v>
      </c>
      <c r="N98" s="29">
        <v>0</v>
      </c>
      <c r="O98" s="31">
        <v>41.4</v>
      </c>
      <c r="P98" s="29">
        <f t="shared" si="8"/>
        <v>1432440</v>
      </c>
      <c r="Q98" s="29">
        <v>489442.93</v>
      </c>
      <c r="R98" s="29">
        <v>830958.78</v>
      </c>
      <c r="S98" s="29">
        <v>112038.29</v>
      </c>
      <c r="T98" s="37">
        <v>0</v>
      </c>
    </row>
    <row r="99" spans="1:20" s="63" customFormat="1" ht="25.5" x14ac:dyDescent="0.25">
      <c r="A99" s="41">
        <v>21</v>
      </c>
      <c r="B99" s="64" t="s">
        <v>189</v>
      </c>
      <c r="C99" s="41">
        <v>30</v>
      </c>
      <c r="D99" s="40">
        <v>39869</v>
      </c>
      <c r="E99" s="62" t="s">
        <v>191</v>
      </c>
      <c r="F99" s="62" t="s">
        <v>192</v>
      </c>
      <c r="G99" s="20">
        <v>16</v>
      </c>
      <c r="H99" s="20">
        <v>16</v>
      </c>
      <c r="I99" s="33">
        <v>175.35</v>
      </c>
      <c r="J99" s="65">
        <v>5</v>
      </c>
      <c r="K99" s="65">
        <v>0</v>
      </c>
      <c r="L99" s="65">
        <v>5</v>
      </c>
      <c r="M99" s="33">
        <v>146.09</v>
      </c>
      <c r="N99" s="33">
        <v>0</v>
      </c>
      <c r="O99" s="66">
        <v>146.09</v>
      </c>
      <c r="P99" s="33">
        <f t="shared" si="8"/>
        <v>5054714</v>
      </c>
      <c r="Q99" s="33">
        <v>1727118.78</v>
      </c>
      <c r="R99" s="33">
        <v>2932240.76</v>
      </c>
      <c r="S99" s="33">
        <v>395354.46</v>
      </c>
      <c r="T99" s="18"/>
    </row>
    <row r="100" spans="1:20" s="63" customFormat="1" x14ac:dyDescent="0.25">
      <c r="A100" s="41">
        <v>22</v>
      </c>
      <c r="B100" s="64" t="s">
        <v>188</v>
      </c>
      <c r="C100" s="41">
        <v>33</v>
      </c>
      <c r="D100" s="40">
        <v>39882</v>
      </c>
      <c r="E100" s="62" t="s">
        <v>191</v>
      </c>
      <c r="F100" s="62" t="s">
        <v>192</v>
      </c>
      <c r="G100" s="20">
        <v>6</v>
      </c>
      <c r="H100" s="20">
        <v>6</v>
      </c>
      <c r="I100" s="33">
        <v>112.8</v>
      </c>
      <c r="J100" s="65">
        <v>3</v>
      </c>
      <c r="K100" s="65">
        <v>1</v>
      </c>
      <c r="L100" s="65">
        <v>2</v>
      </c>
      <c r="M100" s="33">
        <v>84.6</v>
      </c>
      <c r="N100" s="33">
        <v>28.2</v>
      </c>
      <c r="O100" s="66">
        <v>56.4</v>
      </c>
      <c r="P100" s="33">
        <f t="shared" ref="P100" si="9">M100*34600</f>
        <v>2927160</v>
      </c>
      <c r="Q100" s="33">
        <v>1000165.99</v>
      </c>
      <c r="R100" s="33">
        <v>1698046.19</v>
      </c>
      <c r="S100" s="33">
        <v>228947.82</v>
      </c>
      <c r="T100" s="18"/>
    </row>
    <row r="101" spans="1:20" s="17" customFormat="1" x14ac:dyDescent="0.25">
      <c r="A101" s="35">
        <v>23</v>
      </c>
      <c r="B101" s="16" t="s">
        <v>165</v>
      </c>
      <c r="C101" s="37">
        <v>67</v>
      </c>
      <c r="D101" s="36">
        <v>39931</v>
      </c>
      <c r="E101" s="62" t="s">
        <v>191</v>
      </c>
      <c r="F101" s="62" t="s">
        <v>192</v>
      </c>
      <c r="G101" s="28">
        <v>24</v>
      </c>
      <c r="H101" s="28">
        <v>24</v>
      </c>
      <c r="I101" s="29">
        <v>576.20000000000005</v>
      </c>
      <c r="J101" s="28">
        <v>7</v>
      </c>
      <c r="K101" s="28">
        <v>3</v>
      </c>
      <c r="L101" s="28">
        <v>4</v>
      </c>
      <c r="M101" s="29">
        <v>471.15</v>
      </c>
      <c r="N101" s="29">
        <v>221.8</v>
      </c>
      <c r="O101" s="29">
        <v>249.35</v>
      </c>
      <c r="P101" s="29">
        <f t="shared" si="8"/>
        <v>16301790</v>
      </c>
      <c r="Q101" s="29">
        <v>5570073.3300000001</v>
      </c>
      <c r="R101" s="29">
        <v>9456672.1600000001</v>
      </c>
      <c r="S101" s="29">
        <v>1275044.51</v>
      </c>
      <c r="T101" s="37">
        <v>0</v>
      </c>
    </row>
    <row r="102" spans="1:20" s="17" customFormat="1" ht="25.5" x14ac:dyDescent="0.25">
      <c r="A102" s="35">
        <v>24</v>
      </c>
      <c r="B102" s="16" t="s">
        <v>180</v>
      </c>
      <c r="C102" s="35">
        <v>94</v>
      </c>
      <c r="D102" s="36">
        <v>39959</v>
      </c>
      <c r="E102" s="62" t="s">
        <v>191</v>
      </c>
      <c r="F102" s="62" t="s">
        <v>192</v>
      </c>
      <c r="G102" s="28">
        <v>8</v>
      </c>
      <c r="H102" s="28">
        <v>8</v>
      </c>
      <c r="I102" s="29">
        <v>206.9</v>
      </c>
      <c r="J102" s="30">
        <v>4</v>
      </c>
      <c r="K102" s="30">
        <v>2</v>
      </c>
      <c r="L102" s="30">
        <v>2</v>
      </c>
      <c r="M102" s="29">
        <v>206.9</v>
      </c>
      <c r="N102" s="29">
        <v>116.2</v>
      </c>
      <c r="O102" s="31">
        <v>90.7</v>
      </c>
      <c r="P102" s="29">
        <f t="shared" si="8"/>
        <v>7158740</v>
      </c>
      <c r="Q102" s="29">
        <v>2446032.42</v>
      </c>
      <c r="R102" s="29">
        <v>4152786.74</v>
      </c>
      <c r="S102" s="29">
        <v>559920.84</v>
      </c>
      <c r="T102" s="37">
        <v>0</v>
      </c>
    </row>
    <row r="103" spans="1:20" s="17" customFormat="1" x14ac:dyDescent="0.25">
      <c r="A103" s="35">
        <v>25</v>
      </c>
      <c r="B103" s="16" t="s">
        <v>71</v>
      </c>
      <c r="C103" s="35">
        <v>82</v>
      </c>
      <c r="D103" s="36">
        <v>39959</v>
      </c>
      <c r="E103" s="62" t="s">
        <v>191</v>
      </c>
      <c r="F103" s="62" t="s">
        <v>192</v>
      </c>
      <c r="G103" s="28">
        <v>28</v>
      </c>
      <c r="H103" s="28">
        <v>28</v>
      </c>
      <c r="I103" s="29">
        <v>681.1</v>
      </c>
      <c r="J103" s="30">
        <v>17</v>
      </c>
      <c r="K103" s="30">
        <v>2</v>
      </c>
      <c r="L103" s="30">
        <v>15</v>
      </c>
      <c r="M103" s="29">
        <v>340</v>
      </c>
      <c r="N103" s="29">
        <v>35.6</v>
      </c>
      <c r="O103" s="31">
        <v>304.39999999999998</v>
      </c>
      <c r="P103" s="29">
        <f t="shared" si="8"/>
        <v>11764000</v>
      </c>
      <c r="Q103" s="29">
        <v>4019579.61</v>
      </c>
      <c r="R103" s="29">
        <v>6824299.1299999999</v>
      </c>
      <c r="S103" s="29">
        <v>920121.26</v>
      </c>
      <c r="T103" s="37">
        <v>0</v>
      </c>
    </row>
    <row r="104" spans="1:20" s="17" customFormat="1" x14ac:dyDescent="0.25">
      <c r="A104" s="35">
        <v>26</v>
      </c>
      <c r="B104" s="16" t="s">
        <v>174</v>
      </c>
      <c r="C104" s="37">
        <v>84</v>
      </c>
      <c r="D104" s="36">
        <v>39959</v>
      </c>
      <c r="E104" s="62" t="s">
        <v>191</v>
      </c>
      <c r="F104" s="62" t="s">
        <v>192</v>
      </c>
      <c r="G104" s="28">
        <v>18</v>
      </c>
      <c r="H104" s="28">
        <v>18</v>
      </c>
      <c r="I104" s="29">
        <v>488.4</v>
      </c>
      <c r="J104" s="28">
        <v>8</v>
      </c>
      <c r="K104" s="28">
        <v>5</v>
      </c>
      <c r="L104" s="28">
        <v>3</v>
      </c>
      <c r="M104" s="29">
        <v>488.4</v>
      </c>
      <c r="N104" s="29">
        <v>313.3</v>
      </c>
      <c r="O104" s="29">
        <v>175.1</v>
      </c>
      <c r="P104" s="29">
        <f t="shared" si="8"/>
        <v>16898640</v>
      </c>
      <c r="Q104" s="29">
        <v>5774007.8799999999</v>
      </c>
      <c r="R104" s="29">
        <v>9802904.9900000002</v>
      </c>
      <c r="S104" s="29">
        <v>1321727.1299999999</v>
      </c>
      <c r="T104" s="37">
        <v>0</v>
      </c>
    </row>
    <row r="105" spans="1:20" s="17" customFormat="1" x14ac:dyDescent="0.25">
      <c r="A105" s="35">
        <v>27</v>
      </c>
      <c r="B105" s="16" t="s">
        <v>94</v>
      </c>
      <c r="C105" s="35">
        <v>97</v>
      </c>
      <c r="D105" s="36">
        <v>40072</v>
      </c>
      <c r="E105" s="62" t="s">
        <v>191</v>
      </c>
      <c r="F105" s="62" t="s">
        <v>192</v>
      </c>
      <c r="G105" s="28">
        <v>25</v>
      </c>
      <c r="H105" s="28">
        <v>25</v>
      </c>
      <c r="I105" s="29">
        <v>563.29999999999995</v>
      </c>
      <c r="J105" s="30">
        <v>12</v>
      </c>
      <c r="K105" s="30">
        <v>6</v>
      </c>
      <c r="L105" s="30">
        <v>6</v>
      </c>
      <c r="M105" s="29">
        <v>526.79999999999995</v>
      </c>
      <c r="N105" s="29">
        <v>282</v>
      </c>
      <c r="O105" s="31">
        <v>244.8</v>
      </c>
      <c r="P105" s="29">
        <f t="shared" si="8"/>
        <v>18227280</v>
      </c>
      <c r="Q105" s="29">
        <v>6227983.9400000004</v>
      </c>
      <c r="R105" s="29">
        <v>10573649.359999999</v>
      </c>
      <c r="S105" s="29">
        <v>1425646.7</v>
      </c>
      <c r="T105" s="37">
        <v>0</v>
      </c>
    </row>
    <row r="106" spans="1:20" s="17" customFormat="1" ht="25.5" x14ac:dyDescent="0.25">
      <c r="A106" s="35">
        <v>28</v>
      </c>
      <c r="B106" s="16" t="s">
        <v>103</v>
      </c>
      <c r="C106" s="35">
        <v>107</v>
      </c>
      <c r="D106" s="36">
        <v>40072</v>
      </c>
      <c r="E106" s="62" t="s">
        <v>191</v>
      </c>
      <c r="F106" s="62" t="s">
        <v>192</v>
      </c>
      <c r="G106" s="28">
        <v>35</v>
      </c>
      <c r="H106" s="28">
        <v>35</v>
      </c>
      <c r="I106" s="29">
        <v>552.59</v>
      </c>
      <c r="J106" s="30">
        <v>12</v>
      </c>
      <c r="K106" s="30">
        <v>5</v>
      </c>
      <c r="L106" s="30">
        <v>7</v>
      </c>
      <c r="M106" s="29">
        <v>552.59</v>
      </c>
      <c r="N106" s="29">
        <v>249.3</v>
      </c>
      <c r="O106" s="31">
        <v>303.29000000000002</v>
      </c>
      <c r="P106" s="29">
        <f t="shared" si="8"/>
        <v>19119614</v>
      </c>
      <c r="Q106" s="29">
        <v>6532880.8700000001</v>
      </c>
      <c r="R106" s="29">
        <v>11091292.52</v>
      </c>
      <c r="S106" s="29">
        <v>1495440.61</v>
      </c>
      <c r="T106" s="37">
        <v>0</v>
      </c>
    </row>
    <row r="107" spans="1:20" s="17" customFormat="1" x14ac:dyDescent="0.25">
      <c r="A107" s="35">
        <v>29</v>
      </c>
      <c r="B107" s="16" t="s">
        <v>177</v>
      </c>
      <c r="C107" s="37">
        <v>100</v>
      </c>
      <c r="D107" s="36">
        <v>40072</v>
      </c>
      <c r="E107" s="62" t="s">
        <v>191</v>
      </c>
      <c r="F107" s="62" t="s">
        <v>192</v>
      </c>
      <c r="G107" s="28">
        <v>12</v>
      </c>
      <c r="H107" s="28">
        <v>12</v>
      </c>
      <c r="I107" s="29">
        <v>203.1</v>
      </c>
      <c r="J107" s="28">
        <v>4</v>
      </c>
      <c r="K107" s="28">
        <v>1</v>
      </c>
      <c r="L107" s="28">
        <v>3</v>
      </c>
      <c r="M107" s="29">
        <v>159.30000000000001</v>
      </c>
      <c r="N107" s="29">
        <v>58.1</v>
      </c>
      <c r="O107" s="29">
        <v>101.2</v>
      </c>
      <c r="P107" s="29">
        <f t="shared" si="8"/>
        <v>5511780</v>
      </c>
      <c r="Q107" s="29">
        <v>1883291.27</v>
      </c>
      <c r="R107" s="29">
        <v>3197384.86</v>
      </c>
      <c r="S107" s="29">
        <v>431103.87</v>
      </c>
      <c r="T107" s="37">
        <v>0</v>
      </c>
    </row>
    <row r="108" spans="1:20" s="17" customFormat="1" ht="25.5" x14ac:dyDescent="0.25">
      <c r="A108" s="35">
        <v>30</v>
      </c>
      <c r="B108" s="16" t="s">
        <v>170</v>
      </c>
      <c r="C108" s="37">
        <v>109</v>
      </c>
      <c r="D108" s="36">
        <v>40072</v>
      </c>
      <c r="E108" s="62" t="s">
        <v>191</v>
      </c>
      <c r="F108" s="62" t="s">
        <v>192</v>
      </c>
      <c r="G108" s="28">
        <v>27</v>
      </c>
      <c r="H108" s="28">
        <v>27</v>
      </c>
      <c r="I108" s="29">
        <v>329.35</v>
      </c>
      <c r="J108" s="28">
        <v>9</v>
      </c>
      <c r="K108" s="28">
        <v>5</v>
      </c>
      <c r="L108" s="28">
        <v>4</v>
      </c>
      <c r="M108" s="29">
        <v>329.35</v>
      </c>
      <c r="N108" s="29">
        <v>214</v>
      </c>
      <c r="O108" s="29">
        <v>115.35</v>
      </c>
      <c r="P108" s="29">
        <f t="shared" si="8"/>
        <v>11395510</v>
      </c>
      <c r="Q108" s="29">
        <v>3893672.19</v>
      </c>
      <c r="R108" s="29">
        <v>6610538</v>
      </c>
      <c r="S108" s="29">
        <v>891299.81</v>
      </c>
      <c r="T108" s="37">
        <v>0</v>
      </c>
    </row>
    <row r="109" spans="1:20" s="17" customFormat="1" x14ac:dyDescent="0.25">
      <c r="A109" s="35">
        <v>31</v>
      </c>
      <c r="B109" s="16" t="s">
        <v>87</v>
      </c>
      <c r="C109" s="35">
        <v>127</v>
      </c>
      <c r="D109" s="36">
        <v>40081</v>
      </c>
      <c r="E109" s="62" t="s">
        <v>191</v>
      </c>
      <c r="F109" s="62" t="s">
        <v>192</v>
      </c>
      <c r="G109" s="28">
        <v>15</v>
      </c>
      <c r="H109" s="28">
        <v>15</v>
      </c>
      <c r="I109" s="29">
        <v>738.1</v>
      </c>
      <c r="J109" s="30">
        <v>10</v>
      </c>
      <c r="K109" s="30">
        <v>3</v>
      </c>
      <c r="L109" s="30">
        <v>7</v>
      </c>
      <c r="M109" s="29">
        <v>602.70000000000005</v>
      </c>
      <c r="N109" s="29">
        <v>177.7</v>
      </c>
      <c r="O109" s="31">
        <v>425</v>
      </c>
      <c r="P109" s="29">
        <f t="shared" si="8"/>
        <v>20853420</v>
      </c>
      <c r="Q109" s="29">
        <v>7125295.9699999997</v>
      </c>
      <c r="R109" s="29">
        <v>12097073.779999999</v>
      </c>
      <c r="S109" s="29">
        <v>1631050.25</v>
      </c>
      <c r="T109" s="37">
        <v>0</v>
      </c>
    </row>
    <row r="110" spans="1:20" s="17" customFormat="1" x14ac:dyDescent="0.25">
      <c r="A110" s="35">
        <v>32</v>
      </c>
      <c r="B110" s="16" t="s">
        <v>156</v>
      </c>
      <c r="C110" s="37">
        <v>126</v>
      </c>
      <c r="D110" s="36">
        <v>40081</v>
      </c>
      <c r="E110" s="62" t="s">
        <v>191</v>
      </c>
      <c r="F110" s="62" t="s">
        <v>192</v>
      </c>
      <c r="G110" s="28">
        <v>21</v>
      </c>
      <c r="H110" s="28">
        <v>21</v>
      </c>
      <c r="I110" s="29">
        <v>745.9</v>
      </c>
      <c r="J110" s="28">
        <v>12</v>
      </c>
      <c r="K110" s="28">
        <v>6</v>
      </c>
      <c r="L110" s="28">
        <v>6</v>
      </c>
      <c r="M110" s="29">
        <v>745.9</v>
      </c>
      <c r="N110" s="29">
        <v>374.1</v>
      </c>
      <c r="O110" s="29">
        <v>371.8</v>
      </c>
      <c r="P110" s="29">
        <f t="shared" si="8"/>
        <v>25808140</v>
      </c>
      <c r="Q110" s="29">
        <v>8818248.3300000001</v>
      </c>
      <c r="R110" s="29">
        <v>14971308</v>
      </c>
      <c r="S110" s="29">
        <v>2018583.67</v>
      </c>
      <c r="T110" s="37">
        <v>0</v>
      </c>
    </row>
    <row r="111" spans="1:20" s="17" customFormat="1" x14ac:dyDescent="0.25">
      <c r="A111" s="35">
        <v>33</v>
      </c>
      <c r="B111" s="16" t="s">
        <v>166</v>
      </c>
      <c r="C111" s="37">
        <v>93</v>
      </c>
      <c r="D111" s="36">
        <v>40082</v>
      </c>
      <c r="E111" s="62" t="s">
        <v>191</v>
      </c>
      <c r="F111" s="62" t="s">
        <v>192</v>
      </c>
      <c r="G111" s="28">
        <v>10</v>
      </c>
      <c r="H111" s="28">
        <v>10</v>
      </c>
      <c r="I111" s="29">
        <v>481.6</v>
      </c>
      <c r="J111" s="28">
        <v>8</v>
      </c>
      <c r="K111" s="28">
        <v>6</v>
      </c>
      <c r="L111" s="28">
        <v>2</v>
      </c>
      <c r="M111" s="29">
        <v>481.6</v>
      </c>
      <c r="N111" s="29">
        <v>361.6</v>
      </c>
      <c r="O111" s="29">
        <v>120</v>
      </c>
      <c r="P111" s="29">
        <f t="shared" si="8"/>
        <v>16663360</v>
      </c>
      <c r="Q111" s="29">
        <v>5693616.29</v>
      </c>
      <c r="R111" s="29">
        <v>9666419</v>
      </c>
      <c r="S111" s="29">
        <v>1303324.71</v>
      </c>
      <c r="T111" s="37">
        <v>0</v>
      </c>
    </row>
    <row r="112" spans="1:20" s="17" customFormat="1" x14ac:dyDescent="0.25">
      <c r="A112" s="35">
        <v>34</v>
      </c>
      <c r="B112" s="16" t="s">
        <v>143</v>
      </c>
      <c r="C112" s="35">
        <v>143</v>
      </c>
      <c r="D112" s="36">
        <v>40100</v>
      </c>
      <c r="E112" s="62" t="s">
        <v>191</v>
      </c>
      <c r="F112" s="62" t="s">
        <v>192</v>
      </c>
      <c r="G112" s="28">
        <v>13</v>
      </c>
      <c r="H112" s="28">
        <v>13</v>
      </c>
      <c r="I112" s="29">
        <v>182.2</v>
      </c>
      <c r="J112" s="30">
        <v>4</v>
      </c>
      <c r="K112" s="30">
        <v>2</v>
      </c>
      <c r="L112" s="30">
        <v>2</v>
      </c>
      <c r="M112" s="29">
        <v>183</v>
      </c>
      <c r="N112" s="29">
        <v>92.2</v>
      </c>
      <c r="O112" s="31">
        <v>90.8</v>
      </c>
      <c r="P112" s="29">
        <f t="shared" si="8"/>
        <v>6331800</v>
      </c>
      <c r="Q112" s="29">
        <v>2163479.61</v>
      </c>
      <c r="R112" s="29">
        <v>3673078.65</v>
      </c>
      <c r="S112" s="29">
        <v>495241.74</v>
      </c>
      <c r="T112" s="37">
        <v>0</v>
      </c>
    </row>
    <row r="113" spans="1:20" s="17" customFormat="1" x14ac:dyDescent="0.25">
      <c r="A113" s="35">
        <v>35</v>
      </c>
      <c r="B113" s="16" t="s">
        <v>163</v>
      </c>
      <c r="C113" s="37">
        <v>157</v>
      </c>
      <c r="D113" s="36">
        <v>40120</v>
      </c>
      <c r="E113" s="62" t="s">
        <v>191</v>
      </c>
      <c r="F113" s="62" t="s">
        <v>192</v>
      </c>
      <c r="G113" s="28">
        <v>17</v>
      </c>
      <c r="H113" s="28">
        <v>17</v>
      </c>
      <c r="I113" s="29">
        <v>476.2</v>
      </c>
      <c r="J113" s="28">
        <v>8</v>
      </c>
      <c r="K113" s="28">
        <v>4</v>
      </c>
      <c r="L113" s="28">
        <v>4</v>
      </c>
      <c r="M113" s="29">
        <v>476.2</v>
      </c>
      <c r="N113" s="29">
        <v>237.5</v>
      </c>
      <c r="O113" s="29">
        <v>238.7</v>
      </c>
      <c r="P113" s="29">
        <f t="shared" si="8"/>
        <v>16476520</v>
      </c>
      <c r="Q113" s="29">
        <v>5629775.9100000001</v>
      </c>
      <c r="R113" s="29">
        <v>9558033.0800000001</v>
      </c>
      <c r="S113" s="29">
        <v>1288711.01</v>
      </c>
      <c r="T113" s="37">
        <v>0</v>
      </c>
    </row>
    <row r="114" spans="1:20" s="17" customFormat="1" x14ac:dyDescent="0.25">
      <c r="A114" s="35">
        <v>36</v>
      </c>
      <c r="B114" s="16" t="s">
        <v>173</v>
      </c>
      <c r="C114" s="37">
        <v>154</v>
      </c>
      <c r="D114" s="36">
        <v>40120</v>
      </c>
      <c r="E114" s="62" t="s">
        <v>191</v>
      </c>
      <c r="F114" s="62" t="s">
        <v>192</v>
      </c>
      <c r="G114" s="28">
        <v>20</v>
      </c>
      <c r="H114" s="28">
        <v>20</v>
      </c>
      <c r="I114" s="29">
        <v>460.39</v>
      </c>
      <c r="J114" s="28">
        <v>8</v>
      </c>
      <c r="K114" s="28">
        <v>5</v>
      </c>
      <c r="L114" s="28">
        <v>3</v>
      </c>
      <c r="M114" s="29">
        <v>460.39</v>
      </c>
      <c r="N114" s="29">
        <v>280.77</v>
      </c>
      <c r="O114" s="29">
        <v>179.62</v>
      </c>
      <c r="P114" s="29">
        <f t="shared" si="8"/>
        <v>15929494</v>
      </c>
      <c r="Q114" s="29">
        <v>5442865.46</v>
      </c>
      <c r="R114" s="29">
        <v>9240703.1699999999</v>
      </c>
      <c r="S114" s="29">
        <v>1245925.3700000001</v>
      </c>
      <c r="T114" s="37">
        <v>0</v>
      </c>
    </row>
    <row r="115" spans="1:20" s="17" customFormat="1" x14ac:dyDescent="0.25">
      <c r="A115" s="35">
        <v>37</v>
      </c>
      <c r="B115" s="16" t="s">
        <v>88</v>
      </c>
      <c r="C115" s="35">
        <v>184</v>
      </c>
      <c r="D115" s="36">
        <v>40164</v>
      </c>
      <c r="E115" s="62" t="s">
        <v>191</v>
      </c>
      <c r="F115" s="62" t="s">
        <v>192</v>
      </c>
      <c r="G115" s="28">
        <v>13</v>
      </c>
      <c r="H115" s="28">
        <v>13</v>
      </c>
      <c r="I115" s="29">
        <v>740.5</v>
      </c>
      <c r="J115" s="30">
        <v>6</v>
      </c>
      <c r="K115" s="30">
        <v>2</v>
      </c>
      <c r="L115" s="30">
        <v>4</v>
      </c>
      <c r="M115" s="29">
        <v>369.8</v>
      </c>
      <c r="N115" s="29">
        <v>135.80000000000001</v>
      </c>
      <c r="O115" s="31">
        <v>234</v>
      </c>
      <c r="P115" s="29">
        <f t="shared" si="8"/>
        <v>12795080</v>
      </c>
      <c r="Q115" s="29">
        <v>4371883.9400000004</v>
      </c>
      <c r="R115" s="29">
        <v>7422428.8799999999</v>
      </c>
      <c r="S115" s="29">
        <v>1000767.18</v>
      </c>
      <c r="T115" s="37">
        <v>0</v>
      </c>
    </row>
    <row r="116" spans="1:20" s="17" customFormat="1" x14ac:dyDescent="0.25">
      <c r="A116" s="35">
        <v>38</v>
      </c>
      <c r="B116" s="16" t="s">
        <v>93</v>
      </c>
      <c r="C116" s="35">
        <v>168</v>
      </c>
      <c r="D116" s="36">
        <v>40164</v>
      </c>
      <c r="E116" s="62" t="s">
        <v>191</v>
      </c>
      <c r="F116" s="62" t="s">
        <v>192</v>
      </c>
      <c r="G116" s="28">
        <v>26</v>
      </c>
      <c r="H116" s="28">
        <v>26</v>
      </c>
      <c r="I116" s="29">
        <v>598.79999999999995</v>
      </c>
      <c r="J116" s="30">
        <v>12</v>
      </c>
      <c r="K116" s="30">
        <v>8</v>
      </c>
      <c r="L116" s="30">
        <v>4</v>
      </c>
      <c r="M116" s="29">
        <v>598.79999999999995</v>
      </c>
      <c r="N116" s="29">
        <v>394.7</v>
      </c>
      <c r="O116" s="31">
        <v>204.1</v>
      </c>
      <c r="P116" s="29">
        <f t="shared" si="8"/>
        <v>20718480</v>
      </c>
      <c r="Q116" s="29">
        <v>7079189.0300000003</v>
      </c>
      <c r="R116" s="29">
        <v>12018795.060000001</v>
      </c>
      <c r="S116" s="29">
        <v>1620495.91</v>
      </c>
      <c r="T116" s="37">
        <v>0</v>
      </c>
    </row>
    <row r="117" spans="1:20" s="17" customFormat="1" ht="25.5" x14ac:dyDescent="0.25">
      <c r="A117" s="35">
        <v>39</v>
      </c>
      <c r="B117" s="16" t="s">
        <v>100</v>
      </c>
      <c r="C117" s="35">
        <v>178</v>
      </c>
      <c r="D117" s="36">
        <v>40164</v>
      </c>
      <c r="E117" s="62" t="s">
        <v>191</v>
      </c>
      <c r="F117" s="62" t="s">
        <v>192</v>
      </c>
      <c r="G117" s="28">
        <v>9</v>
      </c>
      <c r="H117" s="28">
        <v>9</v>
      </c>
      <c r="I117" s="29">
        <v>464.6</v>
      </c>
      <c r="J117" s="30">
        <v>5</v>
      </c>
      <c r="K117" s="30">
        <v>3</v>
      </c>
      <c r="L117" s="30">
        <v>2</v>
      </c>
      <c r="M117" s="29">
        <v>283.2</v>
      </c>
      <c r="N117" s="29">
        <v>153.19999999999999</v>
      </c>
      <c r="O117" s="31">
        <v>130</v>
      </c>
      <c r="P117" s="29">
        <f t="shared" si="8"/>
        <v>9798720</v>
      </c>
      <c r="Q117" s="29">
        <v>3348073.37</v>
      </c>
      <c r="R117" s="29">
        <v>5684239.75</v>
      </c>
      <c r="S117" s="29">
        <v>766406.88</v>
      </c>
      <c r="T117" s="37">
        <v>0</v>
      </c>
    </row>
    <row r="118" spans="1:20" s="17" customFormat="1" ht="25.5" x14ac:dyDescent="0.25">
      <c r="A118" s="35">
        <v>40</v>
      </c>
      <c r="B118" s="16" t="s">
        <v>162</v>
      </c>
      <c r="C118" s="37">
        <v>180</v>
      </c>
      <c r="D118" s="36">
        <v>40164</v>
      </c>
      <c r="E118" s="62" t="s">
        <v>191</v>
      </c>
      <c r="F118" s="62" t="s">
        <v>192</v>
      </c>
      <c r="G118" s="28">
        <v>14</v>
      </c>
      <c r="H118" s="28">
        <v>14</v>
      </c>
      <c r="I118" s="29">
        <v>477.6</v>
      </c>
      <c r="J118" s="28">
        <v>8</v>
      </c>
      <c r="K118" s="28">
        <v>4</v>
      </c>
      <c r="L118" s="28">
        <v>4</v>
      </c>
      <c r="M118" s="29">
        <v>477.6</v>
      </c>
      <c r="N118" s="29">
        <v>238.8</v>
      </c>
      <c r="O118" s="29">
        <v>238.8</v>
      </c>
      <c r="P118" s="29">
        <f t="shared" si="8"/>
        <v>16524960</v>
      </c>
      <c r="Q118" s="29">
        <v>5646327.1200000001</v>
      </c>
      <c r="R118" s="29">
        <v>9586133.1300000008</v>
      </c>
      <c r="S118" s="29">
        <v>1292499.75</v>
      </c>
      <c r="T118" s="37">
        <v>0</v>
      </c>
    </row>
    <row r="119" spans="1:20" s="17" customFormat="1" x14ac:dyDescent="0.25">
      <c r="A119" s="35">
        <v>41</v>
      </c>
      <c r="B119" s="16" t="s">
        <v>117</v>
      </c>
      <c r="C119" s="35">
        <v>10</v>
      </c>
      <c r="D119" s="36">
        <v>40205</v>
      </c>
      <c r="E119" s="62" t="s">
        <v>191</v>
      </c>
      <c r="F119" s="62" t="s">
        <v>192</v>
      </c>
      <c r="G119" s="28">
        <v>1</v>
      </c>
      <c r="H119" s="28">
        <v>1</v>
      </c>
      <c r="I119" s="29">
        <v>294.5</v>
      </c>
      <c r="J119" s="30">
        <v>1</v>
      </c>
      <c r="K119" s="30">
        <v>0</v>
      </c>
      <c r="L119" s="30">
        <v>1</v>
      </c>
      <c r="M119" s="29">
        <v>49.3</v>
      </c>
      <c r="N119" s="29">
        <v>0</v>
      </c>
      <c r="O119" s="31">
        <v>49.3</v>
      </c>
      <c r="P119" s="29">
        <f t="shared" si="8"/>
        <v>1705780</v>
      </c>
      <c r="Q119" s="29">
        <v>582839.04000000004</v>
      </c>
      <c r="R119" s="29">
        <v>989523.38</v>
      </c>
      <c r="S119" s="29">
        <v>133417.57999999999</v>
      </c>
      <c r="T119" s="37">
        <v>0</v>
      </c>
    </row>
    <row r="120" spans="1:20" s="17" customFormat="1" x14ac:dyDescent="0.25">
      <c r="A120" s="35">
        <v>42</v>
      </c>
      <c r="B120" s="16" t="s">
        <v>126</v>
      </c>
      <c r="C120" s="35">
        <v>3</v>
      </c>
      <c r="D120" s="36">
        <v>40205</v>
      </c>
      <c r="E120" s="62" t="s">
        <v>191</v>
      </c>
      <c r="F120" s="62" t="s">
        <v>192</v>
      </c>
      <c r="G120" s="28">
        <v>3</v>
      </c>
      <c r="H120" s="28">
        <v>3</v>
      </c>
      <c r="I120" s="29">
        <v>83</v>
      </c>
      <c r="J120" s="30">
        <v>2</v>
      </c>
      <c r="K120" s="30">
        <v>1</v>
      </c>
      <c r="L120" s="30">
        <v>1</v>
      </c>
      <c r="M120" s="29">
        <v>83</v>
      </c>
      <c r="N120" s="29">
        <v>41.4</v>
      </c>
      <c r="O120" s="31">
        <v>41.6</v>
      </c>
      <c r="P120" s="29">
        <f t="shared" si="8"/>
        <v>2871800</v>
      </c>
      <c r="Q120" s="29">
        <v>981250.31</v>
      </c>
      <c r="R120" s="29">
        <v>1665931.85</v>
      </c>
      <c r="S120" s="29">
        <v>224617.84</v>
      </c>
      <c r="T120" s="37">
        <v>0</v>
      </c>
    </row>
    <row r="121" spans="1:20" s="17" customFormat="1" x14ac:dyDescent="0.25">
      <c r="A121" s="35">
        <v>43</v>
      </c>
      <c r="B121" s="16" t="s">
        <v>128</v>
      </c>
      <c r="C121" s="35">
        <v>2</v>
      </c>
      <c r="D121" s="36">
        <v>40205</v>
      </c>
      <c r="E121" s="62" t="s">
        <v>191</v>
      </c>
      <c r="F121" s="62" t="s">
        <v>192</v>
      </c>
      <c r="G121" s="28">
        <v>3</v>
      </c>
      <c r="H121" s="28">
        <v>3</v>
      </c>
      <c r="I121" s="29">
        <v>80.900000000000006</v>
      </c>
      <c r="J121" s="30">
        <v>2</v>
      </c>
      <c r="K121" s="30">
        <v>0</v>
      </c>
      <c r="L121" s="30">
        <v>2</v>
      </c>
      <c r="M121" s="29">
        <v>80.900000000000006</v>
      </c>
      <c r="N121" s="29">
        <v>0</v>
      </c>
      <c r="O121" s="31">
        <v>80.900000000000006</v>
      </c>
      <c r="P121" s="29">
        <f t="shared" si="8"/>
        <v>2799140</v>
      </c>
      <c r="Q121" s="29">
        <v>956423.5</v>
      </c>
      <c r="R121" s="29">
        <v>1623781.76</v>
      </c>
      <c r="S121" s="29">
        <v>218934.74</v>
      </c>
      <c r="T121" s="37">
        <v>0</v>
      </c>
    </row>
    <row r="122" spans="1:20" s="17" customFormat="1" ht="25.5" x14ac:dyDescent="0.25">
      <c r="A122" s="35">
        <v>44</v>
      </c>
      <c r="B122" s="16" t="s">
        <v>135</v>
      </c>
      <c r="C122" s="35">
        <v>5</v>
      </c>
      <c r="D122" s="36">
        <v>40205</v>
      </c>
      <c r="E122" s="62" t="s">
        <v>191</v>
      </c>
      <c r="F122" s="62" t="s">
        <v>192</v>
      </c>
      <c r="G122" s="28">
        <v>25</v>
      </c>
      <c r="H122" s="28">
        <v>25</v>
      </c>
      <c r="I122" s="29">
        <v>144.5</v>
      </c>
      <c r="J122" s="30">
        <v>9</v>
      </c>
      <c r="K122" s="30">
        <v>3</v>
      </c>
      <c r="L122" s="30">
        <v>6</v>
      </c>
      <c r="M122" s="29">
        <v>434.4</v>
      </c>
      <c r="N122" s="29">
        <v>153.6</v>
      </c>
      <c r="O122" s="31">
        <v>280.8</v>
      </c>
      <c r="P122" s="29">
        <f t="shared" si="8"/>
        <v>15030240</v>
      </c>
      <c r="Q122" s="29">
        <v>5135604.07</v>
      </c>
      <c r="R122" s="29">
        <v>8719045.7100000009</v>
      </c>
      <c r="S122" s="29">
        <v>1175590.22</v>
      </c>
      <c r="T122" s="37">
        <v>0</v>
      </c>
    </row>
    <row r="123" spans="1:20" s="17" customFormat="1" x14ac:dyDescent="0.25">
      <c r="A123" s="35">
        <v>45</v>
      </c>
      <c r="B123" s="16" t="s">
        <v>118</v>
      </c>
      <c r="C123" s="35">
        <v>13</v>
      </c>
      <c r="D123" s="36">
        <v>40240</v>
      </c>
      <c r="E123" s="62" t="s">
        <v>191</v>
      </c>
      <c r="F123" s="62" t="s">
        <v>192</v>
      </c>
      <c r="G123" s="28">
        <v>5</v>
      </c>
      <c r="H123" s="28">
        <v>5</v>
      </c>
      <c r="I123" s="29">
        <v>293.2</v>
      </c>
      <c r="J123" s="30">
        <v>3</v>
      </c>
      <c r="K123" s="30">
        <v>0</v>
      </c>
      <c r="L123" s="30">
        <v>3</v>
      </c>
      <c r="M123" s="29">
        <v>150.4</v>
      </c>
      <c r="N123" s="29">
        <v>0</v>
      </c>
      <c r="O123" s="31">
        <v>150.4</v>
      </c>
      <c r="P123" s="29">
        <f t="shared" si="8"/>
        <v>5203840</v>
      </c>
      <c r="Q123" s="29">
        <v>1778072.86</v>
      </c>
      <c r="R123" s="29">
        <v>3018748.79</v>
      </c>
      <c r="S123" s="29">
        <v>407018.35</v>
      </c>
      <c r="T123" s="37">
        <v>0</v>
      </c>
    </row>
    <row r="124" spans="1:20" s="17" customFormat="1" x14ac:dyDescent="0.25">
      <c r="A124" s="35">
        <v>46</v>
      </c>
      <c r="B124" s="16" t="s">
        <v>122</v>
      </c>
      <c r="C124" s="35">
        <v>14</v>
      </c>
      <c r="D124" s="36">
        <v>40240</v>
      </c>
      <c r="E124" s="62" t="s">
        <v>191</v>
      </c>
      <c r="F124" s="62" t="s">
        <v>192</v>
      </c>
      <c r="G124" s="28">
        <v>2</v>
      </c>
      <c r="H124" s="28">
        <v>2</v>
      </c>
      <c r="I124" s="29">
        <v>167.1</v>
      </c>
      <c r="J124" s="30">
        <v>3</v>
      </c>
      <c r="K124" s="30">
        <v>1</v>
      </c>
      <c r="L124" s="30">
        <v>2</v>
      </c>
      <c r="M124" s="29">
        <v>127.4</v>
      </c>
      <c r="N124" s="29">
        <v>39.4</v>
      </c>
      <c r="O124" s="31">
        <v>88</v>
      </c>
      <c r="P124" s="29">
        <f t="shared" si="8"/>
        <v>4408040</v>
      </c>
      <c r="Q124" s="29">
        <v>1506160.12</v>
      </c>
      <c r="R124" s="29">
        <v>2557105.0299999998</v>
      </c>
      <c r="S124" s="29">
        <v>344774.85</v>
      </c>
      <c r="T124" s="37">
        <v>0</v>
      </c>
    </row>
    <row r="125" spans="1:20" s="17" customFormat="1" x14ac:dyDescent="0.25">
      <c r="A125" s="35">
        <v>47</v>
      </c>
      <c r="B125" s="16" t="s">
        <v>144</v>
      </c>
      <c r="C125" s="35">
        <v>16</v>
      </c>
      <c r="D125" s="36">
        <v>40240</v>
      </c>
      <c r="E125" s="62" t="s">
        <v>191</v>
      </c>
      <c r="F125" s="62" t="s">
        <v>192</v>
      </c>
      <c r="G125" s="28">
        <v>2</v>
      </c>
      <c r="H125" s="28">
        <v>2</v>
      </c>
      <c r="I125" s="29">
        <v>182.2</v>
      </c>
      <c r="J125" s="30">
        <v>4</v>
      </c>
      <c r="K125" s="30">
        <v>3</v>
      </c>
      <c r="L125" s="30">
        <v>1</v>
      </c>
      <c r="M125" s="29">
        <v>122.7</v>
      </c>
      <c r="N125" s="29">
        <v>92.1</v>
      </c>
      <c r="O125" s="31">
        <v>30.6</v>
      </c>
      <c r="P125" s="29">
        <f t="shared" si="8"/>
        <v>4245420</v>
      </c>
      <c r="Q125" s="29">
        <v>1450595.35</v>
      </c>
      <c r="R125" s="29">
        <v>2462769.12</v>
      </c>
      <c r="S125" s="29">
        <v>332055.53000000003</v>
      </c>
      <c r="T125" s="37">
        <v>0</v>
      </c>
    </row>
    <row r="126" spans="1:20" s="17" customFormat="1" x14ac:dyDescent="0.25">
      <c r="A126" s="35">
        <v>48</v>
      </c>
      <c r="B126" s="16" t="s">
        <v>145</v>
      </c>
      <c r="C126" s="35">
        <v>19</v>
      </c>
      <c r="D126" s="36">
        <v>40240</v>
      </c>
      <c r="E126" s="62" t="s">
        <v>191</v>
      </c>
      <c r="F126" s="62" t="s">
        <v>192</v>
      </c>
      <c r="G126" s="28">
        <v>7</v>
      </c>
      <c r="H126" s="28">
        <v>7</v>
      </c>
      <c r="I126" s="29">
        <v>182.5</v>
      </c>
      <c r="J126" s="30">
        <v>5</v>
      </c>
      <c r="K126" s="30">
        <v>3</v>
      </c>
      <c r="L126" s="30">
        <v>2</v>
      </c>
      <c r="M126" s="29">
        <v>182.5</v>
      </c>
      <c r="N126" s="29">
        <v>106.5</v>
      </c>
      <c r="O126" s="31">
        <v>76</v>
      </c>
      <c r="P126" s="29">
        <f t="shared" si="8"/>
        <v>6314500</v>
      </c>
      <c r="Q126" s="29">
        <v>2157568.4700000002</v>
      </c>
      <c r="R126" s="29">
        <v>3663042.91</v>
      </c>
      <c r="S126" s="29">
        <v>493888.62</v>
      </c>
      <c r="T126" s="37">
        <v>0</v>
      </c>
    </row>
    <row r="127" spans="1:20" s="17" customFormat="1" ht="25.5" x14ac:dyDescent="0.25">
      <c r="A127" s="35">
        <v>49</v>
      </c>
      <c r="B127" s="16" t="s">
        <v>147</v>
      </c>
      <c r="C127" s="35">
        <v>31</v>
      </c>
      <c r="D127" s="36">
        <v>40310</v>
      </c>
      <c r="E127" s="62" t="s">
        <v>191</v>
      </c>
      <c r="F127" s="62" t="s">
        <v>192</v>
      </c>
      <c r="G127" s="28">
        <v>3</v>
      </c>
      <c r="H127" s="28">
        <v>3</v>
      </c>
      <c r="I127" s="29">
        <v>132.80000000000001</v>
      </c>
      <c r="J127" s="30">
        <v>2</v>
      </c>
      <c r="K127" s="30">
        <v>1</v>
      </c>
      <c r="L127" s="30">
        <v>1</v>
      </c>
      <c r="M127" s="29">
        <v>132.80000000000001</v>
      </c>
      <c r="N127" s="29">
        <v>75.7</v>
      </c>
      <c r="O127" s="31">
        <v>57.1</v>
      </c>
      <c r="P127" s="29">
        <f t="shared" ref="P127:P128" si="10">M127*34600</f>
        <v>4594880</v>
      </c>
      <c r="Q127" s="29">
        <v>1570000.51</v>
      </c>
      <c r="R127" s="29">
        <v>2665490.9500000002</v>
      </c>
      <c r="S127" s="29">
        <v>359388.54</v>
      </c>
      <c r="T127" s="37">
        <v>0</v>
      </c>
    </row>
    <row r="128" spans="1:20" s="17" customFormat="1" x14ac:dyDescent="0.25">
      <c r="A128" s="35">
        <v>50</v>
      </c>
      <c r="B128" s="16" t="s">
        <v>34</v>
      </c>
      <c r="C128" s="35">
        <v>124</v>
      </c>
      <c r="D128" s="36">
        <v>40507</v>
      </c>
      <c r="E128" s="62" t="s">
        <v>191</v>
      </c>
      <c r="F128" s="62" t="s">
        <v>192</v>
      </c>
      <c r="G128" s="37">
        <v>21</v>
      </c>
      <c r="H128" s="37">
        <v>21</v>
      </c>
      <c r="I128" s="38">
        <v>353.9</v>
      </c>
      <c r="J128" s="35">
        <v>14</v>
      </c>
      <c r="K128" s="35">
        <v>1</v>
      </c>
      <c r="L128" s="35">
        <v>13</v>
      </c>
      <c r="M128" s="38">
        <v>309.5</v>
      </c>
      <c r="N128" s="37">
        <v>15.7</v>
      </c>
      <c r="O128" s="35">
        <v>293.8</v>
      </c>
      <c r="P128" s="29">
        <f t="shared" si="10"/>
        <v>10708700</v>
      </c>
      <c r="Q128" s="29">
        <v>3658999.67</v>
      </c>
      <c r="R128" s="29">
        <v>6212119.3600000003</v>
      </c>
      <c r="S128" s="29">
        <v>837580.97</v>
      </c>
      <c r="T128" s="37">
        <v>0</v>
      </c>
    </row>
    <row r="129" spans="1:20" s="34" customFormat="1" ht="27" customHeight="1" x14ac:dyDescent="0.25">
      <c r="A129" s="88" t="s">
        <v>184</v>
      </c>
      <c r="B129" s="88"/>
      <c r="C129" s="67"/>
      <c r="D129" s="40"/>
      <c r="E129" s="19"/>
      <c r="F129" s="19"/>
      <c r="G129" s="20">
        <f>SUM(G130:G152)</f>
        <v>243</v>
      </c>
      <c r="H129" s="20">
        <f>SUM(H130:H152)</f>
        <v>243</v>
      </c>
      <c r="I129" s="33">
        <f>SUM(I130:I152)</f>
        <v>6024.7500000000009</v>
      </c>
      <c r="J129" s="20">
        <f>SUM(J130:J152)</f>
        <v>102</v>
      </c>
      <c r="K129" s="20">
        <f t="shared" ref="K129:L129" si="11">SUM(K130:K152)</f>
        <v>57</v>
      </c>
      <c r="L129" s="20">
        <f t="shared" si="11"/>
        <v>45</v>
      </c>
      <c r="M129" s="33">
        <f>SUM(M130:M152)</f>
        <v>4826.8100000000004</v>
      </c>
      <c r="N129" s="33">
        <f t="shared" ref="N129:O129" si="12">SUM(N130:N152)</f>
        <v>2793.2099999999996</v>
      </c>
      <c r="O129" s="33">
        <f t="shared" si="12"/>
        <v>2033.6000000000001</v>
      </c>
      <c r="P129" s="33">
        <f>SUM(P130:P152)</f>
        <v>167007626</v>
      </c>
      <c r="Q129" s="33">
        <f t="shared" ref="Q129:S129" si="13">SUM(Q130:Q152)</f>
        <v>56684409.410000004</v>
      </c>
      <c r="R129" s="33">
        <f t="shared" si="13"/>
        <v>97260715.120000035</v>
      </c>
      <c r="S129" s="33">
        <f t="shared" si="13"/>
        <v>13062501.470000001</v>
      </c>
      <c r="T129" s="18"/>
    </row>
    <row r="130" spans="1:20" s="17" customFormat="1" x14ac:dyDescent="0.25">
      <c r="A130" s="35">
        <v>1</v>
      </c>
      <c r="B130" s="16" t="s">
        <v>31</v>
      </c>
      <c r="C130" s="35">
        <v>24</v>
      </c>
      <c r="D130" s="36">
        <v>40277</v>
      </c>
      <c r="E130" s="62" t="s">
        <v>192</v>
      </c>
      <c r="F130" s="62" t="s">
        <v>193</v>
      </c>
      <c r="G130" s="28">
        <v>36</v>
      </c>
      <c r="H130" s="28">
        <v>36</v>
      </c>
      <c r="I130" s="29">
        <v>641.9</v>
      </c>
      <c r="J130" s="30">
        <v>11</v>
      </c>
      <c r="K130" s="30">
        <v>4</v>
      </c>
      <c r="L130" s="30">
        <v>7</v>
      </c>
      <c r="M130" s="29">
        <v>592.29999999999995</v>
      </c>
      <c r="N130" s="29">
        <v>207.2</v>
      </c>
      <c r="O130" s="31">
        <v>385.1</v>
      </c>
      <c r="P130" s="29">
        <f t="shared" ref="P130" si="14">M130*34600</f>
        <v>20493580</v>
      </c>
      <c r="Q130" s="29">
        <v>6955769.0700000003</v>
      </c>
      <c r="R130" s="29">
        <v>11934905.57</v>
      </c>
      <c r="S130" s="29">
        <v>1602905.36</v>
      </c>
      <c r="T130" s="37">
        <v>0</v>
      </c>
    </row>
    <row r="131" spans="1:20" s="17" customFormat="1" x14ac:dyDescent="0.25">
      <c r="A131" s="35">
        <v>2</v>
      </c>
      <c r="B131" s="16" t="s">
        <v>131</v>
      </c>
      <c r="C131" s="35">
        <v>27</v>
      </c>
      <c r="D131" s="36">
        <v>40310</v>
      </c>
      <c r="E131" s="62" t="s">
        <v>192</v>
      </c>
      <c r="F131" s="62" t="s">
        <v>193</v>
      </c>
      <c r="G131" s="28">
        <v>1</v>
      </c>
      <c r="H131" s="28">
        <v>1</v>
      </c>
      <c r="I131" s="29">
        <v>94</v>
      </c>
      <c r="J131" s="30">
        <v>1</v>
      </c>
      <c r="K131" s="30">
        <v>0</v>
      </c>
      <c r="L131" s="30">
        <v>1</v>
      </c>
      <c r="M131" s="29">
        <v>48.9</v>
      </c>
      <c r="N131" s="29">
        <v>0</v>
      </c>
      <c r="O131" s="31">
        <v>48.9</v>
      </c>
      <c r="P131" s="29">
        <f t="shared" si="8"/>
        <v>1691940</v>
      </c>
      <c r="Q131" s="29">
        <v>574264.9</v>
      </c>
      <c r="R131" s="29">
        <v>985340.01</v>
      </c>
      <c r="S131" s="29">
        <v>132335.09</v>
      </c>
      <c r="T131" s="37">
        <v>0</v>
      </c>
    </row>
    <row r="132" spans="1:20" s="17" customFormat="1" x14ac:dyDescent="0.25">
      <c r="A132" s="35">
        <v>3</v>
      </c>
      <c r="B132" s="16" t="s">
        <v>133</v>
      </c>
      <c r="C132" s="35">
        <v>29</v>
      </c>
      <c r="D132" s="36">
        <v>40310</v>
      </c>
      <c r="E132" s="62" t="s">
        <v>192</v>
      </c>
      <c r="F132" s="62" t="s">
        <v>193</v>
      </c>
      <c r="G132" s="28">
        <v>3</v>
      </c>
      <c r="H132" s="28">
        <v>3</v>
      </c>
      <c r="I132" s="29">
        <v>82.8</v>
      </c>
      <c r="J132" s="30">
        <v>1</v>
      </c>
      <c r="K132" s="30">
        <v>0</v>
      </c>
      <c r="L132" s="30">
        <v>1</v>
      </c>
      <c r="M132" s="29">
        <v>42.1</v>
      </c>
      <c r="N132" s="29">
        <v>0</v>
      </c>
      <c r="O132" s="31">
        <v>42.1</v>
      </c>
      <c r="P132" s="29">
        <f t="shared" si="8"/>
        <v>1456660</v>
      </c>
      <c r="Q132" s="29">
        <v>494408.03</v>
      </c>
      <c r="R132" s="29">
        <v>848319.31</v>
      </c>
      <c r="S132" s="29">
        <v>113932.66</v>
      </c>
      <c r="T132" s="37">
        <v>0</v>
      </c>
    </row>
    <row r="133" spans="1:20" s="17" customFormat="1" x14ac:dyDescent="0.25">
      <c r="A133" s="35">
        <v>5</v>
      </c>
      <c r="B133" s="16" t="s">
        <v>161</v>
      </c>
      <c r="C133" s="37">
        <v>49</v>
      </c>
      <c r="D133" s="36">
        <v>40324</v>
      </c>
      <c r="E133" s="62" t="s">
        <v>192</v>
      </c>
      <c r="F133" s="62" t="s">
        <v>193</v>
      </c>
      <c r="G133" s="28">
        <v>23</v>
      </c>
      <c r="H133" s="28">
        <v>23</v>
      </c>
      <c r="I133" s="29">
        <v>464</v>
      </c>
      <c r="J133" s="28">
        <v>7</v>
      </c>
      <c r="K133" s="28">
        <v>6</v>
      </c>
      <c r="L133" s="28">
        <v>1</v>
      </c>
      <c r="M133" s="29">
        <v>412.3</v>
      </c>
      <c r="N133" s="29">
        <v>360.9</v>
      </c>
      <c r="O133" s="29">
        <v>51.4</v>
      </c>
      <c r="P133" s="29">
        <f t="shared" si="8"/>
        <v>14265580</v>
      </c>
      <c r="Q133" s="29">
        <v>4841910.5</v>
      </c>
      <c r="R133" s="29">
        <v>8307887.1600000001</v>
      </c>
      <c r="S133" s="29">
        <v>1115782.3400000001</v>
      </c>
      <c r="T133" s="37">
        <v>0</v>
      </c>
    </row>
    <row r="134" spans="1:20" s="17" customFormat="1" x14ac:dyDescent="0.25">
      <c r="A134" s="35">
        <v>6</v>
      </c>
      <c r="B134" s="16" t="s">
        <v>124</v>
      </c>
      <c r="C134" s="35">
        <v>55</v>
      </c>
      <c r="D134" s="36">
        <v>40331</v>
      </c>
      <c r="E134" s="62" t="s">
        <v>192</v>
      </c>
      <c r="F134" s="62" t="s">
        <v>193</v>
      </c>
      <c r="G134" s="28">
        <v>2</v>
      </c>
      <c r="H134" s="28">
        <v>2</v>
      </c>
      <c r="I134" s="29">
        <v>80.3</v>
      </c>
      <c r="J134" s="30">
        <v>2</v>
      </c>
      <c r="K134" s="30">
        <v>1</v>
      </c>
      <c r="L134" s="30">
        <v>1</v>
      </c>
      <c r="M134" s="29">
        <v>60.5</v>
      </c>
      <c r="N134" s="29">
        <v>19.899999999999999</v>
      </c>
      <c r="O134" s="31">
        <v>40.6</v>
      </c>
      <c r="P134" s="29">
        <f t="shared" si="8"/>
        <v>2093300</v>
      </c>
      <c r="Q134" s="29">
        <v>710491.34</v>
      </c>
      <c r="R134" s="29">
        <v>1219081.2</v>
      </c>
      <c r="S134" s="29">
        <v>163727.46</v>
      </c>
      <c r="T134" s="37">
        <v>0</v>
      </c>
    </row>
    <row r="135" spans="1:20" s="17" customFormat="1" x14ac:dyDescent="0.25">
      <c r="A135" s="35">
        <v>7</v>
      </c>
      <c r="B135" s="16" t="s">
        <v>127</v>
      </c>
      <c r="C135" s="35">
        <v>53</v>
      </c>
      <c r="D135" s="36">
        <v>40331</v>
      </c>
      <c r="E135" s="62" t="s">
        <v>192</v>
      </c>
      <c r="F135" s="62" t="s">
        <v>193</v>
      </c>
      <c r="G135" s="28">
        <v>5</v>
      </c>
      <c r="H135" s="28">
        <v>5</v>
      </c>
      <c r="I135" s="29">
        <v>83.6</v>
      </c>
      <c r="J135" s="30">
        <v>2</v>
      </c>
      <c r="K135" s="30">
        <v>0</v>
      </c>
      <c r="L135" s="30">
        <v>2</v>
      </c>
      <c r="M135" s="29">
        <v>83.6</v>
      </c>
      <c r="N135" s="29">
        <v>0</v>
      </c>
      <c r="O135" s="31">
        <v>83.6</v>
      </c>
      <c r="P135" s="29">
        <f t="shared" si="8"/>
        <v>2892560</v>
      </c>
      <c r="Q135" s="29">
        <v>981769.87</v>
      </c>
      <c r="R135" s="29">
        <v>1684548.55</v>
      </c>
      <c r="S135" s="29">
        <v>226241.58</v>
      </c>
      <c r="T135" s="37">
        <v>0</v>
      </c>
    </row>
    <row r="136" spans="1:20" s="17" customFormat="1" x14ac:dyDescent="0.25">
      <c r="A136" s="35">
        <v>8</v>
      </c>
      <c r="B136" s="16" t="s">
        <v>132</v>
      </c>
      <c r="C136" s="35">
        <v>54</v>
      </c>
      <c r="D136" s="36">
        <v>40331</v>
      </c>
      <c r="E136" s="62" t="s">
        <v>192</v>
      </c>
      <c r="F136" s="62" t="s">
        <v>193</v>
      </c>
      <c r="G136" s="28">
        <v>15</v>
      </c>
      <c r="H136" s="28">
        <v>15</v>
      </c>
      <c r="I136" s="29">
        <v>331.9</v>
      </c>
      <c r="J136" s="30">
        <v>7</v>
      </c>
      <c r="K136" s="30">
        <v>6</v>
      </c>
      <c r="L136" s="30">
        <v>1</v>
      </c>
      <c r="M136" s="29">
        <v>293.48</v>
      </c>
      <c r="N136" s="29">
        <v>243.08</v>
      </c>
      <c r="O136" s="31">
        <v>50.4</v>
      </c>
      <c r="P136" s="29">
        <f t="shared" si="8"/>
        <v>10154408</v>
      </c>
      <c r="Q136" s="29">
        <v>3446528.97</v>
      </c>
      <c r="R136" s="29">
        <v>5913652.0099999998</v>
      </c>
      <c r="S136" s="29">
        <v>794227.02</v>
      </c>
      <c r="T136" s="37">
        <v>0</v>
      </c>
    </row>
    <row r="137" spans="1:20" s="17" customFormat="1" x14ac:dyDescent="0.25">
      <c r="A137" s="35">
        <v>9</v>
      </c>
      <c r="B137" s="16" t="s">
        <v>45</v>
      </c>
      <c r="C137" s="35">
        <v>71</v>
      </c>
      <c r="D137" s="36">
        <v>40389</v>
      </c>
      <c r="E137" s="62" t="s">
        <v>192</v>
      </c>
      <c r="F137" s="62" t="s">
        <v>193</v>
      </c>
      <c r="G137" s="28">
        <v>1</v>
      </c>
      <c r="H137" s="28">
        <v>1</v>
      </c>
      <c r="I137" s="29">
        <v>200.9</v>
      </c>
      <c r="J137" s="30">
        <v>1</v>
      </c>
      <c r="K137" s="30">
        <v>1</v>
      </c>
      <c r="L137" s="30">
        <v>0</v>
      </c>
      <c r="M137" s="29">
        <v>57.3</v>
      </c>
      <c r="N137" s="29">
        <v>57.3</v>
      </c>
      <c r="O137" s="31">
        <v>0</v>
      </c>
      <c r="P137" s="29">
        <f t="shared" si="8"/>
        <v>1982580</v>
      </c>
      <c r="Q137" s="29">
        <v>672911.65</v>
      </c>
      <c r="R137" s="29">
        <v>1154600.8600000001</v>
      </c>
      <c r="S137" s="29">
        <v>155067.49</v>
      </c>
      <c r="T137" s="37">
        <v>0</v>
      </c>
    </row>
    <row r="138" spans="1:20" s="17" customFormat="1" x14ac:dyDescent="0.25">
      <c r="A138" s="35">
        <v>10</v>
      </c>
      <c r="B138" s="16" t="s">
        <v>112</v>
      </c>
      <c r="C138" s="35">
        <v>59</v>
      </c>
      <c r="D138" s="36">
        <v>40389</v>
      </c>
      <c r="E138" s="62" t="s">
        <v>192</v>
      </c>
      <c r="F138" s="62" t="s">
        <v>193</v>
      </c>
      <c r="G138" s="28">
        <v>26</v>
      </c>
      <c r="H138" s="28">
        <v>26</v>
      </c>
      <c r="I138" s="29">
        <v>726.5</v>
      </c>
      <c r="J138" s="30">
        <v>13</v>
      </c>
      <c r="K138" s="30">
        <v>5</v>
      </c>
      <c r="L138" s="30">
        <v>8</v>
      </c>
      <c r="M138" s="29">
        <v>630</v>
      </c>
      <c r="N138" s="29">
        <v>283.3</v>
      </c>
      <c r="O138" s="31">
        <v>346.7</v>
      </c>
      <c r="P138" s="29">
        <f t="shared" si="8"/>
        <v>21798000</v>
      </c>
      <c r="Q138" s="29">
        <v>7398505</v>
      </c>
      <c r="R138" s="29">
        <v>12694564.43</v>
      </c>
      <c r="S138" s="29">
        <v>1704930.57</v>
      </c>
      <c r="T138" s="37">
        <v>0</v>
      </c>
    </row>
    <row r="139" spans="1:20" s="17" customFormat="1" x14ac:dyDescent="0.25">
      <c r="A139" s="35">
        <v>11</v>
      </c>
      <c r="B139" s="16" t="s">
        <v>130</v>
      </c>
      <c r="C139" s="35">
        <v>57</v>
      </c>
      <c r="D139" s="36">
        <v>40389</v>
      </c>
      <c r="E139" s="62" t="s">
        <v>192</v>
      </c>
      <c r="F139" s="62" t="s">
        <v>193</v>
      </c>
      <c r="G139" s="28">
        <v>1</v>
      </c>
      <c r="H139" s="28">
        <v>1</v>
      </c>
      <c r="I139" s="29">
        <v>82.4</v>
      </c>
      <c r="J139" s="30">
        <v>1</v>
      </c>
      <c r="K139" s="30">
        <v>0</v>
      </c>
      <c r="L139" s="30">
        <v>1</v>
      </c>
      <c r="M139" s="29">
        <v>41.5</v>
      </c>
      <c r="N139" s="29">
        <v>0</v>
      </c>
      <c r="O139" s="31">
        <v>41.5</v>
      </c>
      <c r="P139" s="29">
        <f t="shared" si="8"/>
        <v>1435900</v>
      </c>
      <c r="Q139" s="29">
        <v>487361.84</v>
      </c>
      <c r="R139" s="29">
        <v>836229.24</v>
      </c>
      <c r="S139" s="29">
        <v>112308.92</v>
      </c>
      <c r="T139" s="37">
        <v>0</v>
      </c>
    </row>
    <row r="140" spans="1:20" s="17" customFormat="1" x14ac:dyDescent="0.25">
      <c r="A140" s="35">
        <v>12</v>
      </c>
      <c r="B140" s="16" t="s">
        <v>50</v>
      </c>
      <c r="C140" s="35">
        <v>67</v>
      </c>
      <c r="D140" s="36">
        <v>40389</v>
      </c>
      <c r="E140" s="62" t="s">
        <v>192</v>
      </c>
      <c r="F140" s="62" t="s">
        <v>193</v>
      </c>
      <c r="G140" s="28">
        <v>5</v>
      </c>
      <c r="H140" s="28">
        <v>5</v>
      </c>
      <c r="I140" s="29">
        <v>204.3</v>
      </c>
      <c r="J140" s="30">
        <v>3</v>
      </c>
      <c r="K140" s="30">
        <v>1</v>
      </c>
      <c r="L140" s="30">
        <v>2</v>
      </c>
      <c r="M140" s="29">
        <v>147.4</v>
      </c>
      <c r="N140" s="29">
        <v>59</v>
      </c>
      <c r="O140" s="31">
        <v>88.4</v>
      </c>
      <c r="P140" s="29">
        <f t="shared" si="8"/>
        <v>5100040</v>
      </c>
      <c r="Q140" s="29">
        <v>1731015.3</v>
      </c>
      <c r="R140" s="29">
        <v>2970125.07</v>
      </c>
      <c r="S140" s="29">
        <v>398899.63</v>
      </c>
      <c r="T140" s="37">
        <v>0</v>
      </c>
    </row>
    <row r="141" spans="1:20" s="17" customFormat="1" x14ac:dyDescent="0.25">
      <c r="A141" s="35">
        <v>13</v>
      </c>
      <c r="B141" s="16" t="s">
        <v>51</v>
      </c>
      <c r="C141" s="35">
        <v>66</v>
      </c>
      <c r="D141" s="36">
        <v>40389</v>
      </c>
      <c r="E141" s="62" t="s">
        <v>192</v>
      </c>
      <c r="F141" s="62" t="s">
        <v>193</v>
      </c>
      <c r="G141" s="28">
        <v>6</v>
      </c>
      <c r="H141" s="28">
        <v>6</v>
      </c>
      <c r="I141" s="29">
        <v>84.4</v>
      </c>
      <c r="J141" s="30">
        <v>2</v>
      </c>
      <c r="K141" s="30">
        <v>1</v>
      </c>
      <c r="L141" s="30">
        <v>1</v>
      </c>
      <c r="M141" s="29">
        <v>84.4</v>
      </c>
      <c r="N141" s="29">
        <v>42.7</v>
      </c>
      <c r="O141" s="31">
        <v>41.7</v>
      </c>
      <c r="P141" s="29">
        <f t="shared" si="8"/>
        <v>2920240</v>
      </c>
      <c r="Q141" s="29">
        <v>991164.8</v>
      </c>
      <c r="R141" s="29">
        <v>1700668.63</v>
      </c>
      <c r="S141" s="29">
        <v>228406.57</v>
      </c>
      <c r="T141" s="37">
        <v>0</v>
      </c>
    </row>
    <row r="142" spans="1:20" s="17" customFormat="1" x14ac:dyDescent="0.25">
      <c r="A142" s="35">
        <v>14</v>
      </c>
      <c r="B142" s="16" t="s">
        <v>95</v>
      </c>
      <c r="C142" s="35">
        <v>83</v>
      </c>
      <c r="D142" s="36">
        <v>40408</v>
      </c>
      <c r="E142" s="62" t="s">
        <v>192</v>
      </c>
      <c r="F142" s="62" t="s">
        <v>193</v>
      </c>
      <c r="G142" s="28">
        <v>14</v>
      </c>
      <c r="H142" s="28">
        <v>14</v>
      </c>
      <c r="I142" s="29">
        <v>335.13</v>
      </c>
      <c r="J142" s="30">
        <v>8</v>
      </c>
      <c r="K142" s="30">
        <v>6</v>
      </c>
      <c r="L142" s="30">
        <v>2</v>
      </c>
      <c r="M142" s="29">
        <v>335.13</v>
      </c>
      <c r="N142" s="29">
        <v>234.63</v>
      </c>
      <c r="O142" s="31">
        <v>100.5</v>
      </c>
      <c r="P142" s="29">
        <f t="shared" si="8"/>
        <v>11595498</v>
      </c>
      <c r="Q142" s="29">
        <v>3935652.35</v>
      </c>
      <c r="R142" s="29">
        <v>6752903.7699999996</v>
      </c>
      <c r="S142" s="29">
        <v>906941.88</v>
      </c>
      <c r="T142" s="37">
        <v>0</v>
      </c>
    </row>
    <row r="143" spans="1:20" s="17" customFormat="1" x14ac:dyDescent="0.25">
      <c r="A143" s="35">
        <v>15</v>
      </c>
      <c r="B143" s="16" t="s">
        <v>106</v>
      </c>
      <c r="C143" s="35">
        <v>86</v>
      </c>
      <c r="D143" s="36">
        <v>40408</v>
      </c>
      <c r="E143" s="62" t="s">
        <v>192</v>
      </c>
      <c r="F143" s="62" t="s">
        <v>193</v>
      </c>
      <c r="G143" s="28">
        <v>8</v>
      </c>
      <c r="H143" s="28">
        <v>8</v>
      </c>
      <c r="I143" s="29">
        <v>201.2</v>
      </c>
      <c r="J143" s="30">
        <v>3</v>
      </c>
      <c r="K143" s="30">
        <v>3</v>
      </c>
      <c r="L143" s="30">
        <v>0</v>
      </c>
      <c r="M143" s="29">
        <v>158.30000000000001</v>
      </c>
      <c r="N143" s="29">
        <v>158.30000000000001</v>
      </c>
      <c r="O143" s="31">
        <v>0</v>
      </c>
      <c r="P143" s="29">
        <f t="shared" si="8"/>
        <v>5477180</v>
      </c>
      <c r="Q143" s="29">
        <v>1859021.18</v>
      </c>
      <c r="R143" s="29">
        <v>3189761.19</v>
      </c>
      <c r="S143" s="29">
        <v>428397.63</v>
      </c>
      <c r="T143" s="37">
        <v>0</v>
      </c>
    </row>
    <row r="144" spans="1:20" s="17" customFormat="1" x14ac:dyDescent="0.25">
      <c r="A144" s="35">
        <v>16</v>
      </c>
      <c r="B144" s="16" t="s">
        <v>119</v>
      </c>
      <c r="C144" s="35">
        <v>90</v>
      </c>
      <c r="D144" s="36">
        <v>40408</v>
      </c>
      <c r="E144" s="62" t="s">
        <v>192</v>
      </c>
      <c r="F144" s="62" t="s">
        <v>193</v>
      </c>
      <c r="G144" s="28">
        <v>4</v>
      </c>
      <c r="H144" s="28">
        <v>4</v>
      </c>
      <c r="I144" s="29">
        <v>179.5</v>
      </c>
      <c r="J144" s="30">
        <v>3</v>
      </c>
      <c r="K144" s="30">
        <v>0</v>
      </c>
      <c r="L144" s="30">
        <v>3</v>
      </c>
      <c r="M144" s="29">
        <v>88.8</v>
      </c>
      <c r="N144" s="29">
        <v>0</v>
      </c>
      <c r="O144" s="31">
        <v>88.8</v>
      </c>
      <c r="P144" s="29">
        <f t="shared" si="8"/>
        <v>3072480</v>
      </c>
      <c r="Q144" s="29">
        <v>1042836.9</v>
      </c>
      <c r="R144" s="29">
        <v>1789329.08</v>
      </c>
      <c r="S144" s="29">
        <v>240314.02</v>
      </c>
      <c r="T144" s="37">
        <v>0</v>
      </c>
    </row>
    <row r="145" spans="1:20" s="17" customFormat="1" x14ac:dyDescent="0.25">
      <c r="A145" s="35">
        <v>17</v>
      </c>
      <c r="B145" s="16" t="s">
        <v>98</v>
      </c>
      <c r="C145" s="35">
        <v>78</v>
      </c>
      <c r="D145" s="36">
        <v>40408</v>
      </c>
      <c r="E145" s="62" t="s">
        <v>192</v>
      </c>
      <c r="F145" s="62" t="s">
        <v>193</v>
      </c>
      <c r="G145" s="28">
        <v>24</v>
      </c>
      <c r="H145" s="28">
        <v>24</v>
      </c>
      <c r="I145" s="29">
        <v>515.22</v>
      </c>
      <c r="J145" s="30">
        <v>11</v>
      </c>
      <c r="K145" s="30">
        <v>5</v>
      </c>
      <c r="L145" s="30">
        <v>6</v>
      </c>
      <c r="M145" s="29">
        <v>489.6</v>
      </c>
      <c r="N145" s="29">
        <v>218.5</v>
      </c>
      <c r="O145" s="31">
        <v>271.10000000000002</v>
      </c>
      <c r="P145" s="29">
        <f t="shared" si="8"/>
        <v>16940160</v>
      </c>
      <c r="Q145" s="29">
        <v>5749695.3200000003</v>
      </c>
      <c r="R145" s="29">
        <v>9865490.0700000003</v>
      </c>
      <c r="S145" s="29">
        <v>1324974.6100000001</v>
      </c>
      <c r="T145" s="37">
        <v>0</v>
      </c>
    </row>
    <row r="146" spans="1:20" s="17" customFormat="1" ht="25.5" x14ac:dyDescent="0.25">
      <c r="A146" s="35">
        <v>18</v>
      </c>
      <c r="B146" s="16" t="s">
        <v>169</v>
      </c>
      <c r="C146" s="37">
        <v>77</v>
      </c>
      <c r="D146" s="36">
        <v>40408</v>
      </c>
      <c r="E146" s="62" t="s">
        <v>192</v>
      </c>
      <c r="F146" s="62" t="s">
        <v>193</v>
      </c>
      <c r="G146" s="28">
        <v>20</v>
      </c>
      <c r="H146" s="28">
        <v>20</v>
      </c>
      <c r="I146" s="29">
        <v>336.1</v>
      </c>
      <c r="J146" s="28">
        <v>8</v>
      </c>
      <c r="K146" s="28">
        <v>8</v>
      </c>
      <c r="L146" s="28">
        <v>0</v>
      </c>
      <c r="M146" s="29">
        <v>336.1</v>
      </c>
      <c r="N146" s="29">
        <v>336.1</v>
      </c>
      <c r="O146" s="29">
        <v>0</v>
      </c>
      <c r="P146" s="29">
        <f t="shared" ref="P146:P152" si="15">M146*34600</f>
        <v>11629060</v>
      </c>
      <c r="Q146" s="29">
        <v>3947043.7</v>
      </c>
      <c r="R146" s="29">
        <v>6772449.3700000001</v>
      </c>
      <c r="S146" s="29">
        <v>909566.93</v>
      </c>
      <c r="T146" s="37">
        <v>0</v>
      </c>
    </row>
    <row r="147" spans="1:20" s="17" customFormat="1" x14ac:dyDescent="0.25">
      <c r="A147" s="35">
        <v>19</v>
      </c>
      <c r="B147" s="16" t="s">
        <v>157</v>
      </c>
      <c r="C147" s="37">
        <v>110</v>
      </c>
      <c r="D147" s="36">
        <v>40490</v>
      </c>
      <c r="E147" s="62" t="s">
        <v>192</v>
      </c>
      <c r="F147" s="62" t="s">
        <v>193</v>
      </c>
      <c r="G147" s="28">
        <v>16</v>
      </c>
      <c r="H147" s="28">
        <v>16</v>
      </c>
      <c r="I147" s="29">
        <v>455.8</v>
      </c>
      <c r="J147" s="28">
        <v>5</v>
      </c>
      <c r="K147" s="28">
        <v>5</v>
      </c>
      <c r="L147" s="28">
        <v>0</v>
      </c>
      <c r="M147" s="29">
        <v>291.2</v>
      </c>
      <c r="N147" s="29">
        <v>291.2</v>
      </c>
      <c r="O147" s="29">
        <v>0</v>
      </c>
      <c r="P147" s="29">
        <f t="shared" si="15"/>
        <v>10075520</v>
      </c>
      <c r="Q147" s="29">
        <v>3419753.42</v>
      </c>
      <c r="R147" s="29">
        <v>5867709.7800000003</v>
      </c>
      <c r="S147" s="29">
        <v>788056.8</v>
      </c>
      <c r="T147" s="37">
        <v>0</v>
      </c>
    </row>
    <row r="148" spans="1:20" s="17" customFormat="1" x14ac:dyDescent="0.25">
      <c r="A148" s="35">
        <v>20</v>
      </c>
      <c r="B148" s="16" t="s">
        <v>167</v>
      </c>
      <c r="C148" s="37">
        <v>109</v>
      </c>
      <c r="D148" s="36">
        <v>40490</v>
      </c>
      <c r="E148" s="62" t="s">
        <v>192</v>
      </c>
      <c r="F148" s="62" t="s">
        <v>193</v>
      </c>
      <c r="G148" s="28">
        <v>16</v>
      </c>
      <c r="H148" s="28">
        <v>16</v>
      </c>
      <c r="I148" s="29">
        <v>459.6</v>
      </c>
      <c r="J148" s="28">
        <v>6</v>
      </c>
      <c r="K148" s="28">
        <v>5</v>
      </c>
      <c r="L148" s="28">
        <v>1</v>
      </c>
      <c r="M148" s="29">
        <v>344.8</v>
      </c>
      <c r="N148" s="29">
        <v>281.10000000000002</v>
      </c>
      <c r="O148" s="29">
        <v>63.7</v>
      </c>
      <c r="P148" s="29">
        <f t="shared" si="15"/>
        <v>11930080</v>
      </c>
      <c r="Q148" s="29">
        <v>4049213.53</v>
      </c>
      <c r="R148" s="29">
        <v>6947755.2599999998</v>
      </c>
      <c r="S148" s="29">
        <v>933111.21</v>
      </c>
      <c r="T148" s="37">
        <v>0</v>
      </c>
    </row>
    <row r="149" spans="1:20" s="17" customFormat="1" x14ac:dyDescent="0.25">
      <c r="A149" s="35">
        <v>21</v>
      </c>
      <c r="B149" s="16" t="s">
        <v>129</v>
      </c>
      <c r="C149" s="35">
        <v>133</v>
      </c>
      <c r="D149" s="36">
        <v>40519</v>
      </c>
      <c r="E149" s="62" t="s">
        <v>192</v>
      </c>
      <c r="F149" s="62" t="s">
        <v>193</v>
      </c>
      <c r="G149" s="28">
        <v>6</v>
      </c>
      <c r="H149" s="28">
        <v>6</v>
      </c>
      <c r="I149" s="29">
        <v>84.8</v>
      </c>
      <c r="J149" s="30">
        <v>2</v>
      </c>
      <c r="K149" s="30">
        <v>0</v>
      </c>
      <c r="L149" s="30">
        <v>2</v>
      </c>
      <c r="M149" s="29">
        <v>84.8</v>
      </c>
      <c r="N149" s="29">
        <v>0</v>
      </c>
      <c r="O149" s="31">
        <v>84.8</v>
      </c>
      <c r="P149" s="29">
        <f t="shared" si="15"/>
        <v>2934080</v>
      </c>
      <c r="Q149" s="29">
        <v>995862.26</v>
      </c>
      <c r="R149" s="29">
        <v>1708728.67</v>
      </c>
      <c r="S149" s="29">
        <v>229489.07</v>
      </c>
      <c r="T149" s="37">
        <v>0</v>
      </c>
    </row>
    <row r="150" spans="1:20" s="17" customFormat="1" ht="25.5" x14ac:dyDescent="0.25">
      <c r="A150" s="35">
        <v>22</v>
      </c>
      <c r="B150" s="16" t="s">
        <v>138</v>
      </c>
      <c r="C150" s="35">
        <v>135</v>
      </c>
      <c r="D150" s="36">
        <v>40519</v>
      </c>
      <c r="E150" s="62" t="s">
        <v>192</v>
      </c>
      <c r="F150" s="62" t="s">
        <v>193</v>
      </c>
      <c r="G150" s="28">
        <v>4</v>
      </c>
      <c r="H150" s="28">
        <v>4</v>
      </c>
      <c r="I150" s="29">
        <v>89.7</v>
      </c>
      <c r="J150" s="30">
        <v>1</v>
      </c>
      <c r="K150" s="30">
        <v>0</v>
      </c>
      <c r="L150" s="30">
        <v>1</v>
      </c>
      <c r="M150" s="29">
        <v>42.5</v>
      </c>
      <c r="N150" s="29">
        <v>0</v>
      </c>
      <c r="O150" s="31">
        <v>42.5</v>
      </c>
      <c r="P150" s="29">
        <f t="shared" si="15"/>
        <v>1470500</v>
      </c>
      <c r="Q150" s="29">
        <v>499105.5</v>
      </c>
      <c r="R150" s="29">
        <v>856379.34</v>
      </c>
      <c r="S150" s="29">
        <v>115015.16</v>
      </c>
      <c r="T150" s="37">
        <v>0</v>
      </c>
    </row>
    <row r="151" spans="1:20" s="17" customFormat="1" x14ac:dyDescent="0.25">
      <c r="A151" s="35">
        <v>23</v>
      </c>
      <c r="B151" s="16" t="s">
        <v>137</v>
      </c>
      <c r="C151" s="35">
        <v>132</v>
      </c>
      <c r="D151" s="36">
        <v>40519</v>
      </c>
      <c r="E151" s="62" t="s">
        <v>192</v>
      </c>
      <c r="F151" s="62" t="s">
        <v>193</v>
      </c>
      <c r="G151" s="28">
        <v>2</v>
      </c>
      <c r="H151" s="28">
        <v>2</v>
      </c>
      <c r="I151" s="29">
        <v>83.5</v>
      </c>
      <c r="J151" s="30">
        <v>2</v>
      </c>
      <c r="K151" s="30">
        <v>0</v>
      </c>
      <c r="L151" s="30">
        <v>2</v>
      </c>
      <c r="M151" s="29">
        <v>83.5</v>
      </c>
      <c r="N151" s="29">
        <v>0</v>
      </c>
      <c r="O151" s="31">
        <v>83.5</v>
      </c>
      <c r="P151" s="29">
        <f t="shared" si="15"/>
        <v>2889100</v>
      </c>
      <c r="Q151" s="29">
        <v>980595.5</v>
      </c>
      <c r="R151" s="29">
        <v>1682533.54</v>
      </c>
      <c r="S151" s="29">
        <v>225970.96</v>
      </c>
      <c r="T151" s="37">
        <v>0</v>
      </c>
    </row>
    <row r="152" spans="1:20" s="17" customFormat="1" x14ac:dyDescent="0.25">
      <c r="A152" s="35">
        <v>24</v>
      </c>
      <c r="B152" s="16" t="s">
        <v>140</v>
      </c>
      <c r="C152" s="35">
        <v>136</v>
      </c>
      <c r="D152" s="36">
        <v>40535</v>
      </c>
      <c r="E152" s="62" t="s">
        <v>192</v>
      </c>
      <c r="F152" s="62" t="s">
        <v>193</v>
      </c>
      <c r="G152" s="28">
        <v>5</v>
      </c>
      <c r="H152" s="28">
        <v>5</v>
      </c>
      <c r="I152" s="29">
        <v>207.2</v>
      </c>
      <c r="J152" s="30">
        <v>2</v>
      </c>
      <c r="K152" s="30">
        <v>0</v>
      </c>
      <c r="L152" s="30">
        <v>2</v>
      </c>
      <c r="M152" s="29">
        <v>78.3</v>
      </c>
      <c r="N152" s="29">
        <v>0</v>
      </c>
      <c r="O152" s="31">
        <v>78.3</v>
      </c>
      <c r="P152" s="29">
        <f t="shared" si="15"/>
        <v>2709180</v>
      </c>
      <c r="Q152" s="29">
        <v>919528.48</v>
      </c>
      <c r="R152" s="29">
        <v>1577753.01</v>
      </c>
      <c r="S152" s="29">
        <v>211898.51</v>
      </c>
      <c r="T152" s="37">
        <v>0</v>
      </c>
    </row>
    <row r="153" spans="1:20" s="34" customFormat="1" ht="31.5" customHeight="1" x14ac:dyDescent="0.25">
      <c r="A153" s="88" t="s">
        <v>185</v>
      </c>
      <c r="B153" s="88"/>
      <c r="C153" s="18"/>
      <c r="D153" s="40"/>
      <c r="E153" s="19"/>
      <c r="F153" s="19"/>
      <c r="G153" s="20">
        <f>SUM(G154:G160)</f>
        <v>116</v>
      </c>
      <c r="H153" s="20">
        <f>SUM(H154:H160)</f>
        <v>116</v>
      </c>
      <c r="I153" s="33">
        <f>SUM(I154:I160)</f>
        <v>2721.8599999999997</v>
      </c>
      <c r="J153" s="20">
        <f>SUM(J154:J160)</f>
        <v>48</v>
      </c>
      <c r="K153" s="20">
        <f t="shared" ref="K153:L153" si="16">SUM(K154:K160)</f>
        <v>26</v>
      </c>
      <c r="L153" s="20">
        <f t="shared" si="16"/>
        <v>22</v>
      </c>
      <c r="M153" s="33">
        <f>SUM(M154:M160)</f>
        <v>2443.06</v>
      </c>
      <c r="N153" s="33">
        <f t="shared" ref="N153:O153" si="17">SUM(N154:N160)</f>
        <v>1263.8300000000002</v>
      </c>
      <c r="O153" s="33">
        <f t="shared" si="17"/>
        <v>1179.23</v>
      </c>
      <c r="P153" s="33">
        <f>SUM(P154:P160)</f>
        <v>84529876</v>
      </c>
      <c r="Q153" s="33">
        <f t="shared" ref="Q153:S153" si="18">SUM(Q154:Q160)</f>
        <v>28709512.159999996</v>
      </c>
      <c r="R153" s="33">
        <f t="shared" si="18"/>
        <v>49208859.588660002</v>
      </c>
      <c r="S153" s="33">
        <f t="shared" si="18"/>
        <v>6611504.25134</v>
      </c>
      <c r="T153" s="18"/>
    </row>
    <row r="154" spans="1:20" s="17" customFormat="1" x14ac:dyDescent="0.25">
      <c r="A154" s="35">
        <v>1</v>
      </c>
      <c r="B154" s="16" t="s">
        <v>44</v>
      </c>
      <c r="C154" s="35">
        <v>119</v>
      </c>
      <c r="D154" s="36">
        <v>40507</v>
      </c>
      <c r="E154" s="62" t="s">
        <v>194</v>
      </c>
      <c r="F154" s="62" t="s">
        <v>193</v>
      </c>
      <c r="G154" s="28">
        <v>8</v>
      </c>
      <c r="H154" s="28">
        <v>8</v>
      </c>
      <c r="I154" s="29">
        <v>200.9</v>
      </c>
      <c r="J154" s="30">
        <v>3</v>
      </c>
      <c r="K154" s="30">
        <v>2</v>
      </c>
      <c r="L154" s="30">
        <v>1</v>
      </c>
      <c r="M154" s="29">
        <v>156.80000000000001</v>
      </c>
      <c r="N154" s="29">
        <v>100.4</v>
      </c>
      <c r="O154" s="31">
        <v>56.4</v>
      </c>
      <c r="P154" s="29">
        <f t="shared" ref="P154:P160" si="19">M154*34600</f>
        <v>5425280</v>
      </c>
      <c r="Q154" s="29">
        <v>1842628.304948712</v>
      </c>
      <c r="R154" s="29">
        <v>3158313.4198512882</v>
      </c>
      <c r="S154" s="29">
        <v>424338.27520000003</v>
      </c>
      <c r="T154" s="37">
        <v>0</v>
      </c>
    </row>
    <row r="155" spans="1:20" s="17" customFormat="1" x14ac:dyDescent="0.25">
      <c r="A155" s="35">
        <v>2</v>
      </c>
      <c r="B155" s="16" t="s">
        <v>164</v>
      </c>
      <c r="C155" s="37">
        <v>127</v>
      </c>
      <c r="D155" s="36">
        <v>40507</v>
      </c>
      <c r="E155" s="62" t="s">
        <v>194</v>
      </c>
      <c r="F155" s="62" t="s">
        <v>193</v>
      </c>
      <c r="G155" s="28">
        <v>15</v>
      </c>
      <c r="H155" s="28">
        <v>15</v>
      </c>
      <c r="I155" s="29">
        <v>327.39999999999998</v>
      </c>
      <c r="J155" s="28">
        <v>8</v>
      </c>
      <c r="K155" s="28">
        <v>7</v>
      </c>
      <c r="L155" s="28">
        <v>1</v>
      </c>
      <c r="M155" s="29">
        <v>327.39999999999998</v>
      </c>
      <c r="N155" s="29">
        <v>291.2</v>
      </c>
      <c r="O155" s="29">
        <v>36.200000000000003</v>
      </c>
      <c r="P155" s="29">
        <f t="shared" si="19"/>
        <v>11328040</v>
      </c>
      <c r="Q155" s="29">
        <v>3847426.7030625525</v>
      </c>
      <c r="R155" s="29">
        <v>6594590.6483374471</v>
      </c>
      <c r="S155" s="29">
        <v>886022.64859999996</v>
      </c>
      <c r="T155" s="37">
        <v>0</v>
      </c>
    </row>
    <row r="156" spans="1:20" s="17" customFormat="1" x14ac:dyDescent="0.25">
      <c r="A156" s="35">
        <v>3</v>
      </c>
      <c r="B156" s="16" t="s">
        <v>160</v>
      </c>
      <c r="C156" s="35">
        <v>114</v>
      </c>
      <c r="D156" s="36">
        <v>40507</v>
      </c>
      <c r="E156" s="62" t="s">
        <v>194</v>
      </c>
      <c r="F156" s="62" t="s">
        <v>193</v>
      </c>
      <c r="G156" s="28">
        <v>13</v>
      </c>
      <c r="H156" s="28">
        <v>13</v>
      </c>
      <c r="I156" s="29">
        <v>454.86</v>
      </c>
      <c r="J156" s="30">
        <v>8</v>
      </c>
      <c r="K156" s="30">
        <v>4</v>
      </c>
      <c r="L156" s="30">
        <v>4</v>
      </c>
      <c r="M156" s="29">
        <v>454.86</v>
      </c>
      <c r="N156" s="29">
        <v>214.03</v>
      </c>
      <c r="O156" s="31">
        <v>240.83</v>
      </c>
      <c r="P156" s="29">
        <f t="shared" si="19"/>
        <v>15738156</v>
      </c>
      <c r="Q156" s="29">
        <v>5345267.2881949684</v>
      </c>
      <c r="R156" s="29">
        <v>9161928.84026503</v>
      </c>
      <c r="S156" s="29">
        <v>1230959.87154</v>
      </c>
      <c r="T156" s="37">
        <v>0</v>
      </c>
    </row>
    <row r="157" spans="1:20" s="17" customFormat="1" ht="25.5" x14ac:dyDescent="0.25">
      <c r="A157" s="35">
        <v>4</v>
      </c>
      <c r="B157" s="16" t="s">
        <v>108</v>
      </c>
      <c r="C157" s="37">
        <v>15</v>
      </c>
      <c r="D157" s="36">
        <v>40571</v>
      </c>
      <c r="E157" s="62" t="s">
        <v>194</v>
      </c>
      <c r="F157" s="62" t="s">
        <v>193</v>
      </c>
      <c r="G157" s="28">
        <v>26</v>
      </c>
      <c r="H157" s="28">
        <v>26</v>
      </c>
      <c r="I157" s="29">
        <v>462.2</v>
      </c>
      <c r="J157" s="28">
        <v>7</v>
      </c>
      <c r="K157" s="28">
        <v>6</v>
      </c>
      <c r="L157" s="28">
        <v>1</v>
      </c>
      <c r="M157" s="29">
        <v>410.9</v>
      </c>
      <c r="N157" s="29">
        <v>346.5</v>
      </c>
      <c r="O157" s="29">
        <v>64.400000000000006</v>
      </c>
      <c r="P157" s="29">
        <f t="shared" si="19"/>
        <v>14217140</v>
      </c>
      <c r="Q157" s="29">
        <v>4828673.281271847</v>
      </c>
      <c r="R157" s="29">
        <v>8276473.1136281528</v>
      </c>
      <c r="S157" s="29">
        <v>1111993.6051</v>
      </c>
      <c r="T157" s="37">
        <v>0</v>
      </c>
    </row>
    <row r="158" spans="1:20" s="17" customFormat="1" x14ac:dyDescent="0.25">
      <c r="A158" s="35">
        <v>5</v>
      </c>
      <c r="B158" s="16" t="s">
        <v>80</v>
      </c>
      <c r="C158" s="35">
        <v>13</v>
      </c>
      <c r="D158" s="36">
        <v>40571</v>
      </c>
      <c r="E158" s="62" t="s">
        <v>194</v>
      </c>
      <c r="F158" s="62" t="s">
        <v>193</v>
      </c>
      <c r="G158" s="37">
        <v>15</v>
      </c>
      <c r="H158" s="37">
        <v>15</v>
      </c>
      <c r="I158" s="38">
        <v>470.5</v>
      </c>
      <c r="J158" s="35">
        <v>6</v>
      </c>
      <c r="K158" s="35">
        <v>1</v>
      </c>
      <c r="L158" s="35">
        <v>5</v>
      </c>
      <c r="M158" s="38">
        <v>352.9</v>
      </c>
      <c r="N158" s="37">
        <v>65.599999999999994</v>
      </c>
      <c r="O158" s="35">
        <v>287.3</v>
      </c>
      <c r="P158" s="29">
        <f t="shared" si="19"/>
        <v>12210340</v>
      </c>
      <c r="Q158" s="29">
        <v>4147088.8317372473</v>
      </c>
      <c r="R158" s="29">
        <v>7108219.4251627531</v>
      </c>
      <c r="S158" s="29">
        <v>955031.74309999996</v>
      </c>
      <c r="T158" s="37">
        <v>0</v>
      </c>
    </row>
    <row r="159" spans="1:20" s="17" customFormat="1" x14ac:dyDescent="0.25">
      <c r="A159" s="35">
        <v>6</v>
      </c>
      <c r="B159" s="16" t="s">
        <v>68</v>
      </c>
      <c r="C159" s="35">
        <v>3</v>
      </c>
      <c r="D159" s="36">
        <v>40571</v>
      </c>
      <c r="E159" s="62" t="s">
        <v>194</v>
      </c>
      <c r="F159" s="62" t="s">
        <v>193</v>
      </c>
      <c r="G159" s="37">
        <v>19</v>
      </c>
      <c r="H159" s="37">
        <v>19</v>
      </c>
      <c r="I159" s="38">
        <v>474</v>
      </c>
      <c r="J159" s="35">
        <v>8</v>
      </c>
      <c r="K159" s="35">
        <v>3</v>
      </c>
      <c r="L159" s="35">
        <v>5</v>
      </c>
      <c r="M159" s="38">
        <v>408.2</v>
      </c>
      <c r="N159" s="37">
        <v>118.9</v>
      </c>
      <c r="O159" s="35">
        <v>289.3</v>
      </c>
      <c r="P159" s="29">
        <f t="shared" si="19"/>
        <v>14123720</v>
      </c>
      <c r="Q159" s="29">
        <v>4796944.3500004094</v>
      </c>
      <c r="R159" s="29">
        <v>8222088.8901995905</v>
      </c>
      <c r="S159" s="29">
        <v>1104686.7598000001</v>
      </c>
      <c r="T159" s="37">
        <v>0</v>
      </c>
    </row>
    <row r="160" spans="1:20" s="17" customFormat="1" ht="25.5" x14ac:dyDescent="0.25">
      <c r="A160" s="35">
        <v>7</v>
      </c>
      <c r="B160" s="16" t="s">
        <v>90</v>
      </c>
      <c r="C160" s="35">
        <v>88</v>
      </c>
      <c r="D160" s="36">
        <v>40836</v>
      </c>
      <c r="E160" s="62" t="s">
        <v>194</v>
      </c>
      <c r="F160" s="62" t="s">
        <v>193</v>
      </c>
      <c r="G160" s="37">
        <v>20</v>
      </c>
      <c r="H160" s="37">
        <v>20</v>
      </c>
      <c r="I160" s="38">
        <v>332</v>
      </c>
      <c r="J160" s="35">
        <v>8</v>
      </c>
      <c r="K160" s="35">
        <v>3</v>
      </c>
      <c r="L160" s="35">
        <v>5</v>
      </c>
      <c r="M160" s="38">
        <v>332</v>
      </c>
      <c r="N160" s="37">
        <v>127.2</v>
      </c>
      <c r="O160" s="35">
        <v>204.8</v>
      </c>
      <c r="P160" s="29">
        <f t="shared" si="19"/>
        <v>11487200</v>
      </c>
      <c r="Q160" s="29">
        <v>3901483.4007842625</v>
      </c>
      <c r="R160" s="29">
        <v>6687245.2512157373</v>
      </c>
      <c r="S160" s="29">
        <v>898471.348</v>
      </c>
      <c r="T160" s="37">
        <v>0</v>
      </c>
    </row>
    <row r="161" spans="1:21" s="34" customFormat="1" ht="15.75" x14ac:dyDescent="0.25">
      <c r="A161" s="88" t="s">
        <v>186</v>
      </c>
      <c r="B161" s="88"/>
      <c r="C161" s="41"/>
      <c r="D161" s="40"/>
      <c r="E161" s="19"/>
      <c r="F161" s="19"/>
      <c r="G161" s="20">
        <f t="shared" ref="G161:S161" si="20">SUM(G162:G173)</f>
        <v>144</v>
      </c>
      <c r="H161" s="20">
        <f t="shared" si="20"/>
        <v>144</v>
      </c>
      <c r="I161" s="33">
        <f t="shared" si="20"/>
        <v>3248</v>
      </c>
      <c r="J161" s="20">
        <f t="shared" si="20"/>
        <v>53</v>
      </c>
      <c r="K161" s="20">
        <f t="shared" si="20"/>
        <v>19</v>
      </c>
      <c r="L161" s="20">
        <f t="shared" si="20"/>
        <v>34</v>
      </c>
      <c r="M161" s="33">
        <f t="shared" si="20"/>
        <v>2670.3</v>
      </c>
      <c r="N161" s="33">
        <f t="shared" si="20"/>
        <v>1071.4000000000001</v>
      </c>
      <c r="O161" s="33">
        <f t="shared" si="20"/>
        <v>1598.9000000000003</v>
      </c>
      <c r="P161" s="33">
        <f t="shared" si="20"/>
        <v>92392380</v>
      </c>
      <c r="Q161" s="33">
        <f t="shared" si="20"/>
        <v>31180112.100000001</v>
      </c>
      <c r="R161" s="33">
        <f t="shared" si="20"/>
        <v>53985797.899999991</v>
      </c>
      <c r="S161" s="33">
        <f t="shared" si="20"/>
        <v>7226470</v>
      </c>
      <c r="T161" s="18"/>
    </row>
    <row r="162" spans="1:21" s="17" customFormat="1" x14ac:dyDescent="0.25">
      <c r="A162" s="35">
        <v>1</v>
      </c>
      <c r="B162" s="16" t="s">
        <v>114</v>
      </c>
      <c r="C162" s="35">
        <v>33</v>
      </c>
      <c r="D162" s="36">
        <v>40652</v>
      </c>
      <c r="E162" s="62" t="s">
        <v>194</v>
      </c>
      <c r="F162" s="62" t="s">
        <v>193</v>
      </c>
      <c r="G162" s="28">
        <v>3</v>
      </c>
      <c r="H162" s="28">
        <v>3</v>
      </c>
      <c r="I162" s="29">
        <v>86.9</v>
      </c>
      <c r="J162" s="30">
        <v>2</v>
      </c>
      <c r="K162" s="30">
        <v>1</v>
      </c>
      <c r="L162" s="30">
        <v>1</v>
      </c>
      <c r="M162" s="29">
        <v>86.8</v>
      </c>
      <c r="N162" s="29">
        <v>43.5</v>
      </c>
      <c r="O162" s="31">
        <v>43.3</v>
      </c>
      <c r="P162" s="29">
        <f>M162*34600</f>
        <v>3003280</v>
      </c>
      <c r="Q162" s="29">
        <v>1013531.71</v>
      </c>
      <c r="R162" s="29">
        <v>1754846.74</v>
      </c>
      <c r="S162" s="29">
        <v>234901.55</v>
      </c>
      <c r="T162" s="37">
        <v>0</v>
      </c>
    </row>
    <row r="163" spans="1:21" s="17" customFormat="1" x14ac:dyDescent="0.25">
      <c r="A163" s="35">
        <v>2</v>
      </c>
      <c r="B163" s="16" t="s">
        <v>115</v>
      </c>
      <c r="C163" s="35">
        <v>32</v>
      </c>
      <c r="D163" s="36">
        <v>40652</v>
      </c>
      <c r="E163" s="62" t="s">
        <v>194</v>
      </c>
      <c r="F163" s="62" t="s">
        <v>193</v>
      </c>
      <c r="G163" s="28">
        <v>2</v>
      </c>
      <c r="H163" s="28">
        <v>2</v>
      </c>
      <c r="I163" s="29">
        <v>95.8</v>
      </c>
      <c r="J163" s="30">
        <v>1</v>
      </c>
      <c r="K163" s="30">
        <v>0</v>
      </c>
      <c r="L163" s="30">
        <v>1</v>
      </c>
      <c r="M163" s="29">
        <v>47.6</v>
      </c>
      <c r="N163" s="29">
        <v>0</v>
      </c>
      <c r="O163" s="31">
        <v>47.6</v>
      </c>
      <c r="P163" s="29">
        <f t="shared" ref="P163:P173" si="21">M163*34600</f>
        <v>1646960</v>
      </c>
      <c r="Q163" s="29">
        <v>555807.71</v>
      </c>
      <c r="R163" s="29">
        <v>962335.31</v>
      </c>
      <c r="S163" s="29">
        <v>128816.98</v>
      </c>
      <c r="T163" s="37">
        <v>0</v>
      </c>
    </row>
    <row r="164" spans="1:21" s="17" customFormat="1" x14ac:dyDescent="0.25">
      <c r="A164" s="35">
        <v>3</v>
      </c>
      <c r="B164" s="16" t="s">
        <v>116</v>
      </c>
      <c r="C164" s="35">
        <v>30</v>
      </c>
      <c r="D164" s="36">
        <v>40652</v>
      </c>
      <c r="E164" s="62" t="s">
        <v>194</v>
      </c>
      <c r="F164" s="62" t="s">
        <v>193</v>
      </c>
      <c r="G164" s="28">
        <v>9</v>
      </c>
      <c r="H164" s="28">
        <v>9</v>
      </c>
      <c r="I164" s="29">
        <v>296.39999999999998</v>
      </c>
      <c r="J164" s="30">
        <v>1</v>
      </c>
      <c r="K164" s="30">
        <v>0</v>
      </c>
      <c r="L164" s="30">
        <v>1</v>
      </c>
      <c r="M164" s="29">
        <v>49.4</v>
      </c>
      <c r="N164" s="29">
        <v>0</v>
      </c>
      <c r="O164" s="31">
        <v>49.4</v>
      </c>
      <c r="P164" s="29">
        <f t="shared" si="21"/>
        <v>1709240</v>
      </c>
      <c r="Q164" s="29">
        <v>576825.65</v>
      </c>
      <c r="R164" s="29">
        <v>998726.14</v>
      </c>
      <c r="S164" s="29">
        <v>133688.21</v>
      </c>
      <c r="T164" s="37">
        <v>0</v>
      </c>
    </row>
    <row r="165" spans="1:21" s="17" customFormat="1" x14ac:dyDescent="0.25">
      <c r="A165" s="35">
        <v>4</v>
      </c>
      <c r="B165" s="16" t="s">
        <v>125</v>
      </c>
      <c r="C165" s="35">
        <v>28</v>
      </c>
      <c r="D165" s="36">
        <v>40652</v>
      </c>
      <c r="E165" s="62" t="s">
        <v>194</v>
      </c>
      <c r="F165" s="62" t="s">
        <v>193</v>
      </c>
      <c r="G165" s="28">
        <v>7</v>
      </c>
      <c r="H165" s="28">
        <v>7</v>
      </c>
      <c r="I165" s="29">
        <v>82</v>
      </c>
      <c r="J165" s="30">
        <v>3</v>
      </c>
      <c r="K165" s="30">
        <v>0</v>
      </c>
      <c r="L165" s="30">
        <v>3</v>
      </c>
      <c r="M165" s="29">
        <v>82</v>
      </c>
      <c r="N165" s="29">
        <v>0</v>
      </c>
      <c r="O165" s="31">
        <v>82</v>
      </c>
      <c r="P165" s="29">
        <f t="shared" si="21"/>
        <v>2837200</v>
      </c>
      <c r="Q165" s="29">
        <v>957483.88</v>
      </c>
      <c r="R165" s="29">
        <v>1657804.53</v>
      </c>
      <c r="S165" s="29">
        <v>221911.59</v>
      </c>
      <c r="T165" s="37">
        <v>0</v>
      </c>
    </row>
    <row r="166" spans="1:21" s="17" customFormat="1" x14ac:dyDescent="0.25">
      <c r="A166" s="35">
        <v>5</v>
      </c>
      <c r="B166" s="16" t="s">
        <v>139</v>
      </c>
      <c r="C166" s="35">
        <v>35</v>
      </c>
      <c r="D166" s="36">
        <v>40652</v>
      </c>
      <c r="E166" s="62" t="s">
        <v>194</v>
      </c>
      <c r="F166" s="62" t="s">
        <v>193</v>
      </c>
      <c r="G166" s="28">
        <v>6</v>
      </c>
      <c r="H166" s="28">
        <v>6</v>
      </c>
      <c r="I166" s="29">
        <v>203.7</v>
      </c>
      <c r="J166" s="30">
        <v>3</v>
      </c>
      <c r="K166" s="30">
        <v>0</v>
      </c>
      <c r="L166" s="30">
        <v>3</v>
      </c>
      <c r="M166" s="29">
        <v>127.6</v>
      </c>
      <c r="N166" s="29">
        <v>0</v>
      </c>
      <c r="O166" s="31">
        <v>127.6</v>
      </c>
      <c r="P166" s="29">
        <f t="shared" si="21"/>
        <v>4414960</v>
      </c>
      <c r="Q166" s="29">
        <v>1489938.32</v>
      </c>
      <c r="R166" s="29">
        <v>2579705.58</v>
      </c>
      <c r="S166" s="29">
        <v>345316.1</v>
      </c>
      <c r="T166" s="37">
        <v>0</v>
      </c>
    </row>
    <row r="167" spans="1:21" s="17" customFormat="1" x14ac:dyDescent="0.25">
      <c r="A167" s="35">
        <v>6</v>
      </c>
      <c r="B167" s="16" t="s">
        <v>79</v>
      </c>
      <c r="C167" s="35">
        <v>55</v>
      </c>
      <c r="D167" s="36">
        <v>40667</v>
      </c>
      <c r="E167" s="62" t="s">
        <v>194</v>
      </c>
      <c r="F167" s="62" t="s">
        <v>193</v>
      </c>
      <c r="G167" s="37">
        <v>43</v>
      </c>
      <c r="H167" s="37">
        <v>43</v>
      </c>
      <c r="I167" s="38">
        <v>738</v>
      </c>
      <c r="J167" s="35">
        <v>12</v>
      </c>
      <c r="K167" s="35">
        <v>5</v>
      </c>
      <c r="L167" s="35">
        <v>7</v>
      </c>
      <c r="M167" s="38">
        <v>738</v>
      </c>
      <c r="N167" s="37">
        <v>321</v>
      </c>
      <c r="O167" s="35">
        <v>417</v>
      </c>
      <c r="P167" s="29">
        <f t="shared" si="21"/>
        <v>25534800</v>
      </c>
      <c r="Q167" s="29">
        <v>8617354.8800000008</v>
      </c>
      <c r="R167" s="29">
        <v>14920240.74</v>
      </c>
      <c r="S167" s="29">
        <v>1997204.38</v>
      </c>
      <c r="T167" s="37">
        <v>0</v>
      </c>
    </row>
    <row r="168" spans="1:21" s="17" customFormat="1" x14ac:dyDescent="0.25">
      <c r="A168" s="35">
        <v>7</v>
      </c>
      <c r="B168" s="16" t="s">
        <v>70</v>
      </c>
      <c r="C168" s="35">
        <v>56</v>
      </c>
      <c r="D168" s="36">
        <v>40667</v>
      </c>
      <c r="E168" s="62" t="s">
        <v>194</v>
      </c>
      <c r="F168" s="62" t="s">
        <v>193</v>
      </c>
      <c r="G168" s="28">
        <v>20</v>
      </c>
      <c r="H168" s="28">
        <v>20</v>
      </c>
      <c r="I168" s="29">
        <v>563.29999999999995</v>
      </c>
      <c r="J168" s="30">
        <v>9</v>
      </c>
      <c r="K168" s="30">
        <v>2</v>
      </c>
      <c r="L168" s="30">
        <v>7</v>
      </c>
      <c r="M168" s="29">
        <v>357</v>
      </c>
      <c r="N168" s="29">
        <v>104.7</v>
      </c>
      <c r="O168" s="31">
        <v>252.3</v>
      </c>
      <c r="P168" s="29">
        <f t="shared" si="21"/>
        <v>12352200</v>
      </c>
      <c r="Q168" s="29">
        <v>4168557.85</v>
      </c>
      <c r="R168" s="29">
        <v>7217514.8300000001</v>
      </c>
      <c r="S168" s="29">
        <v>966127.32</v>
      </c>
      <c r="T168" s="37">
        <v>0</v>
      </c>
    </row>
    <row r="169" spans="1:21" s="17" customFormat="1" x14ac:dyDescent="0.25">
      <c r="A169" s="35">
        <v>8</v>
      </c>
      <c r="B169" s="16" t="s">
        <v>123</v>
      </c>
      <c r="C169" s="35">
        <v>44</v>
      </c>
      <c r="D169" s="36">
        <v>40667</v>
      </c>
      <c r="E169" s="62" t="s">
        <v>194</v>
      </c>
      <c r="F169" s="62" t="s">
        <v>193</v>
      </c>
      <c r="G169" s="28">
        <v>9</v>
      </c>
      <c r="H169" s="28">
        <v>9</v>
      </c>
      <c r="I169" s="29">
        <v>203.6</v>
      </c>
      <c r="J169" s="30">
        <v>4</v>
      </c>
      <c r="K169" s="30">
        <v>2</v>
      </c>
      <c r="L169" s="30">
        <v>2</v>
      </c>
      <c r="M169" s="29">
        <v>203.6</v>
      </c>
      <c r="N169" s="29">
        <v>101.4</v>
      </c>
      <c r="O169" s="31">
        <v>102.2</v>
      </c>
      <c r="P169" s="29">
        <f t="shared" si="21"/>
        <v>7044560</v>
      </c>
      <c r="Q169" s="29">
        <v>2377362.4</v>
      </c>
      <c r="R169" s="29">
        <v>4116207.34</v>
      </c>
      <c r="S169" s="29">
        <v>550990.26</v>
      </c>
      <c r="T169" s="37">
        <v>0</v>
      </c>
    </row>
    <row r="170" spans="1:21" s="17" customFormat="1" x14ac:dyDescent="0.25">
      <c r="A170" s="35">
        <v>9</v>
      </c>
      <c r="B170" s="16" t="s">
        <v>141</v>
      </c>
      <c r="C170" s="35">
        <v>45</v>
      </c>
      <c r="D170" s="36">
        <v>40667</v>
      </c>
      <c r="E170" s="62" t="s">
        <v>194</v>
      </c>
      <c r="F170" s="62" t="s">
        <v>193</v>
      </c>
      <c r="G170" s="28">
        <v>10</v>
      </c>
      <c r="H170" s="28">
        <v>10</v>
      </c>
      <c r="I170" s="29">
        <v>207</v>
      </c>
      <c r="J170" s="30">
        <v>4</v>
      </c>
      <c r="K170" s="30">
        <v>3</v>
      </c>
      <c r="L170" s="30">
        <v>1</v>
      </c>
      <c r="M170" s="29">
        <v>207</v>
      </c>
      <c r="N170" s="29">
        <v>155.80000000000001</v>
      </c>
      <c r="O170" s="31">
        <v>51.2</v>
      </c>
      <c r="P170" s="29">
        <f t="shared" si="21"/>
        <v>7162200</v>
      </c>
      <c r="Q170" s="29">
        <v>2417062.96</v>
      </c>
      <c r="R170" s="29">
        <v>4184945.57</v>
      </c>
      <c r="S170" s="29">
        <v>560191.47</v>
      </c>
      <c r="T170" s="37">
        <v>0</v>
      </c>
    </row>
    <row r="171" spans="1:21" s="17" customFormat="1" x14ac:dyDescent="0.25">
      <c r="A171" s="35">
        <v>10</v>
      </c>
      <c r="B171" s="16" t="s">
        <v>43</v>
      </c>
      <c r="C171" s="35">
        <v>61</v>
      </c>
      <c r="D171" s="36">
        <v>40814</v>
      </c>
      <c r="E171" s="62" t="s">
        <v>194</v>
      </c>
      <c r="F171" s="62" t="s">
        <v>193</v>
      </c>
      <c r="G171" s="28">
        <v>16</v>
      </c>
      <c r="H171" s="28">
        <v>16</v>
      </c>
      <c r="I171" s="29">
        <v>208.9</v>
      </c>
      <c r="J171" s="30">
        <v>4</v>
      </c>
      <c r="K171" s="30">
        <v>2</v>
      </c>
      <c r="L171" s="30">
        <v>2</v>
      </c>
      <c r="M171" s="29">
        <v>208.9</v>
      </c>
      <c r="N171" s="29">
        <v>118.5</v>
      </c>
      <c r="O171" s="31">
        <v>90.4</v>
      </c>
      <c r="P171" s="29">
        <f t="shared" si="21"/>
        <v>7227940</v>
      </c>
      <c r="Q171" s="29">
        <v>2439248.56</v>
      </c>
      <c r="R171" s="29">
        <v>4223358.12</v>
      </c>
      <c r="S171" s="29">
        <v>565333.31999999995</v>
      </c>
      <c r="T171" s="37">
        <v>0</v>
      </c>
    </row>
    <row r="172" spans="1:21" s="17" customFormat="1" x14ac:dyDescent="0.25">
      <c r="A172" s="35">
        <v>11</v>
      </c>
      <c r="B172" s="16" t="s">
        <v>181</v>
      </c>
      <c r="C172" s="35">
        <v>83</v>
      </c>
      <c r="D172" s="36">
        <v>40826</v>
      </c>
      <c r="E172" s="62" t="s">
        <v>194</v>
      </c>
      <c r="F172" s="62" t="s">
        <v>193</v>
      </c>
      <c r="G172" s="37">
        <v>6</v>
      </c>
      <c r="H172" s="37">
        <v>6</v>
      </c>
      <c r="I172" s="38">
        <v>80.400000000000006</v>
      </c>
      <c r="J172" s="35">
        <v>2</v>
      </c>
      <c r="K172" s="35">
        <v>0</v>
      </c>
      <c r="L172" s="35">
        <v>2</v>
      </c>
      <c r="M172" s="38">
        <v>80.400000000000006</v>
      </c>
      <c r="N172" s="37">
        <v>0</v>
      </c>
      <c r="O172" s="35">
        <v>80.400000000000006</v>
      </c>
      <c r="P172" s="29">
        <f t="shared" si="21"/>
        <v>2781840</v>
      </c>
      <c r="Q172" s="29">
        <v>938801.26</v>
      </c>
      <c r="R172" s="29">
        <v>1625457.12</v>
      </c>
      <c r="S172" s="29">
        <v>217581.62</v>
      </c>
      <c r="T172" s="37">
        <v>1</v>
      </c>
    </row>
    <row r="173" spans="1:21" s="17" customFormat="1" x14ac:dyDescent="0.25">
      <c r="A173" s="35">
        <v>12</v>
      </c>
      <c r="B173" s="16" t="s">
        <v>67</v>
      </c>
      <c r="C173" s="35">
        <v>85</v>
      </c>
      <c r="D173" s="36">
        <v>40833</v>
      </c>
      <c r="E173" s="62" t="s">
        <v>194</v>
      </c>
      <c r="F173" s="62" t="s">
        <v>193</v>
      </c>
      <c r="G173" s="28">
        <v>13</v>
      </c>
      <c r="H173" s="28">
        <v>13</v>
      </c>
      <c r="I173" s="29">
        <v>482</v>
      </c>
      <c r="J173" s="30">
        <v>8</v>
      </c>
      <c r="K173" s="30">
        <v>4</v>
      </c>
      <c r="L173" s="30">
        <v>4</v>
      </c>
      <c r="M173" s="29">
        <v>482</v>
      </c>
      <c r="N173" s="29">
        <v>226.5</v>
      </c>
      <c r="O173" s="31">
        <v>255.5</v>
      </c>
      <c r="P173" s="29">
        <f t="shared" si="21"/>
        <v>16677200</v>
      </c>
      <c r="Q173" s="29">
        <v>5628136.9199999999</v>
      </c>
      <c r="R173" s="29">
        <v>9744655.8800000008</v>
      </c>
      <c r="S173" s="29">
        <v>1304407.2</v>
      </c>
      <c r="T173" s="37">
        <v>0</v>
      </c>
    </row>
    <row r="174" spans="1:21" s="17" customFormat="1" x14ac:dyDescent="0.25">
      <c r="A174" s="43"/>
      <c r="B174" s="44"/>
      <c r="C174" s="43"/>
      <c r="D174" s="45"/>
      <c r="E174" s="46"/>
      <c r="F174" s="46"/>
      <c r="G174" s="47"/>
      <c r="H174" s="47"/>
      <c r="I174" s="50"/>
      <c r="J174" s="52"/>
      <c r="K174" s="52"/>
      <c r="L174" s="52"/>
      <c r="M174" s="50"/>
      <c r="N174" s="50"/>
      <c r="O174" s="48"/>
      <c r="P174" s="50"/>
      <c r="Q174" s="50"/>
      <c r="R174" s="50"/>
      <c r="S174" s="50"/>
      <c r="T174" s="51"/>
    </row>
    <row r="175" spans="1:21" s="15" customFormat="1" x14ac:dyDescent="0.25">
      <c r="A175" s="43"/>
      <c r="B175" s="44"/>
      <c r="C175" s="43"/>
      <c r="D175" s="45"/>
      <c r="E175" s="46"/>
      <c r="F175" s="46"/>
      <c r="G175" s="47"/>
      <c r="H175" s="47"/>
      <c r="I175" s="50"/>
      <c r="J175" s="52"/>
      <c r="K175" s="52"/>
      <c r="L175" s="52"/>
      <c r="M175" s="50"/>
      <c r="N175" s="50"/>
      <c r="O175" s="48"/>
      <c r="P175" s="49"/>
      <c r="Q175" s="50"/>
      <c r="R175" s="50"/>
      <c r="S175" s="50"/>
      <c r="T175" s="51"/>
      <c r="U175" s="17"/>
    </row>
    <row r="176" spans="1:21" s="15" customFormat="1" x14ac:dyDescent="0.25">
      <c r="A176" s="43"/>
      <c r="B176" s="44"/>
      <c r="C176" s="43"/>
      <c r="D176" s="45"/>
      <c r="E176" s="46"/>
      <c r="F176" s="46"/>
      <c r="G176" s="47"/>
      <c r="H176" s="47"/>
      <c r="I176" s="50"/>
      <c r="J176" s="52"/>
      <c r="K176" s="52"/>
      <c r="L176" s="52"/>
      <c r="M176" s="50"/>
      <c r="N176" s="50"/>
      <c r="O176" s="48"/>
      <c r="P176" s="49"/>
      <c r="Q176" s="50"/>
      <c r="R176" s="50"/>
      <c r="S176" s="50"/>
      <c r="T176" s="51"/>
      <c r="U176" s="17"/>
    </row>
    <row r="177" spans="1:20" s="24" customFormat="1" ht="16.5" x14ac:dyDescent="0.25">
      <c r="A177" s="82"/>
      <c r="B177" s="82"/>
      <c r="C177" s="82"/>
      <c r="D177" s="82"/>
      <c r="E177" s="82"/>
      <c r="F177" s="82"/>
      <c r="G177" s="82"/>
      <c r="H177" s="22"/>
      <c r="I177" s="22"/>
      <c r="J177" s="22"/>
      <c r="K177" s="22"/>
      <c r="L177" s="22"/>
      <c r="M177" s="23"/>
      <c r="N177" s="22"/>
      <c r="O177" s="82"/>
      <c r="P177" s="82"/>
      <c r="Q177" s="82"/>
      <c r="T177" s="55"/>
    </row>
    <row r="180" spans="1:20" x14ac:dyDescent="0.25">
      <c r="B180" s="42"/>
    </row>
  </sheetData>
  <sortState ref="A15:Y78">
    <sortCondition ref="D15:D78"/>
  </sortState>
  <mergeCells count="46">
    <mergeCell ref="A78:B78"/>
    <mergeCell ref="A129:B129"/>
    <mergeCell ref="A153:B153"/>
    <mergeCell ref="A161:B161"/>
    <mergeCell ref="A177:G177"/>
    <mergeCell ref="O177:Q177"/>
    <mergeCell ref="P8:P9"/>
    <mergeCell ref="Q8:S8"/>
    <mergeCell ref="C9:C10"/>
    <mergeCell ref="D9:D10"/>
    <mergeCell ref="M8:M9"/>
    <mergeCell ref="N8:O8"/>
    <mergeCell ref="A13:B13"/>
    <mergeCell ref="H7:H9"/>
    <mergeCell ref="I7:I9"/>
    <mergeCell ref="J7:L7"/>
    <mergeCell ref="A7:A10"/>
    <mergeCell ref="B7:B10"/>
    <mergeCell ref="C7:D8"/>
    <mergeCell ref="E7:E10"/>
    <mergeCell ref="F7:F10"/>
    <mergeCell ref="G7:G9"/>
    <mergeCell ref="J8:J9"/>
    <mergeCell ref="K8:L8"/>
    <mergeCell ref="A12:B12"/>
    <mergeCell ref="N3:T3"/>
    <mergeCell ref="N4:T4"/>
    <mergeCell ref="M7:O7"/>
    <mergeCell ref="P7:S7"/>
    <mergeCell ref="T7:T9"/>
    <mergeCell ref="A5:T5"/>
    <mergeCell ref="M1:M2"/>
    <mergeCell ref="N1:T1"/>
    <mergeCell ref="N2:T2"/>
    <mergeCell ref="L1:L2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</mergeCells>
  <pageMargins left="0.43307086614173229" right="0.23622047244094491" top="0.94488188976377963" bottom="0.35433070866141736" header="0.31496062992125984" footer="0.31496062992125984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 изменениями по 1 этапу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Ануфриева</dc:creator>
  <cp:lastModifiedBy>GnypEY</cp:lastModifiedBy>
  <cp:lastPrinted>2013-10-24T08:47:21Z</cp:lastPrinted>
  <dcterms:created xsi:type="dcterms:W3CDTF">2013-03-24T12:59:00Z</dcterms:created>
  <dcterms:modified xsi:type="dcterms:W3CDTF">2013-12-25T05:54:29Z</dcterms:modified>
</cp:coreProperties>
</file>