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35" windowWidth="24240" windowHeight="13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Лист1!$A$299:$T$492</definedName>
    <definedName name="_xlnm.Print_Titles" localSheetId="0">Лист1!$7:$12</definedName>
    <definedName name="_xlnm.Print_Area" localSheetId="0">Лист1!$A$1:$P$494</definedName>
  </definedNames>
  <calcPr calcId="145621"/>
</workbook>
</file>

<file path=xl/calcChain.xml><?xml version="1.0" encoding="utf-8"?>
<calcChain xmlns="http://schemas.openxmlformats.org/spreadsheetml/2006/main">
  <c r="D13" i="1" l="1"/>
  <c r="D457" i="1" l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J298" i="1"/>
  <c r="L298" i="1"/>
  <c r="D184" i="1"/>
  <c r="D220" i="1"/>
  <c r="D217" i="1"/>
  <c r="D149" i="1"/>
  <c r="D193" i="1"/>
  <c r="D181" i="1"/>
  <c r="D192" i="1" l="1"/>
  <c r="D167" i="1"/>
  <c r="D163" i="1"/>
  <c r="D154" i="1"/>
  <c r="D152" i="1"/>
  <c r="D148" i="1"/>
  <c r="D143" i="1"/>
  <c r="C298" i="1" l="1"/>
  <c r="I140" i="1"/>
  <c r="C140" i="1"/>
  <c r="J140" i="1" l="1"/>
  <c r="D212" i="1"/>
  <c r="O136" i="1" l="1"/>
  <c r="P136" i="1"/>
  <c r="P14" i="1" s="1"/>
  <c r="O14" i="1"/>
  <c r="N14" i="1"/>
  <c r="M14" i="1"/>
  <c r="K14" i="1"/>
  <c r="I14" i="1"/>
  <c r="H14" i="1"/>
  <c r="G14" i="1"/>
  <c r="P140" i="1" l="1"/>
  <c r="D15" i="1"/>
  <c r="C136" i="1"/>
  <c r="D139" i="1"/>
  <c r="D138" i="1"/>
  <c r="D137" i="1"/>
  <c r="D136" i="1" s="1"/>
  <c r="D14" i="1" l="1"/>
  <c r="K140" i="1" l="1"/>
  <c r="K298" i="1" l="1"/>
  <c r="I298" i="1"/>
  <c r="L14" i="1"/>
  <c r="J14" i="1"/>
  <c r="J286" i="1"/>
  <c r="L286" i="1" s="1"/>
  <c r="L281" i="1"/>
  <c r="J279" i="1"/>
  <c r="L279" i="1" s="1"/>
  <c r="J251" i="1"/>
  <c r="L251" i="1" s="1"/>
  <c r="L221" i="1" s="1"/>
  <c r="P221" i="1"/>
  <c r="O221" i="1"/>
  <c r="N221" i="1"/>
  <c r="M221" i="1"/>
  <c r="K221" i="1"/>
  <c r="J221" i="1"/>
  <c r="I221" i="1"/>
  <c r="H221" i="1"/>
  <c r="G221" i="1"/>
  <c r="F221" i="1"/>
  <c r="E221" i="1"/>
  <c r="D221" i="1"/>
  <c r="C221" i="1"/>
  <c r="D219" i="1"/>
  <c r="D218" i="1"/>
  <c r="D216" i="1"/>
  <c r="D215" i="1"/>
  <c r="D214" i="1"/>
  <c r="D213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1" i="1"/>
  <c r="D190" i="1"/>
  <c r="D189" i="1"/>
  <c r="D188" i="1"/>
  <c r="D187" i="1"/>
  <c r="D186" i="1"/>
  <c r="D185" i="1"/>
  <c r="D183" i="1"/>
  <c r="D182" i="1"/>
  <c r="D180" i="1"/>
  <c r="D179" i="1"/>
  <c r="D178" i="1"/>
  <c r="D177" i="1"/>
  <c r="D176" i="1"/>
  <c r="D175" i="1"/>
  <c r="D174" i="1"/>
  <c r="D173" i="1"/>
  <c r="D172" i="1"/>
  <c r="D171" i="1"/>
  <c r="D170" i="1"/>
  <c r="D168" i="1"/>
  <c r="D166" i="1"/>
  <c r="D165" i="1"/>
  <c r="D164" i="1"/>
  <c r="D162" i="1"/>
  <c r="D161" i="1"/>
  <c r="D160" i="1"/>
  <c r="D159" i="1"/>
  <c r="D158" i="1"/>
  <c r="D157" i="1"/>
  <c r="D156" i="1"/>
  <c r="D155" i="1"/>
  <c r="D153" i="1"/>
  <c r="D151" i="1"/>
  <c r="D150" i="1"/>
  <c r="D147" i="1"/>
  <c r="D141" i="1"/>
  <c r="D146" i="1"/>
  <c r="D145" i="1"/>
  <c r="D144" i="1"/>
  <c r="D142" i="1"/>
  <c r="O298" i="1" l="1"/>
  <c r="N298" i="1"/>
  <c r="M298" i="1"/>
  <c r="H298" i="1"/>
  <c r="G298" i="1"/>
  <c r="F298" i="1"/>
  <c r="E298" i="1"/>
  <c r="D298" i="1" l="1"/>
  <c r="F140" i="1"/>
  <c r="O140" i="1"/>
  <c r="N140" i="1"/>
  <c r="M140" i="1"/>
  <c r="H140" i="1"/>
  <c r="G140" i="1"/>
  <c r="E140" i="1"/>
  <c r="P15" i="1"/>
  <c r="P13" i="1" s="1"/>
  <c r="O15" i="1"/>
  <c r="O13" i="1" s="1"/>
  <c r="N15" i="1"/>
  <c r="M15" i="1"/>
  <c r="L15" i="1"/>
  <c r="K15" i="1"/>
  <c r="J15" i="1"/>
  <c r="I15" i="1"/>
  <c r="H15" i="1"/>
  <c r="G15" i="1"/>
  <c r="G13" i="1" s="1"/>
  <c r="F15" i="1"/>
  <c r="F14" i="1" s="1"/>
  <c r="E15" i="1"/>
  <c r="C15" i="1"/>
  <c r="M13" i="1" l="1"/>
  <c r="C14" i="1"/>
  <c r="C13" i="1"/>
  <c r="E13" i="1"/>
  <c r="E14" i="1"/>
  <c r="H13" i="1"/>
  <c r="F13" i="1"/>
  <c r="N13" i="1"/>
  <c r="J13" i="1" l="1"/>
  <c r="I13" i="1" l="1"/>
  <c r="K13" i="1"/>
  <c r="D169" i="1" l="1"/>
  <c r="L140" i="1"/>
  <c r="L13" i="1" s="1"/>
  <c r="D140" i="1"/>
</calcChain>
</file>

<file path=xl/sharedStrings.xml><?xml version="1.0" encoding="utf-8"?>
<sst xmlns="http://schemas.openxmlformats.org/spreadsheetml/2006/main" count="718" uniqueCount="489">
  <si>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</si>
  <si>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</si>
  <si>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</si>
  <si>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</si>
  <si>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
жилых 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</si>
  <si>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</si>
  <si>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</si>
  <si>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</si>
  <si>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</si>
  <si>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</si>
  <si>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</si>
  <si>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</si>
  <si>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</si>
  <si>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</si>
  <si>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</si>
  <si>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 xml:space="preserve">
</t>
  </si>
  <si>
    <t xml:space="preserve">
</t>
  </si>
  <si>
    <t xml:space="preserve">
</t>
  </si>
  <si>
    <t>г. Печора, пгт. Изъяю, ул. Вокзальная, д. 8</t>
  </si>
  <si>
    <t>г. Печора, пгт. Кожва, пер. Транспортный, д. 7 Б</t>
  </si>
  <si>
    <t>г. Печора, пгт. Кожва, ул. Лесная, д. 29</t>
  </si>
  <si>
    <t>г. Печора, пгт. Путеец, ул. Парковая, д. 3</t>
  </si>
  <si>
    <t>г. Печора, пгт. Путеец, ул. Парковая, д. 31</t>
  </si>
  <si>
    <t>г. Печора, пгт. Путеец, ул. Парковая, д. 33</t>
  </si>
  <si>
    <t>г. Печора, пгт. Путеец, ул. Парковая, д. 35</t>
  </si>
  <si>
    <t>г. Печора, пгт. Путеец, ул. Парковая, д. 37 А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</si>
  <si>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</si>
  <si>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</si>
  <si>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</si>
  <si>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</si>
  <si>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</si>
  <si>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</si>
  <si>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</si>
  <si>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г. Печора, п. Красный Яг, ул. Школьная, д. 15</t>
  </si>
  <si>
    <t>г. Печора, п. Озёрный, ул. Запрудная, д. 3</t>
  </si>
  <si>
    <t>г. Печора, п. Озёрный, ул. Центральная, д. 10</t>
  </si>
  <si>
    <t>г. Печора, п. Озёрный, ул. Центральная, д. 12</t>
  </si>
  <si>
    <t>г. Печора, п. Талый, ул. Рабочая, д. 18</t>
  </si>
  <si>
    <t>г. Печора, ул. Больничная, д. 37 Д</t>
  </si>
  <si>
    <t>г. Печора, ул. Больничная, д. 39</t>
  </si>
  <si>
    <t>г. Печора, ул. Больничная, д. 45а</t>
  </si>
  <si>
    <t>г. Печора, ул. Больничная, д. 62</t>
  </si>
  <si>
    <t>г. Печора, ул. Больничная, д. 72б</t>
  </si>
  <si>
    <t>г. Печора, ул. Больничная, д. 76</t>
  </si>
  <si>
    <t>г. Печора, ул. Воркутинская, д. 2а</t>
  </si>
  <si>
    <t>г. Печора, ул. Восточная, д. 10</t>
  </si>
  <si>
    <t>г. Печора, ул. Восточная, д. 14</t>
  </si>
  <si>
    <t>г. Печора, ул. Восточная, д. 16</t>
  </si>
  <si>
    <t>г. Печора, ул. Восточная, д. 18</t>
  </si>
  <si>
    <t>г. Печора, ул. Восточная, д. 2</t>
  </si>
  <si>
    <t>г. Печора, ул. Восточная, д. 4</t>
  </si>
  <si>
    <t>г. Печора, ул. Восточная, д. 9</t>
  </si>
  <si>
    <t>г. Печора, ул. Гагарина, д. 10</t>
  </si>
  <si>
    <t>г. Печора, ул. Гагарина, д. 14</t>
  </si>
  <si>
    <t>г. Печора, ул. Гагарина, д. 28</t>
  </si>
  <si>
    <t>г. Печора, ул. Гагарина, д. 33 Б</t>
  </si>
  <si>
    <t>г. Печора, ул. Гагарина, д. 33 Г</t>
  </si>
  <si>
    <t>г. Печора, ул. Железнодорожная, д. 11</t>
  </si>
  <si>
    <t>г. Печора, ул. Железнодорожная, д. 13</t>
  </si>
  <si>
    <t>г. Печора, ул. Железнодорожная, д. 25</t>
  </si>
  <si>
    <t>г. Печора, ул. Железнодорожная, д. 43</t>
  </si>
  <si>
    <t>г. Печора, ул. Железнодорожная, д. 44</t>
  </si>
  <si>
    <t>г. Печора, ул. Железнодорожная, д. 47</t>
  </si>
  <si>
    <t>г. Печора, ул. Железнодорожная, д. 7</t>
  </si>
  <si>
    <t>г. Печора, ул. Железнодорожная, д. 9</t>
  </si>
  <si>
    <t>г. Печора, ул. Западная, д. 50</t>
  </si>
  <si>
    <t>г. Печора, ул. Куратова, д. 1</t>
  </si>
  <si>
    <t>г. Печора, ул. Ленинградская, д. 3</t>
  </si>
  <si>
    <t>г. Печора, ул. МК-53, д. 10</t>
  </si>
  <si>
    <t>г. Печора, ул. МК-53, д. 18</t>
  </si>
  <si>
    <t>г. Печора, ул. МК-53, д. 4</t>
  </si>
  <si>
    <t>г. Печора, ул. МК-53, д. 8</t>
  </si>
  <si>
    <t>г. Печора, ул. Московская, д. 10</t>
  </si>
  <si>
    <t>г. Печора, ул. Московская, д. 16</t>
  </si>
  <si>
    <t>г. Печора, ул. Московская, д. 2</t>
  </si>
  <si>
    <t>г. Печора, ул. Московская, д. 23</t>
  </si>
  <si>
    <t>г. Печора, ул. Московская, д. 4</t>
  </si>
  <si>
    <t>г. Печора, ул. Московская, д. 9</t>
  </si>
  <si>
    <t>г. Печора, ул. Н.Островского, д. 1</t>
  </si>
  <si>
    <t>г. Печора, ул. Н.Островского, д. 28</t>
  </si>
  <si>
    <t>г. Печора, ул. Н.Островского, д. 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</si>
  <si>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</si>
  <si>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</si>
  <si>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</si>
  <si>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</si>
  <si>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</si>
  <si>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</si>
  <si>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</si>
  <si>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</si>
  <si>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г. Печора, ул. Первомайская, д. 21</t>
  </si>
  <si>
    <t>г. Печора, ул. Пионерская, д. 1</t>
  </si>
  <si>
    <t>г. Печора, ул. Пионерская, д. 13</t>
  </si>
  <si>
    <t>г. Печора, ул. Пионерская, д. 29</t>
  </si>
  <si>
    <t>г. Печора, ул. Пионерская, д. 30</t>
  </si>
  <si>
    <t>г. Печора, ул. Пионерская, д. 31</t>
  </si>
  <si>
    <t>г. Печора, ул. Портовая, д. 11</t>
  </si>
  <si>
    <t>г. Печора, ул. Портовая, д. 17</t>
  </si>
  <si>
    <t>г. Печора, ул. Привокзальная, д. 29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</si>
  <si>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</si>
  <si>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</si>
  <si>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</si>
  <si>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</si>
  <si>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г. Печора, ул. Советская, д. 26</t>
  </si>
  <si>
    <t>г. Печора, ул. Советская, д. 28</t>
  </si>
  <si>
    <t>г. Печора, ул. Советская, д. 30</t>
  </si>
  <si>
    <t>г. Печора, ул. Советская, д. 32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</si>
  <si>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</si>
  <si>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</si>
  <si>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</si>
  <si>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</si>
  <si>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г. Печора, ул. Спортивная, д. 6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</si>
  <si>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</si>
  <si>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</si>
  <si>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</si>
  <si>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</si>
  <si>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</si>
  <si>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г. Печора, ул. Щипачкина, д. 12</t>
  </si>
  <si>
    <t>г. Печора, ул. Щипачкина, д. 16</t>
  </si>
  <si>
    <t>г. Печора, пгт. Изъяю, ул. Таежная, д. 4</t>
  </si>
  <si>
    <t>г. Печора, пгт. Кожва, пер. Транспортный, д. 8</t>
  </si>
  <si>
    <t>г. Печора, пгт. Кожва, ул. Октябрьская, д. 30</t>
  </si>
  <si>
    <t>г. Печора, пгт. Кожва, ул. Октябрьская, д. 4</t>
  </si>
  <si>
    <t>г. Печора, пер. Северный, д. 15</t>
  </si>
  <si>
    <t>г. Печора, ул. Гагарина, д. 33 В</t>
  </si>
  <si>
    <t>г. Печора, ул. Железнодорожная, д. 21</t>
  </si>
  <si>
    <t>г. Печора, ул. Ленина, д.   8</t>
  </si>
  <si>
    <t>г. Печора, ул. Московская, д. 14</t>
  </si>
  <si>
    <t>г. Печора, ул. Московская, д. 27</t>
  </si>
  <si>
    <t>г. Печора, ул. Московская, д. 31</t>
  </si>
  <si>
    <t>г. Печора, ул. Н.Островского, д. 9</t>
  </si>
  <si>
    <t>г. Печора, ул. Октябрьская, д. 10</t>
  </si>
  <si>
    <t>г. Печора, ул. Октябрьская, д. 6</t>
  </si>
  <si>
    <t>г. Печора, ул. Пионерская, д. 34</t>
  </si>
  <si>
    <t>г. Печора, ул. Пионерская, д. 9</t>
  </si>
  <si>
    <t>г. Печора, ул. Портовая, д. 13</t>
  </si>
  <si>
    <t>г. Печора, ул. Путейская, д. 1</t>
  </si>
  <si>
    <t>г. Печора, ул. Речная, д. 1</t>
  </si>
  <si>
    <t>г. Печора, ул. Свободы, д. 7</t>
  </si>
  <si>
    <t>г. Печора, ул. Советская, д. 34</t>
  </si>
  <si>
    <t>г. Печора, ул. Социалистическая, д. 46 А</t>
  </si>
  <si>
    <t>г. Печора, ул. Строительная, д.  4</t>
  </si>
  <si>
    <t>г. Печора, пгт. Кожва, пер. Подгорный, д. 2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</si>
  <si>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</si>
  <si>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</si>
  <si>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</si>
  <si>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г. Печора, пгт. Кожва, ул. Уральская, д. 1</t>
  </si>
  <si>
    <t>г. Печора, пгт. Кожва, ул. Уральская, д. 18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</si>
  <si>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</si>
  <si>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</si>
  <si>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</si>
  <si>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</si>
  <si>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</si>
  <si>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г. Печора, ул. Гагарина, д. 6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</si>
  <si>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</si>
  <si>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</si>
  <si>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</si>
  <si>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г. Печора, ул. Комсомольская, д. 3</t>
  </si>
  <si>
    <t>г. Печора, ул. Ленина, д. 10</t>
  </si>
  <si>
    <t>г. Печора, ул. Московская, д. 12</t>
  </si>
  <si>
    <t>г. Печора, ул. Московская, д. 25</t>
  </si>
  <si>
    <t>г. Печора, ул. Московская, д. 8</t>
  </si>
  <si>
    <t>г. Печора, ул. Н.Островского, д. 26</t>
  </si>
  <si>
    <t>г. Печора, ул. Н.Островского, д. 4 А</t>
  </si>
  <si>
    <t>г. Печора, ул. Н.Островского, д. 8</t>
  </si>
  <si>
    <t>г. Печора, ул. Октябрьская, д. 5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</si>
  <si>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</si>
  <si>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</si>
  <si>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</si>
  <si>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</si>
  <si>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</si>
  <si>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</si>
  <si>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г. Печора, п. Каджером, ул. Горького, д. 29</t>
  </si>
  <si>
    <t>г. Печора, пгт. Кожва, пер. Торговый, д. 5</t>
  </si>
  <si>
    <t>г. Печора, пгт. Кожва, ул. Октябрьская, д. 17</t>
  </si>
  <si>
    <t>г. Печора, пгт. Кожва, ул. Советская, д. 13</t>
  </si>
  <si>
    <t>г. Печора, ул. Больничная, д. 64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</si>
  <si>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</si>
  <si>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</si>
  <si>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</si>
  <si>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</si>
  <si>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</si>
  <si>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</si>
  <si>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</si>
  <si>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</si>
  <si>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</si>
  <si>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</si>
  <si>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</si>
  <si>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</si>
  <si>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</si>
  <si>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</si>
  <si>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</si>
  <si>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</si>
  <si>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</si>
  <si>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</si>
  <si>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</si>
  <si>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</si>
  <si>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</si>
  <si>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</si>
  <si>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</si>
  <si>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</si>
  <si>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</si>
  <si>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</si>
  <si>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</si>
  <si>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</si>
  <si>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</si>
  <si>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</si>
  <si>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</si>
  <si>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</si>
  <si>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</si>
  <si>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</si>
  <si>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</si>
  <si>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</si>
  <si>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</si>
  <si>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</si>
  <si>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</si>
  <si>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</si>
  <si>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</si>
  <si>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</si>
  <si>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</si>
  <si>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</si>
  <si>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</si>
  <si>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</si>
  <si>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</si>
  <si>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</si>
  <si>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</si>
  <si>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</si>
  <si>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</si>
  <si>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</si>
  <si>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</si>
  <si>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</si>
  <si>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</si>
  <si>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</si>
  <si>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</si>
  <si>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</si>
  <si>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</si>
  <si>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</si>
  <si>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</si>
  <si>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</si>
  <si>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</si>
  <si>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</si>
  <si>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</si>
  <si>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</si>
  <si>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</si>
  <si>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</si>
  <si>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</si>
  <si>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</si>
  <si>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</si>
  <si>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</si>
  <si>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</si>
  <si>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</si>
  <si>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</si>
  <si>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</si>
  <si>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</si>
  <si>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</si>
  <si>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</si>
  <si>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</si>
  <si>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</si>
  <si>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</si>
  <si>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</si>
  <si>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</si>
  <si>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</si>
  <si>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</si>
  <si>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</si>
  <si>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</si>
  <si>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</si>
  <si>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</si>
  <si>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</si>
  <si>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</si>
  <si>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</si>
  <si>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</si>
  <si>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</si>
  <si>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</si>
  <si>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</si>
  <si>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</si>
  <si>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</si>
  <si>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</si>
  <si>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</si>
  <si>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</si>
  <si>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</si>
  <si>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</si>
  <si>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</si>
  <si>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</si>
  <si>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</si>
  <si>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</si>
  <si>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</si>
  <si>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</si>
  <si>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</si>
  <si>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</si>
  <si>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г. Печора, пер. 3-й Стадионный, д. 1</t>
  </si>
  <si>
    <t>г. Печора, пер. Канинский, д. 2</t>
  </si>
  <si>
    <t>г. Печора, пер. Канинский, д. 7</t>
  </si>
  <si>
    <t>г. Печора, ул. Больничная, д. 37 "Б"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</si>
  <si>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</si>
  <si>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</si>
  <si>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</si>
  <si>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</si>
  <si>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</si>
  <si>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</si>
  <si>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</si>
  <si>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</si>
  <si>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28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</si>
  <si>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</si>
  <si>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</si>
  <si>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</si>
  <si>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</si>
  <si>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9</t>
  </si>
  <si>
    <t>п. Белый-Ю, ул. Береговая, д. 6</t>
  </si>
  <si>
    <t>п. Березовка, ул. Нагорная, д. 25</t>
  </si>
  <si>
    <t>п. Зеленоборск, пер. Станционный, д. 5</t>
  </si>
  <si>
    <t>п. Зеленоборск, ул. Нагорная, д. 2</t>
  </si>
  <si>
    <t>п. Зеленоборск, ул. Турышевская, д. 1</t>
  </si>
  <si>
    <t>п. Зеленоборск, ул. Центральная, д. 28</t>
  </si>
  <si>
    <t>п. Изъяю, ул. Вокзальная, д. 18</t>
  </si>
  <si>
    <t>п. Изъяю, ул. Строителей, д. 13</t>
  </si>
  <si>
    <t>п. Изъяю, ул. Строителей, д. 14</t>
  </si>
  <si>
    <t>п. Изъяю, ул. Юбилейная, д. 4</t>
  </si>
  <si>
    <t>п. Кедровый Шор, ул. Парковая, д. 12</t>
  </si>
  <si>
    <t>п. Кожва, пер. Транспортный, д. 13</t>
  </si>
  <si>
    <t>п. Кожва, ул. Гагарина, д. 11</t>
  </si>
  <si>
    <t>п. Кожва, ул. Интернациональная, д. 23</t>
  </si>
  <si>
    <t>п. Кожва, ул. Интернациональная, д. 4</t>
  </si>
  <si>
    <t>п. Кожва, ул. Космонавтов, д. 6</t>
  </si>
  <si>
    <t>п. Кожва, ул. Лесная, д. 50</t>
  </si>
  <si>
    <t>п. Кожва, ул. Мезенцева, д. 34</t>
  </si>
  <si>
    <t>п. Кожва, ул. Октябрьская, д. 12</t>
  </si>
  <si>
    <t>п. Кожва, ул. Октябрьская, д. 28</t>
  </si>
  <si>
    <t>п. Кожва, ул. Октябрьская, д. 39</t>
  </si>
  <si>
    <t>п. Кожва, ул. Октябрьская, д. 41</t>
  </si>
  <si>
    <t>п. Кожва, ул. Октябрьская, д. 48</t>
  </si>
  <si>
    <t>п. Кожва, ул. Уральская, д. 20</t>
  </si>
  <si>
    <t>п. Красный Яг, ул. Лесокомбинатовская, д. 25</t>
  </si>
  <si>
    <t>п. Красный Яг, ул. Лесокомбинатовская, д. 49</t>
  </si>
  <si>
    <t>п. Озерный, ул. Терешковой, д. 5</t>
  </si>
  <si>
    <t>п. Чикшино, ул. Северная, д. 8</t>
  </si>
  <si>
    <t>г. Печора, ул. Гагарина, д. 42</t>
  </si>
  <si>
    <t>п. Кожва, ул. Интернациональная, д. 2</t>
  </si>
  <si>
    <t>г. Печора, ул. Мехколонна-53, д. 14</t>
  </si>
  <si>
    <t>п. Кожва, пер. Комсомольский, д. 10</t>
  </si>
  <si>
    <t>п. Кожва, пер. Транспортный, д. 7А</t>
  </si>
  <si>
    <t>п. Кожва, ул. Печорская, д. 42</t>
  </si>
  <si>
    <t>п. Кожва, ул. Советская, д. 26</t>
  </si>
  <si>
    <t>п. Кожва, ул. Уральская, д. 10</t>
  </si>
  <si>
    <t>г. Печора, ул. Геологов, д. 20</t>
  </si>
  <si>
    <t>п. Белый-Ю, ул. Береговая, д. 5</t>
  </si>
  <si>
    <t>г. Печора, ул. Больничная, д. 17А</t>
  </si>
  <si>
    <t>г. Печора, ул. Больничная, д. 37В</t>
  </si>
  <si>
    <t>г. Печора, ул. Геологов, д. 2</t>
  </si>
  <si>
    <t>г. Печора, ул. Геологов, д. 16</t>
  </si>
  <si>
    <t>г. Печора, ул. Геологов, д. 19</t>
  </si>
  <si>
    <t>г. Печора, ул. Геологов, д. 2В</t>
  </si>
  <si>
    <t>п. Каджером, ул. Горького, д. 19</t>
  </si>
  <si>
    <t>г. Печора, ул. Заводская, д. 46</t>
  </si>
  <si>
    <t>г. Печора, ул. Загородная, д. 28</t>
  </si>
  <si>
    <t>г. Печора, пер. Мирный, д. 10</t>
  </si>
  <si>
    <t>г. Печора,пгт. Кожва пер. Солнечный, д. 3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</si>
  <si>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</si>
  <si>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</si>
  <si>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</si>
  <si>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Центральная, д. 9</t>
  </si>
  <si>
    <t>г. Печора, ул. Чехова, д. 12</t>
  </si>
  <si>
    <t>п. Изъяю, ул. Юбилейная, д. 6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</si>
  <si>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</si>
  <si>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</si>
  <si>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</si>
  <si>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</si>
  <si>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</si>
  <si>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ул. Социалистическая, д 50А</t>
  </si>
  <si>
    <t>г. Печора, пгт. Изъяю, ул. Строителей, д. 3Б</t>
  </si>
  <si>
    <t>г. Печора,ул. Строительная, д. 2</t>
  </si>
  <si>
    <t>г. Печора, пер. Канинский, д. 4</t>
  </si>
  <si>
    <t>г. Печора, ул. Восточная, д. 22</t>
  </si>
  <si>
    <t>г. Печора, ул. Железнодорожная, д.53</t>
  </si>
  <si>
    <t>г. Печора, ул. Строительная, д.4 "А"</t>
  </si>
  <si>
    <t>г. Печора, ул. Ленинградская, д.4</t>
  </si>
  <si>
    <t>г. Печора, ул. Геологов, д.1</t>
  </si>
  <si>
    <t>г. Печора, ул. Нефтянников, д.1 В</t>
  </si>
  <si>
    <t>г. Печора, ул. Мехколонна-53, д. 23</t>
  </si>
  <si>
    <t>г. Печора, пгт. Кожва, ул. Октябрьская, д.35</t>
  </si>
  <si>
    <t>г. Печора, пгт. Кожва, пер. Торговый, д. 16</t>
  </si>
  <si>
    <t>г. Печора, Печорский проспект, д.36</t>
  </si>
  <si>
    <t>г. Печора, Привокзальная, д.30</t>
  </si>
  <si>
    <t>г. Печора, ул.Воркутинская, д.2"Б"</t>
  </si>
  <si>
    <t>г. Печора, ул.Воркутинская, д.2"Г"</t>
  </si>
  <si>
    <t>г. Печора, ул.Ленина, д.1</t>
  </si>
  <si>
    <t>г. Печора, ул.Ленина, д.5"А"</t>
  </si>
  <si>
    <t>г. Печора, ул.Московская, д.13</t>
  </si>
  <si>
    <t xml:space="preserve">г. Печора, ул.Московская, д.7 </t>
  </si>
  <si>
    <t>г. Печора, ул.Островского, д.20</t>
  </si>
  <si>
    <t xml:space="preserve">г. Печора, ул.Островского, д.7 </t>
  </si>
  <si>
    <t>г. Печора, ул.Первомайская, д.19</t>
  </si>
  <si>
    <t>г. Печора, ул.Пристанционная, д.2</t>
  </si>
  <si>
    <t>г. Печора, ул.Спортивная, д.14</t>
  </si>
  <si>
    <t xml:space="preserve">г. Печора, ул.Школьная, д.10 </t>
  </si>
  <si>
    <t>п.Белый-Ю, ул.Центральная, д.3</t>
  </si>
  <si>
    <t xml:space="preserve">п.Изъяю, ул.Вокзальная, д.10 </t>
  </si>
  <si>
    <t>п.Изъяю, ул.Вокзальная, д.30</t>
  </si>
  <si>
    <t>п.Изъяю, ул.Центральная, д.2</t>
  </si>
  <si>
    <t>п.Каджером, ул.Станционная, д.2"А"</t>
  </si>
  <si>
    <t>п.Кожва, пер.Армейский, д.3</t>
  </si>
  <si>
    <t>п.Кожва, пер.Комсомольский, д.13</t>
  </si>
  <si>
    <t xml:space="preserve">п.Кожва, пер.Пионерский, д.3 </t>
  </si>
  <si>
    <t xml:space="preserve">п.Кожва, пер.Рабочий, д.3 </t>
  </si>
  <si>
    <t>п.Кожва, пер.Станционный, д.2</t>
  </si>
  <si>
    <t>п.Кожва, пер.Торговый, д.4</t>
  </si>
  <si>
    <t>п.Кожва, ул.Лесная, д.28</t>
  </si>
  <si>
    <t xml:space="preserve">п.Кожва, ул.Лесная, д.32 </t>
  </si>
  <si>
    <t>п.Кожва, ул.Лесная, д.36</t>
  </si>
  <si>
    <t>п.Кожва, ул.Лесная, д.46</t>
  </si>
  <si>
    <t xml:space="preserve">п.Кожва, ул.Лесная, д.48 </t>
  </si>
  <si>
    <t>п.Кожва, ул.Лесная, д.53</t>
  </si>
  <si>
    <t>п.Кожва, ул.Лесная, д.54</t>
  </si>
  <si>
    <t xml:space="preserve">п.Кожва, ул.Лесная, д.55 </t>
  </si>
  <si>
    <t>п.Кожва, ул.Новая, д.5</t>
  </si>
  <si>
    <t>п.Кожва, ул.Октябрьская, д.16</t>
  </si>
  <si>
    <t>п.Кожва, ул.Октябрьская, д.19</t>
  </si>
  <si>
    <t>п.Кожва, ул.Октябрьская, д.22</t>
  </si>
  <si>
    <t xml:space="preserve">п.Кожва, ул.Октябрьская, д.3 </t>
  </si>
  <si>
    <t>п.Кожва, ул.Октябрьская, д.49</t>
  </si>
  <si>
    <t>п.Кожва, ул.Октябрьская, д.56</t>
  </si>
  <si>
    <t xml:space="preserve">п.Кожва, ул.Октябрьская, д.8 </t>
  </si>
  <si>
    <t>п.Кожва, ул.Печорская, д.10</t>
  </si>
  <si>
    <t>п.Кожва, ул.Печорская, д.21</t>
  </si>
  <si>
    <t>п.Кожва, ул.Печорская, д.22</t>
  </si>
  <si>
    <t>п.Кожва, ул.Печорская, д.8</t>
  </si>
  <si>
    <t xml:space="preserve">п.Кожва, ул.Советская, д.11 </t>
  </si>
  <si>
    <t>п.Кожва, ул.Советская, д.15</t>
  </si>
  <si>
    <t xml:space="preserve">п.Кожва, ул.Советская, д.17 </t>
  </si>
  <si>
    <t xml:space="preserve">п.Кожва, ул.Советская, д.19 </t>
  </si>
  <si>
    <t>п.Кожва, ул.Советская, д.21</t>
  </si>
  <si>
    <t xml:space="preserve">п.Кожва, ул.Советская, д.25 </t>
  </si>
  <si>
    <t xml:space="preserve">п.Кожва, ул.Советская, д.28 </t>
  </si>
  <si>
    <t xml:space="preserve">п.Кожва, ул.Советская, д.30 </t>
  </si>
  <si>
    <t xml:space="preserve">п.Кожва, ул.Советская, д.37 </t>
  </si>
  <si>
    <t>п.Кожва, ул.Советская, д.41</t>
  </si>
  <si>
    <t>п.Кожва, ул.Советская, д.49</t>
  </si>
  <si>
    <t>п.Кожва, ул.Советская, д.53</t>
  </si>
  <si>
    <t xml:space="preserve">п.Кожва, ул.Советская, д.9 </t>
  </si>
  <si>
    <t xml:space="preserve">п.Кожва, ул.Уральская, д.2 </t>
  </si>
  <si>
    <t>п.Луговой, ул.Озерная, д.7</t>
  </si>
  <si>
    <t>п.Озерный, ул.Запрудная, д.1</t>
  </si>
  <si>
    <t>п.Озерный, ул.Терешковой, д.6</t>
  </si>
  <si>
    <t xml:space="preserve">п.Озерный, ул.Терешковой, д.9 </t>
  </si>
  <si>
    <t>п.Талый, ул.Станционная, д.5</t>
  </si>
  <si>
    <t>п.Чикшино, ул.Привокзальная, д.1</t>
  </si>
  <si>
    <t>п.Чикшино, ул.Привокзальная, д.3</t>
  </si>
  <si>
    <t>п.Чикшино, ул.Привокзальная, д.37</t>
  </si>
  <si>
    <t>п.Чикшино, ул.Северная, д.1</t>
  </si>
  <si>
    <t>п.Чикшино, ул.Северная, д.6</t>
  </si>
  <si>
    <t xml:space="preserve">п.Чикшино, ул.Северная, д.9 </t>
  </si>
  <si>
    <t>п.Чикшино, ул.Центральная, д.9</t>
  </si>
  <si>
    <t>г. Печора, пер.Северный, д.7</t>
  </si>
  <si>
    <t>г. Печора, ул.Октябрьская, д.17</t>
  </si>
  <si>
    <t>п.Каджером, ул.Школьная, д.15</t>
  </si>
  <si>
    <t>"Переселение граждан из аварийного жилищного фонда на 2013-2018 годы"</t>
  </si>
  <si>
    <t>г. Печора, пгт. Кожва, ул.Октябрьская, д.38</t>
  </si>
  <si>
    <t>г. Печора, пгт. Путеец, ул. Парковая, д.41</t>
  </si>
  <si>
    <t>г. Печора ,ул. 8 Марта, д.16</t>
  </si>
  <si>
    <t>г. Печора, пгт. Кожва ,ул. Советская, д.43</t>
  </si>
  <si>
    <t>г. Печора, пгт. Кожва ,ул. Советская, д.20</t>
  </si>
  <si>
    <t>г. Печора, ул. Больничная, д.68 "Б"</t>
  </si>
  <si>
    <t>113</t>
  </si>
  <si>
    <t>г. Печора, ул. Центральная, д. 6</t>
  </si>
  <si>
    <t>114</t>
  </si>
  <si>
    <t>115</t>
  </si>
  <si>
    <t>г. Печора, ул. Восточная, д. 12</t>
  </si>
  <si>
    <t>г. Печора, пгт. Кожва, ул. Октябрьская, д. 42</t>
  </si>
  <si>
    <t>г. Печора, ул. Восточная, д.8</t>
  </si>
  <si>
    <t>г. Печора, пгт. Изъяю, ул. Таежная, д. 1</t>
  </si>
  <si>
    <t>г.Печора, п.Озёрный, ул.Терешковой, д.3</t>
  </si>
  <si>
    <t>Приложение 2</t>
  </si>
  <si>
    <t xml:space="preserve">к муниципальной адресной программе </t>
  </si>
  <si>
    <t>Всего по МО МР "Печора" по I, III, IV, V, в т.ч.:</t>
  </si>
  <si>
    <t>Итого по МО МР "Печора" по этапу 2015 года (III этап) в т.ч.:</t>
  </si>
  <si>
    <t>Итого по МО МР "Печора" по этапу 2016 года (IV этап) с финансовой поддержкой Фонда</t>
  </si>
  <si>
    <t>Итого по МО МР "Печора" по этапу 2016 года (IV этап) без финансовой поддержки Фонда</t>
  </si>
  <si>
    <t>Всего по МО МР "Печора"  по этапу 2018 года (V этап), в т.ч.:</t>
  </si>
  <si>
    <t>п.Кожва, ул.Октябрьская, д.15</t>
  </si>
  <si>
    <t>г. Печора, пер. 1-й Стадионный, д. 1</t>
  </si>
  <si>
    <t>г. Печора, ул.Железнодорожная, д.28</t>
  </si>
  <si>
    <t>г. Печора, ул.Ленина, д.8</t>
  </si>
  <si>
    <t>г. Печора, пгт. Кожва, ул. Уральская, д.7</t>
  </si>
  <si>
    <t>г. Печора , п. Изъяю, ул. Вокзальная, д. 30</t>
  </si>
  <si>
    <t>г. Печора, пгт. Кожва, ул. Октябрьская, д. 49</t>
  </si>
  <si>
    <t>г. Печора, ул. Печорский пр. д. 10</t>
  </si>
  <si>
    <t xml:space="preserve">г. Печора, ул. Восточная, д. 12 </t>
  </si>
  <si>
    <t>г. Печора, ул. Центральная, д. 4</t>
  </si>
  <si>
    <t>Итого по МО МР "Печора" по этапу 2013 года (I этап) без финансовой поддержки Фонда</t>
  </si>
  <si>
    <t>Итого по МО МР "Печора" по этапу 2013 года (I этап) с финансовой поддержкой Фонда:</t>
  </si>
  <si>
    <t xml:space="preserve">Итого по МО МР "Печора" по этапу 2013 года (I этап)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</si>
</sst>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1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2"/>
      <charset val="204"/>
    </font>
    <font>
      <b/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6" fillId="0" borderId="0" xfId="0" applyFont="1" applyFill="1" applyAlignment="1">
      <alignment horizontal="right" vertical="center"/>
    </xf>
    <xf numFmtId="4" fontId="4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3" fillId="0" borderId="0" xfId="0" applyFont="1" applyFill="1"/>
    <xf numFmtId="0" fontId="6" fillId="2" borderId="0" xfId="0" applyFont="1" applyFill="1" applyAlignment="1">
      <alignment horizontal="right" vertical="center"/>
    </xf>
    <xf numFmtId="0" fontId="6" fillId="2" borderId="0" xfId="0" applyFont="1" applyFill="1"/>
    <xf numFmtId="0" fontId="6" fillId="3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quotePrefix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4" fontId="6" fillId="4" borderId="1" xfId="0" quotePrefix="1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0" xfId="0" applyFont="1" applyFill="1"/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  <xf numFmtId="4" fontId="14" fillId="0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2"/>
  <sheetViews>
    <sheetView tabSelected="1" view="pageBreakPreview" zoomScale="70" zoomScaleNormal="85" zoomScaleSheetLayoutView="70" workbookViewId="0">
      <pane ySplit="4080" topLeftCell="A2" activePane="bottomLeft"/>
      <selection activeCell="J134" sqref="J134"/>
      <selection pane="bottomLeft" activeCell="E14" sqref="E14"/>
    </sheetView>
  </sheetViews>
  <sheetFormatPr defaultRowHeight="15.75" x14ac:dyDescent="0.25"/>
  <cols>
    <col min="1" max="1" width="6.28515625" style="1" customWidth="1"/>
    <col min="2" max="2" width="56.140625" style="1" customWidth="1"/>
    <col min="3" max="3" width="15.42578125" style="1" customWidth="1"/>
    <col min="4" max="4" width="23" style="1" customWidth="1"/>
    <col min="5" max="5" width="13.42578125" style="1" customWidth="1"/>
    <col min="6" max="6" width="17.140625" style="1" customWidth="1"/>
    <col min="7" max="7" width="9.42578125" style="1" customWidth="1"/>
    <col min="8" max="8" width="10.42578125" style="1" customWidth="1"/>
    <col min="9" max="9" width="13.42578125" style="1" customWidth="1"/>
    <col min="10" max="10" width="16.85546875" style="1" bestFit="1" customWidth="1"/>
    <col min="11" max="11" width="11.140625" style="1" bestFit="1" customWidth="1"/>
    <col min="12" max="12" width="20.28515625" style="1" customWidth="1"/>
    <col min="13" max="13" width="9.28515625" style="1" customWidth="1"/>
    <col min="14" max="14" width="9.85546875" style="1" customWidth="1"/>
    <col min="15" max="15" width="11.140625" style="1" customWidth="1"/>
    <col min="16" max="16" width="33.140625" style="1" customWidth="1"/>
    <col min="17" max="17" width="5.7109375" style="1" bestFit="1" customWidth="1"/>
    <col min="18" max="18" width="26.42578125" style="1" customWidth="1"/>
    <col min="19" max="19" width="9.140625" style="1"/>
    <col min="20" max="20" width="14.28515625" style="1" customWidth="1"/>
    <col min="21" max="16384" width="9.140625" style="1"/>
  </cols>
  <sheetData>
    <row r="1" spans="1:18" x14ac:dyDescent="0.25">
      <c r="I1" s="62" t="s">
        <v>469</v>
      </c>
      <c r="J1" s="62"/>
      <c r="K1" s="62"/>
      <c r="L1" s="62"/>
      <c r="M1" s="62"/>
      <c r="N1" s="62"/>
      <c r="O1" s="62"/>
      <c r="P1" s="62"/>
      <c r="Q1" s="2"/>
      <c r="R1" s="2"/>
    </row>
    <row r="2" spans="1:18" x14ac:dyDescent="0.25">
      <c r="I2" s="63" t="s">
        <v>470</v>
      </c>
      <c r="J2" s="63"/>
      <c r="K2" s="63"/>
      <c r="L2" s="63"/>
      <c r="M2" s="63"/>
      <c r="N2" s="63"/>
      <c r="O2" s="63"/>
      <c r="P2" s="63"/>
      <c r="Q2" s="3"/>
      <c r="R2" s="3"/>
    </row>
    <row r="3" spans="1:18" x14ac:dyDescent="0.25">
      <c r="I3" s="63" t="s">
        <v>453</v>
      </c>
      <c r="J3" s="63"/>
      <c r="K3" s="63"/>
      <c r="L3" s="63"/>
      <c r="M3" s="63"/>
      <c r="N3" s="63"/>
      <c r="O3" s="63"/>
      <c r="P3" s="63"/>
      <c r="Q3" s="3"/>
      <c r="R3" s="3"/>
    </row>
    <row r="5" spans="1:18" x14ac:dyDescent="0.25">
      <c r="A5" s="67" t="s">
        <v>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7" spans="1:18" ht="20.25" customHeight="1" x14ac:dyDescent="0.25">
      <c r="A7" s="57" t="s">
        <v>1</v>
      </c>
      <c r="B7" s="57" t="s">
        <v>2</v>
      </c>
      <c r="C7" s="57" t="s">
        <v>3</v>
      </c>
      <c r="D7" s="56"/>
      <c r="E7" s="57" t="s">
        <v>8</v>
      </c>
      <c r="F7" s="56"/>
      <c r="G7" s="64" t="s">
        <v>10</v>
      </c>
      <c r="H7" s="56"/>
      <c r="I7" s="64" t="s">
        <v>11</v>
      </c>
      <c r="J7" s="56"/>
      <c r="K7" s="64" t="s">
        <v>12</v>
      </c>
      <c r="L7" s="56"/>
      <c r="M7" s="64" t="s">
        <v>13</v>
      </c>
      <c r="N7" s="56"/>
      <c r="O7" s="57" t="s">
        <v>14</v>
      </c>
      <c r="P7" s="56"/>
      <c r="Q7" s="13" t="s">
        <v>15</v>
      </c>
    </row>
    <row r="8" spans="1:18" ht="69.7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8" ht="72.75" customHeight="1" x14ac:dyDescent="0.25">
      <c r="A9" s="56"/>
      <c r="B9" s="56"/>
      <c r="C9" s="58" t="s">
        <v>4</v>
      </c>
      <c r="D9" s="55" t="s">
        <v>6</v>
      </c>
      <c r="E9" s="55" t="s">
        <v>9</v>
      </c>
      <c r="F9" s="55" t="s">
        <v>6</v>
      </c>
      <c r="G9" s="55" t="s">
        <v>9</v>
      </c>
      <c r="H9" s="55" t="s">
        <v>6</v>
      </c>
      <c r="I9" s="55" t="s">
        <v>9</v>
      </c>
      <c r="J9" s="55" t="s">
        <v>6</v>
      </c>
      <c r="K9" s="55" t="s">
        <v>9</v>
      </c>
      <c r="L9" s="55" t="s">
        <v>6</v>
      </c>
      <c r="M9" s="55" t="s">
        <v>9</v>
      </c>
      <c r="N9" s="55" t="s">
        <v>6</v>
      </c>
      <c r="O9" s="55" t="s">
        <v>9</v>
      </c>
      <c r="P9" s="55" t="s">
        <v>6</v>
      </c>
      <c r="Q9" s="13" t="s">
        <v>16</v>
      </c>
    </row>
    <row r="10" spans="1:18" ht="31.5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13" t="s">
        <v>17</v>
      </c>
    </row>
    <row r="11" spans="1:18" x14ac:dyDescent="0.25">
      <c r="A11" s="56"/>
      <c r="B11" s="56"/>
      <c r="C11" s="14" t="s">
        <v>5</v>
      </c>
      <c r="D11" s="14" t="s">
        <v>7</v>
      </c>
      <c r="E11" s="14" t="s">
        <v>5</v>
      </c>
      <c r="F11" s="14" t="s">
        <v>7</v>
      </c>
      <c r="G11" s="14" t="s">
        <v>5</v>
      </c>
      <c r="H11" s="14" t="s">
        <v>7</v>
      </c>
      <c r="I11" s="14" t="s">
        <v>5</v>
      </c>
      <c r="J11" s="14" t="s">
        <v>7</v>
      </c>
      <c r="K11" s="14" t="s">
        <v>5</v>
      </c>
      <c r="L11" s="14" t="s">
        <v>7</v>
      </c>
      <c r="M11" s="14" t="s">
        <v>5</v>
      </c>
      <c r="N11" s="14" t="s">
        <v>7</v>
      </c>
      <c r="O11" s="14" t="s">
        <v>5</v>
      </c>
      <c r="P11" s="14" t="s">
        <v>7</v>
      </c>
    </row>
    <row r="12" spans="1:18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</row>
    <row r="13" spans="1:18" s="4" customFormat="1" ht="42.75" customHeight="1" x14ac:dyDescent="0.25">
      <c r="A13" s="65" t="s">
        <v>471</v>
      </c>
      <c r="B13" s="66"/>
      <c r="C13" s="16">
        <f>C15+C140+C221+C296+C298+C136</f>
        <v>52977</v>
      </c>
      <c r="D13" s="16">
        <f>D15+D136+D140+D221+D296+D298+0.01</f>
        <v>1802913959.4731808</v>
      </c>
      <c r="E13" s="16">
        <f t="shared" ref="E13:N13" si="0">E15+E140+E221+E296+E298</f>
        <v>17576.18</v>
      </c>
      <c r="F13" s="16">
        <f t="shared" si="0"/>
        <v>714015659.58000004</v>
      </c>
      <c r="G13" s="16">
        <f t="shared" si="0"/>
        <v>0</v>
      </c>
      <c r="H13" s="16">
        <f t="shared" si="0"/>
        <v>0</v>
      </c>
      <c r="I13" s="16">
        <f t="shared" si="0"/>
        <v>9563.08</v>
      </c>
      <c r="J13" s="16">
        <f t="shared" si="0"/>
        <v>302736795.14810586</v>
      </c>
      <c r="K13" s="16">
        <f t="shared" si="0"/>
        <v>25681.040000000005</v>
      </c>
      <c r="L13" s="16">
        <f t="shared" si="0"/>
        <v>782195504.735075</v>
      </c>
      <c r="M13" s="16">
        <f t="shared" si="0"/>
        <v>0</v>
      </c>
      <c r="N13" s="16">
        <f t="shared" si="0"/>
        <v>0</v>
      </c>
      <c r="O13" s="16">
        <f>O15+O140+O221+O296+O298+O136</f>
        <v>156.69999999999999</v>
      </c>
      <c r="P13" s="16">
        <f>P15+P140+P221+P296+P298+P136</f>
        <v>3966000</v>
      </c>
    </row>
    <row r="14" spans="1:18" s="4" customFormat="1" ht="42.75" customHeight="1" x14ac:dyDescent="0.25">
      <c r="A14" s="60" t="s">
        <v>488</v>
      </c>
      <c r="B14" s="61"/>
      <c r="C14" s="16">
        <f>C15+C136</f>
        <v>17107.38</v>
      </c>
      <c r="D14" s="16">
        <f>D15+D136</f>
        <v>697296833.17000008</v>
      </c>
      <c r="E14" s="16">
        <f>E15+E136</f>
        <v>16950.68</v>
      </c>
      <c r="F14" s="16">
        <f>F15+F136</f>
        <v>693330833.17000008</v>
      </c>
      <c r="G14" s="16">
        <f t="shared" ref="G14:N14" si="1">G16+G141+G222+G297+G299</f>
        <v>0</v>
      </c>
      <c r="H14" s="16">
        <f t="shared" si="1"/>
        <v>0</v>
      </c>
      <c r="I14" s="16">
        <f t="shared" si="1"/>
        <v>72.900000000000006</v>
      </c>
      <c r="J14" s="16">
        <f t="shared" si="1"/>
        <v>2393177.4900000002</v>
      </c>
      <c r="K14" s="16">
        <f t="shared" si="1"/>
        <v>215.1</v>
      </c>
      <c r="L14" s="16">
        <f t="shared" si="1"/>
        <v>6533785.1199999992</v>
      </c>
      <c r="M14" s="16">
        <f t="shared" si="1"/>
        <v>0</v>
      </c>
      <c r="N14" s="16">
        <f t="shared" si="1"/>
        <v>0</v>
      </c>
      <c r="O14" s="16">
        <f>O136</f>
        <v>156.69999999999999</v>
      </c>
      <c r="P14" s="16">
        <f>P136</f>
        <v>3966000</v>
      </c>
    </row>
    <row r="15" spans="1:18" s="4" customFormat="1" ht="40.5" customHeight="1" x14ac:dyDescent="0.25">
      <c r="A15" s="50" t="s">
        <v>487</v>
      </c>
      <c r="B15" s="51"/>
      <c r="C15" s="16">
        <f t="shared" ref="C15:P15" si="2">SUM(C16:C135)</f>
        <v>16950.68</v>
      </c>
      <c r="D15" s="16">
        <f>SUM(D16:D135)</f>
        <v>693330833.17000008</v>
      </c>
      <c r="E15" s="16">
        <f t="shared" si="2"/>
        <v>16950.68</v>
      </c>
      <c r="F15" s="16">
        <f t="shared" si="2"/>
        <v>693330833.17000008</v>
      </c>
      <c r="G15" s="16">
        <f t="shared" si="2"/>
        <v>0</v>
      </c>
      <c r="H15" s="16">
        <f t="shared" si="2"/>
        <v>0</v>
      </c>
      <c r="I15" s="16">
        <f t="shared" si="2"/>
        <v>0</v>
      </c>
      <c r="J15" s="16">
        <f t="shared" si="2"/>
        <v>0</v>
      </c>
      <c r="K15" s="16">
        <f t="shared" si="2"/>
        <v>0</v>
      </c>
      <c r="L15" s="16">
        <f t="shared" si="2"/>
        <v>0</v>
      </c>
      <c r="M15" s="16">
        <f t="shared" si="2"/>
        <v>0</v>
      </c>
      <c r="N15" s="16">
        <f t="shared" si="2"/>
        <v>0</v>
      </c>
      <c r="O15" s="16">
        <f t="shared" si="2"/>
        <v>0</v>
      </c>
      <c r="P15" s="16">
        <f t="shared" si="2"/>
        <v>0</v>
      </c>
    </row>
    <row r="16" spans="1:18" ht="33" customHeight="1" x14ac:dyDescent="0.25">
      <c r="A16" s="17" t="s">
        <v>176</v>
      </c>
      <c r="B16" s="18" t="s">
        <v>147</v>
      </c>
      <c r="C16" s="19">
        <v>38</v>
      </c>
      <c r="D16" s="20">
        <v>2296481.08</v>
      </c>
      <c r="E16" s="20">
        <v>38</v>
      </c>
      <c r="F16" s="20">
        <v>2296481.08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</row>
    <row r="17" spans="1:16" ht="33" customHeight="1" x14ac:dyDescent="0.25">
      <c r="A17" s="17" t="s">
        <v>177</v>
      </c>
      <c r="B17" s="18" t="s">
        <v>148</v>
      </c>
      <c r="C17" s="19">
        <v>30.5</v>
      </c>
      <c r="D17" s="20">
        <v>1068278.67</v>
      </c>
      <c r="E17" s="20">
        <v>30.5</v>
      </c>
      <c r="F17" s="20">
        <v>1068278.67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</row>
    <row r="18" spans="1:16" ht="33" customHeight="1" x14ac:dyDescent="0.25">
      <c r="A18" s="17" t="s">
        <v>178</v>
      </c>
      <c r="B18" s="18" t="s">
        <v>33</v>
      </c>
      <c r="C18" s="19">
        <v>29.23</v>
      </c>
      <c r="D18" s="20">
        <v>1023796.14</v>
      </c>
      <c r="E18" s="20">
        <v>29.23</v>
      </c>
      <c r="F18" s="20">
        <v>1023796.14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</row>
    <row r="19" spans="1:16" ht="33" customHeight="1" x14ac:dyDescent="0.25">
      <c r="A19" s="17" t="s">
        <v>179</v>
      </c>
      <c r="B19" s="18" t="s">
        <v>149</v>
      </c>
      <c r="C19" s="19">
        <v>30.6</v>
      </c>
      <c r="D19" s="20">
        <v>1599060.2300000002</v>
      </c>
      <c r="E19" s="20">
        <v>30.6</v>
      </c>
      <c r="F19" s="20">
        <v>1599060.2300000002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</row>
    <row r="20" spans="1:16" ht="33" customHeight="1" x14ac:dyDescent="0.25">
      <c r="A20" s="17" t="s">
        <v>180</v>
      </c>
      <c r="B20" s="18" t="s">
        <v>288</v>
      </c>
      <c r="C20" s="19">
        <v>31.6</v>
      </c>
      <c r="D20" s="20">
        <v>1585870.37</v>
      </c>
      <c r="E20" s="19">
        <v>31.6</v>
      </c>
      <c r="F20" s="20">
        <v>1585870.37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</row>
    <row r="21" spans="1:16" ht="33" customHeight="1" x14ac:dyDescent="0.25">
      <c r="A21" s="17" t="s">
        <v>181</v>
      </c>
      <c r="B21" s="18" t="s">
        <v>35</v>
      </c>
      <c r="C21" s="19">
        <v>28.299999999999997</v>
      </c>
      <c r="D21" s="20">
        <v>991221.65</v>
      </c>
      <c r="E21" s="20">
        <v>28.299999999999997</v>
      </c>
      <c r="F21" s="20">
        <v>991221.65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</row>
    <row r="22" spans="1:16" ht="33" customHeight="1" x14ac:dyDescent="0.25">
      <c r="A22" s="17" t="s">
        <v>182</v>
      </c>
      <c r="B22" s="18" t="s">
        <v>36</v>
      </c>
      <c r="C22" s="19">
        <v>75.7</v>
      </c>
      <c r="D22" s="20">
        <v>3745830.52</v>
      </c>
      <c r="E22" s="20">
        <v>75.7</v>
      </c>
      <c r="F22" s="20">
        <v>3745830.52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</row>
    <row r="23" spans="1:16" ht="33" customHeight="1" x14ac:dyDescent="0.25">
      <c r="A23" s="17" t="s">
        <v>183</v>
      </c>
      <c r="B23" s="18" t="s">
        <v>37</v>
      </c>
      <c r="C23" s="19">
        <v>28.2</v>
      </c>
      <c r="D23" s="20">
        <v>987719.86</v>
      </c>
      <c r="E23" s="20">
        <v>28.2</v>
      </c>
      <c r="F23" s="20">
        <v>987719.86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</row>
    <row r="24" spans="1:16" ht="33" customHeight="1" x14ac:dyDescent="0.25">
      <c r="A24" s="17" t="s">
        <v>184</v>
      </c>
      <c r="B24" s="18" t="s">
        <v>18</v>
      </c>
      <c r="C24" s="19">
        <v>43.3</v>
      </c>
      <c r="D24" s="20">
        <v>1516605.32</v>
      </c>
      <c r="E24" s="20">
        <v>43.3</v>
      </c>
      <c r="F24" s="20">
        <v>1516605.32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</row>
    <row r="25" spans="1:16" ht="33" customHeight="1" x14ac:dyDescent="0.25">
      <c r="A25" s="17" t="s">
        <v>185</v>
      </c>
      <c r="B25" s="18" t="s">
        <v>374</v>
      </c>
      <c r="C25" s="19">
        <v>47.4</v>
      </c>
      <c r="D25" s="20">
        <v>1516605.32</v>
      </c>
      <c r="E25" s="20">
        <v>47.4</v>
      </c>
      <c r="F25" s="20">
        <v>1516605.32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</row>
    <row r="26" spans="1:16" ht="33" customHeight="1" x14ac:dyDescent="0.25">
      <c r="A26" s="17" t="s">
        <v>186</v>
      </c>
      <c r="B26" s="18" t="s">
        <v>119</v>
      </c>
      <c r="C26" s="19">
        <v>36.6</v>
      </c>
      <c r="D26" s="20">
        <v>1755371.7400000002</v>
      </c>
      <c r="E26" s="20">
        <v>36.6</v>
      </c>
      <c r="F26" s="20">
        <v>1755371.7400000002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</row>
    <row r="27" spans="1:16" ht="33" customHeight="1" x14ac:dyDescent="0.25">
      <c r="A27" s="17" t="s">
        <v>187</v>
      </c>
      <c r="B27" s="18" t="s">
        <v>20</v>
      </c>
      <c r="C27" s="19">
        <v>57.5</v>
      </c>
      <c r="D27" s="20">
        <v>2827280.73</v>
      </c>
      <c r="E27" s="20">
        <v>57.5</v>
      </c>
      <c r="F27" s="20">
        <v>2827280.73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</row>
    <row r="28" spans="1:16" ht="33" customHeight="1" x14ac:dyDescent="0.25">
      <c r="A28" s="17" t="s">
        <v>188</v>
      </c>
      <c r="B28" s="18" t="s">
        <v>390</v>
      </c>
      <c r="C28" s="19">
        <v>44.1</v>
      </c>
      <c r="D28" s="20">
        <v>2168401.4</v>
      </c>
      <c r="E28" s="20">
        <v>44.1</v>
      </c>
      <c r="F28" s="20">
        <v>2168401.4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</row>
    <row r="29" spans="1:16" ht="33" customHeight="1" x14ac:dyDescent="0.25">
      <c r="A29" s="17" t="s">
        <v>189</v>
      </c>
      <c r="B29" s="18" t="s">
        <v>143</v>
      </c>
      <c r="C29" s="19">
        <v>41.6</v>
      </c>
      <c r="D29" s="20">
        <v>1995176.61</v>
      </c>
      <c r="E29" s="20">
        <v>41.6</v>
      </c>
      <c r="F29" s="20">
        <v>1995176.61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</row>
    <row r="30" spans="1:16" ht="33" customHeight="1" x14ac:dyDescent="0.25">
      <c r="A30" s="17" t="s">
        <v>190</v>
      </c>
      <c r="B30" s="18" t="s">
        <v>21</v>
      </c>
      <c r="C30" s="19">
        <v>186.8</v>
      </c>
      <c r="D30" s="20">
        <v>6542768.4199999999</v>
      </c>
      <c r="E30" s="20">
        <v>186.8</v>
      </c>
      <c r="F30" s="20">
        <v>6542768.4199999999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</row>
    <row r="31" spans="1:16" ht="33" customHeight="1" x14ac:dyDescent="0.25">
      <c r="A31" s="17" t="s">
        <v>191</v>
      </c>
      <c r="B31" s="18" t="s">
        <v>22</v>
      </c>
      <c r="C31" s="19">
        <v>182.1</v>
      </c>
      <c r="D31" s="20">
        <v>6378148.46</v>
      </c>
      <c r="E31" s="20">
        <v>182.1</v>
      </c>
      <c r="F31" s="20">
        <v>6378148.46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</row>
    <row r="32" spans="1:16" ht="33" customHeight="1" x14ac:dyDescent="0.25">
      <c r="A32" s="17" t="s">
        <v>192</v>
      </c>
      <c r="B32" s="18" t="s">
        <v>23</v>
      </c>
      <c r="C32" s="19">
        <v>313.48</v>
      </c>
      <c r="D32" s="20">
        <v>10979802.17</v>
      </c>
      <c r="E32" s="20">
        <v>313.48</v>
      </c>
      <c r="F32" s="20">
        <v>10979802.17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</row>
    <row r="33" spans="1:16" ht="33" customHeight="1" x14ac:dyDescent="0.25">
      <c r="A33" s="17" t="s">
        <v>193</v>
      </c>
      <c r="B33" s="18" t="s">
        <v>24</v>
      </c>
      <c r="C33" s="19">
        <v>300.90000000000003</v>
      </c>
      <c r="D33" s="20">
        <v>10539181.050000001</v>
      </c>
      <c r="E33" s="20">
        <v>300.90000000000003</v>
      </c>
      <c r="F33" s="20">
        <v>10539181.050000001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</row>
    <row r="34" spans="1:16" ht="33" customHeight="1" x14ac:dyDescent="0.25">
      <c r="A34" s="17" t="s">
        <v>194</v>
      </c>
      <c r="B34" s="18" t="s">
        <v>25</v>
      </c>
      <c r="C34" s="19">
        <v>164.5</v>
      </c>
      <c r="D34" s="20">
        <v>6288065.9299999997</v>
      </c>
      <c r="E34" s="20">
        <v>164.5</v>
      </c>
      <c r="F34" s="20">
        <v>6288065.9299999997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</row>
    <row r="35" spans="1:16" ht="33" customHeight="1" x14ac:dyDescent="0.25">
      <c r="A35" s="17" t="s">
        <v>195</v>
      </c>
      <c r="B35" s="18" t="s">
        <v>26</v>
      </c>
      <c r="C35" s="19">
        <v>254.9</v>
      </c>
      <c r="D35" s="20">
        <v>8928006.8100000005</v>
      </c>
      <c r="E35" s="20">
        <v>254.9</v>
      </c>
      <c r="F35" s="20">
        <v>8928006.8100000005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</row>
    <row r="36" spans="1:16" ht="33" customHeight="1" x14ac:dyDescent="0.25">
      <c r="A36" s="17" t="s">
        <v>196</v>
      </c>
      <c r="B36" s="18" t="s">
        <v>27</v>
      </c>
      <c r="C36" s="19">
        <v>196</v>
      </c>
      <c r="D36" s="20">
        <v>6865003.2699999996</v>
      </c>
      <c r="E36" s="20">
        <v>196</v>
      </c>
      <c r="F36" s="20">
        <v>6865003.2699999996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</row>
    <row r="37" spans="1:16" ht="33" customHeight="1" x14ac:dyDescent="0.25">
      <c r="A37" s="17" t="s">
        <v>197</v>
      </c>
      <c r="B37" s="18" t="s">
        <v>28</v>
      </c>
      <c r="C37" s="19">
        <v>130.5</v>
      </c>
      <c r="D37" s="20">
        <v>5097198.0199999996</v>
      </c>
      <c r="E37" s="20">
        <v>130.5</v>
      </c>
      <c r="F37" s="20">
        <v>5097198.0199999996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</row>
    <row r="38" spans="1:16" ht="33" customHeight="1" x14ac:dyDescent="0.25">
      <c r="A38" s="17" t="s">
        <v>198</v>
      </c>
      <c r="B38" s="18" t="s">
        <v>29</v>
      </c>
      <c r="C38" s="19">
        <v>41.3</v>
      </c>
      <c r="D38" s="20">
        <v>1446554.27</v>
      </c>
      <c r="E38" s="20">
        <v>41.3</v>
      </c>
      <c r="F38" s="20">
        <v>1446554.27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</row>
    <row r="39" spans="1:16" ht="33" customHeight="1" x14ac:dyDescent="0.25">
      <c r="A39" s="17" t="s">
        <v>199</v>
      </c>
      <c r="B39" s="18" t="s">
        <v>30</v>
      </c>
      <c r="C39" s="19">
        <v>125.5</v>
      </c>
      <c r="D39" s="20">
        <v>4395703.63</v>
      </c>
      <c r="E39" s="20">
        <v>125.5</v>
      </c>
      <c r="F39" s="20">
        <v>4395703.63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</row>
    <row r="40" spans="1:16" ht="33" customHeight="1" x14ac:dyDescent="0.25">
      <c r="A40" s="17" t="s">
        <v>200</v>
      </c>
      <c r="B40" s="18" t="s">
        <v>31</v>
      </c>
      <c r="C40" s="19">
        <v>57.9</v>
      </c>
      <c r="D40" s="20">
        <v>2069199.3300000003</v>
      </c>
      <c r="E40" s="20">
        <v>57.9</v>
      </c>
      <c r="F40" s="20">
        <v>2069199.3300000003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</row>
    <row r="41" spans="1:16" ht="33" customHeight="1" x14ac:dyDescent="0.25">
      <c r="A41" s="17" t="s">
        <v>201</v>
      </c>
      <c r="B41" s="18" t="s">
        <v>32</v>
      </c>
      <c r="C41" s="19">
        <v>145.46</v>
      </c>
      <c r="D41" s="20">
        <v>5688990.8399999999</v>
      </c>
      <c r="E41" s="20">
        <v>145.46</v>
      </c>
      <c r="F41" s="20">
        <v>5688990.8399999999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</row>
    <row r="42" spans="1:16" ht="33" customHeight="1" x14ac:dyDescent="0.25">
      <c r="A42" s="17" t="s">
        <v>202</v>
      </c>
      <c r="B42" s="18" t="s">
        <v>38</v>
      </c>
      <c r="C42" s="19">
        <v>42.8</v>
      </c>
      <c r="D42" s="20">
        <v>2052729.79</v>
      </c>
      <c r="E42" s="20">
        <v>42.8</v>
      </c>
      <c r="F42" s="20">
        <v>2052729.79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</row>
    <row r="43" spans="1:16" ht="33" customHeight="1" x14ac:dyDescent="0.25">
      <c r="A43" s="17" t="s">
        <v>203</v>
      </c>
      <c r="B43" s="18" t="s">
        <v>39</v>
      </c>
      <c r="C43" s="19">
        <v>154.54</v>
      </c>
      <c r="D43" s="20">
        <v>7491128.4100000001</v>
      </c>
      <c r="E43" s="20">
        <v>154.54</v>
      </c>
      <c r="F43" s="20">
        <v>7491128.4100000001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</row>
    <row r="44" spans="1:16" ht="33" customHeight="1" x14ac:dyDescent="0.25">
      <c r="A44" s="17" t="s">
        <v>204</v>
      </c>
      <c r="B44" s="18" t="s">
        <v>40</v>
      </c>
      <c r="C44" s="19">
        <v>45.6</v>
      </c>
      <c r="D44" s="20">
        <v>1577705.02</v>
      </c>
      <c r="E44" s="20">
        <v>45.6</v>
      </c>
      <c r="F44" s="20">
        <v>1577705.02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</row>
    <row r="45" spans="1:16" ht="33" customHeight="1" x14ac:dyDescent="0.25">
      <c r="A45" s="17" t="s">
        <v>205</v>
      </c>
      <c r="B45" s="18" t="s">
        <v>41</v>
      </c>
      <c r="C45" s="19">
        <v>61.9</v>
      </c>
      <c r="D45" s="20">
        <v>5207678.54</v>
      </c>
      <c r="E45" s="20">
        <v>61.9</v>
      </c>
      <c r="F45" s="20">
        <v>5207678.54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</row>
    <row r="46" spans="1:16" ht="33" customHeight="1" x14ac:dyDescent="0.25">
      <c r="A46" s="17" t="s">
        <v>206</v>
      </c>
      <c r="B46" s="18" t="s">
        <v>42</v>
      </c>
      <c r="C46" s="19">
        <v>151.5</v>
      </c>
      <c r="D46" s="20">
        <v>6285197.8700000001</v>
      </c>
      <c r="E46" s="20">
        <v>151.5</v>
      </c>
      <c r="F46" s="20">
        <v>6285197.8700000001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</row>
    <row r="47" spans="1:16" ht="33" customHeight="1" x14ac:dyDescent="0.25">
      <c r="A47" s="17" t="s">
        <v>207</v>
      </c>
      <c r="B47" s="18" t="s">
        <v>332</v>
      </c>
      <c r="C47" s="19">
        <v>30</v>
      </c>
      <c r="D47" s="20">
        <v>1409066.93</v>
      </c>
      <c r="E47" s="20">
        <v>30</v>
      </c>
      <c r="F47" s="20">
        <v>1409066.93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</row>
    <row r="48" spans="1:16" ht="33" customHeight="1" x14ac:dyDescent="0.25">
      <c r="A48" s="17" t="s">
        <v>208</v>
      </c>
      <c r="B48" s="18" t="s">
        <v>43</v>
      </c>
      <c r="C48" s="19">
        <v>133.91999999999999</v>
      </c>
      <c r="D48" s="20">
        <v>4708893.79</v>
      </c>
      <c r="E48" s="20">
        <v>133.91999999999999</v>
      </c>
      <c r="F48" s="20">
        <v>4708893.79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</row>
    <row r="49" spans="1:16" s="5" customFormat="1" ht="33" customHeight="1" x14ac:dyDescent="0.25">
      <c r="A49" s="17" t="s">
        <v>209</v>
      </c>
      <c r="B49" s="18" t="s">
        <v>44</v>
      </c>
      <c r="C49" s="19">
        <v>101.2</v>
      </c>
      <c r="D49" s="20">
        <v>5563381.6600000001</v>
      </c>
      <c r="E49" s="20">
        <v>101.2</v>
      </c>
      <c r="F49" s="20">
        <v>5563381.6600000001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</row>
    <row r="50" spans="1:16" ht="33" customHeight="1" x14ac:dyDescent="0.25">
      <c r="A50" s="17" t="s">
        <v>210</v>
      </c>
      <c r="B50" s="18" t="s">
        <v>45</v>
      </c>
      <c r="C50" s="19">
        <v>334.6</v>
      </c>
      <c r="D50" s="20">
        <v>13935897.66</v>
      </c>
      <c r="E50" s="20">
        <v>334.6</v>
      </c>
      <c r="F50" s="20">
        <v>13935897.66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</row>
    <row r="51" spans="1:16" ht="33" customHeight="1" x14ac:dyDescent="0.25">
      <c r="A51" s="17" t="s">
        <v>211</v>
      </c>
      <c r="B51" s="18" t="s">
        <v>46</v>
      </c>
      <c r="C51" s="19">
        <v>178</v>
      </c>
      <c r="D51" s="20">
        <v>9220716.2899999991</v>
      </c>
      <c r="E51" s="20">
        <v>178</v>
      </c>
      <c r="F51" s="20">
        <v>9220716.2899999991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</row>
    <row r="52" spans="1:16" ht="33" customHeight="1" x14ac:dyDescent="0.25">
      <c r="A52" s="17" t="s">
        <v>212</v>
      </c>
      <c r="B52" s="18" t="s">
        <v>47</v>
      </c>
      <c r="C52" s="19">
        <v>55.4</v>
      </c>
      <c r="D52" s="20">
        <v>3243277.09</v>
      </c>
      <c r="E52" s="20">
        <v>55.4</v>
      </c>
      <c r="F52" s="20">
        <v>3243277.09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</row>
    <row r="53" spans="1:16" ht="33" customHeight="1" x14ac:dyDescent="0.25">
      <c r="A53" s="17" t="s">
        <v>213</v>
      </c>
      <c r="B53" s="18" t="s">
        <v>48</v>
      </c>
      <c r="C53" s="19">
        <v>434.20000000000005</v>
      </c>
      <c r="D53" s="20">
        <v>17944915.950000003</v>
      </c>
      <c r="E53" s="20">
        <v>434.20000000000005</v>
      </c>
      <c r="F53" s="20">
        <v>17944915.950000003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</row>
    <row r="54" spans="1:16" ht="33" customHeight="1" x14ac:dyDescent="0.25">
      <c r="A54" s="17" t="s">
        <v>214</v>
      </c>
      <c r="B54" s="18" t="s">
        <v>49</v>
      </c>
      <c r="C54" s="19">
        <v>609.6</v>
      </c>
      <c r="D54" s="20">
        <v>24810687.280000001</v>
      </c>
      <c r="E54" s="20">
        <v>609.6</v>
      </c>
      <c r="F54" s="20">
        <v>24810687.280000001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</row>
    <row r="55" spans="1:16" ht="33" customHeight="1" x14ac:dyDescent="0.25">
      <c r="A55" s="17" t="s">
        <v>215</v>
      </c>
      <c r="B55" s="18" t="s">
        <v>50</v>
      </c>
      <c r="C55" s="19">
        <v>179.4</v>
      </c>
      <c r="D55" s="20">
        <v>7154589.7600000007</v>
      </c>
      <c r="E55" s="20">
        <v>179.4</v>
      </c>
      <c r="F55" s="20">
        <v>7154589.7600000007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</row>
    <row r="56" spans="1:16" ht="33" customHeight="1" x14ac:dyDescent="0.25">
      <c r="A56" s="17" t="s">
        <v>216</v>
      </c>
      <c r="B56" s="18" t="s">
        <v>51</v>
      </c>
      <c r="C56" s="19">
        <v>163.5</v>
      </c>
      <c r="D56" s="20">
        <v>7756399.8499999996</v>
      </c>
      <c r="E56" s="20">
        <v>163.5</v>
      </c>
      <c r="F56" s="20">
        <v>7756399.8499999996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</row>
    <row r="57" spans="1:16" ht="33" customHeight="1" x14ac:dyDescent="0.25">
      <c r="A57" s="17" t="s">
        <v>217</v>
      </c>
      <c r="B57" s="18" t="s">
        <v>386</v>
      </c>
      <c r="C57" s="19">
        <v>57.4</v>
      </c>
      <c r="D57" s="20">
        <v>2753637.55</v>
      </c>
      <c r="E57" s="20">
        <v>57.4</v>
      </c>
      <c r="F57" s="20">
        <v>2753637.55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</row>
    <row r="58" spans="1:16" ht="33" customHeight="1" x14ac:dyDescent="0.25">
      <c r="A58" s="17" t="s">
        <v>218</v>
      </c>
      <c r="B58" s="18" t="s">
        <v>352</v>
      </c>
      <c r="C58" s="19">
        <v>68.900000000000006</v>
      </c>
      <c r="D58" s="20">
        <v>3285044.27</v>
      </c>
      <c r="E58" s="19">
        <v>68.900000000000006</v>
      </c>
      <c r="F58" s="20">
        <v>3285044.27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</row>
    <row r="59" spans="1:16" ht="33" customHeight="1" x14ac:dyDescent="0.25">
      <c r="A59" s="17" t="s">
        <v>219</v>
      </c>
      <c r="B59" s="18" t="s">
        <v>52</v>
      </c>
      <c r="C59" s="19">
        <v>210.79999999999998</v>
      </c>
      <c r="D59" s="20">
        <v>9418536.0800000001</v>
      </c>
      <c r="E59" s="19">
        <v>210.79999999999998</v>
      </c>
      <c r="F59" s="20">
        <v>9418536.0800000001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</row>
    <row r="60" spans="1:16" ht="33" customHeight="1" x14ac:dyDescent="0.25">
      <c r="A60" s="17" t="s">
        <v>220</v>
      </c>
      <c r="B60" s="18" t="s">
        <v>53</v>
      </c>
      <c r="C60" s="19">
        <v>93.3</v>
      </c>
      <c r="D60" s="20">
        <v>4474759.09</v>
      </c>
      <c r="E60" s="19">
        <v>93.3</v>
      </c>
      <c r="F60" s="20">
        <v>4474759.09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</row>
    <row r="61" spans="1:16" ht="33" customHeight="1" x14ac:dyDescent="0.25">
      <c r="A61" s="17" t="s">
        <v>221</v>
      </c>
      <c r="B61" s="18" t="s">
        <v>54</v>
      </c>
      <c r="C61" s="19">
        <v>142.69999999999999</v>
      </c>
      <c r="D61" s="20">
        <v>6928723.0099999998</v>
      </c>
      <c r="E61" s="19">
        <v>142.69999999999999</v>
      </c>
      <c r="F61" s="20">
        <v>6928723.0099999998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</row>
    <row r="62" spans="1:16" ht="33" customHeight="1" x14ac:dyDescent="0.25">
      <c r="A62" s="17" t="s">
        <v>222</v>
      </c>
      <c r="B62" s="18" t="s">
        <v>55</v>
      </c>
      <c r="C62" s="19">
        <v>99.2</v>
      </c>
      <c r="D62" s="20">
        <v>3816507.7</v>
      </c>
      <c r="E62" s="19">
        <v>99.2</v>
      </c>
      <c r="F62" s="20">
        <v>3816507.7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</row>
    <row r="63" spans="1:16" ht="33" customHeight="1" x14ac:dyDescent="0.25">
      <c r="A63" s="17" t="s">
        <v>223</v>
      </c>
      <c r="B63" s="18" t="s">
        <v>123</v>
      </c>
      <c r="C63" s="19">
        <v>39.299999999999997</v>
      </c>
      <c r="D63" s="20">
        <v>1884866.37</v>
      </c>
      <c r="E63" s="20">
        <v>39.299999999999997</v>
      </c>
      <c r="F63" s="20">
        <v>1884866.37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</row>
    <row r="64" spans="1:16" ht="33" customHeight="1" x14ac:dyDescent="0.25">
      <c r="A64" s="17" t="s">
        <v>224</v>
      </c>
      <c r="B64" s="18" t="s">
        <v>56</v>
      </c>
      <c r="C64" s="19">
        <v>78.099999999999994</v>
      </c>
      <c r="D64" s="20">
        <v>3905034.88</v>
      </c>
      <c r="E64" s="20">
        <v>78.099999999999994</v>
      </c>
      <c r="F64" s="20">
        <v>3905034.88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</row>
    <row r="65" spans="1:16" ht="33" customHeight="1" x14ac:dyDescent="0.25">
      <c r="A65" s="17" t="s">
        <v>225</v>
      </c>
      <c r="B65" s="18" t="s">
        <v>57</v>
      </c>
      <c r="C65" s="19">
        <v>395.78</v>
      </c>
      <c r="D65" s="20">
        <v>15473550.930000002</v>
      </c>
      <c r="E65" s="20">
        <v>395.78</v>
      </c>
      <c r="F65" s="20">
        <v>15473550.930000002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</row>
    <row r="66" spans="1:16" ht="33" customHeight="1" x14ac:dyDescent="0.25">
      <c r="A66" s="17" t="s">
        <v>226</v>
      </c>
      <c r="B66" s="18" t="s">
        <v>58</v>
      </c>
      <c r="C66" s="19">
        <v>247.29999999999998</v>
      </c>
      <c r="D66" s="20">
        <v>9565348.2300000004</v>
      </c>
      <c r="E66" s="20">
        <v>247.29999999999998</v>
      </c>
      <c r="F66" s="20">
        <v>9565348.2300000004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</row>
    <row r="67" spans="1:16" ht="33" customHeight="1" x14ac:dyDescent="0.25">
      <c r="A67" s="17" t="s">
        <v>227</v>
      </c>
      <c r="B67" s="18" t="s">
        <v>59</v>
      </c>
      <c r="C67" s="19">
        <v>443.40000000000003</v>
      </c>
      <c r="D67" s="20">
        <v>15674617.560000001</v>
      </c>
      <c r="E67" s="20">
        <v>443.40000000000003</v>
      </c>
      <c r="F67" s="20">
        <v>15674617.560000001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</row>
    <row r="68" spans="1:16" ht="33" customHeight="1" x14ac:dyDescent="0.25">
      <c r="A68" s="17" t="s">
        <v>228</v>
      </c>
      <c r="B68" s="18" t="s">
        <v>60</v>
      </c>
      <c r="C68" s="19">
        <v>57.4</v>
      </c>
      <c r="D68" s="20">
        <v>3360362.9</v>
      </c>
      <c r="E68" s="20">
        <v>57.4</v>
      </c>
      <c r="F68" s="20">
        <v>3360362.9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</row>
    <row r="69" spans="1:16" ht="33" customHeight="1" x14ac:dyDescent="0.25">
      <c r="A69" s="17" t="s">
        <v>229</v>
      </c>
      <c r="B69" s="18" t="s">
        <v>61</v>
      </c>
      <c r="C69" s="19">
        <v>130</v>
      </c>
      <c r="D69" s="20">
        <v>5103503.0999999996</v>
      </c>
      <c r="E69" s="20">
        <v>130</v>
      </c>
      <c r="F69" s="20">
        <v>5103503.0999999996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</row>
    <row r="70" spans="1:16" ht="33" customHeight="1" x14ac:dyDescent="0.25">
      <c r="A70" s="17" t="s">
        <v>230</v>
      </c>
      <c r="B70" s="18" t="s">
        <v>62</v>
      </c>
      <c r="C70" s="19">
        <v>45.4</v>
      </c>
      <c r="D70" s="20">
        <v>2177428.3200000003</v>
      </c>
      <c r="E70" s="20">
        <v>45.4</v>
      </c>
      <c r="F70" s="20">
        <v>2177428.3200000003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</row>
    <row r="71" spans="1:16" ht="33" customHeight="1" x14ac:dyDescent="0.25">
      <c r="A71" s="17" t="s">
        <v>231</v>
      </c>
      <c r="B71" s="18" t="s">
        <v>63</v>
      </c>
      <c r="C71" s="19">
        <v>236.3</v>
      </c>
      <c r="D71" s="20">
        <v>9154753.040000001</v>
      </c>
      <c r="E71" s="20">
        <v>236.3</v>
      </c>
      <c r="F71" s="20">
        <v>9154753.040000001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</row>
    <row r="72" spans="1:16" ht="33" customHeight="1" x14ac:dyDescent="0.25">
      <c r="A72" s="17" t="s">
        <v>232</v>
      </c>
      <c r="B72" s="18" t="s">
        <v>64</v>
      </c>
      <c r="C72" s="19">
        <v>65.599999999999994</v>
      </c>
      <c r="D72" s="20">
        <v>3146240.05</v>
      </c>
      <c r="E72" s="20">
        <v>65.599999999999994</v>
      </c>
      <c r="F72" s="20">
        <v>3146240.05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</row>
    <row r="73" spans="1:16" ht="33" customHeight="1" x14ac:dyDescent="0.25">
      <c r="A73" s="17" t="s">
        <v>233</v>
      </c>
      <c r="B73" s="18" t="s">
        <v>65</v>
      </c>
      <c r="C73" s="19">
        <v>40.200000000000003</v>
      </c>
      <c r="D73" s="20">
        <v>1928031.25</v>
      </c>
      <c r="E73" s="20">
        <v>40.200000000000003</v>
      </c>
      <c r="F73" s="20">
        <v>1928031.25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</row>
    <row r="74" spans="1:16" s="5" customFormat="1" ht="33" customHeight="1" x14ac:dyDescent="0.25">
      <c r="A74" s="17" t="s">
        <v>234</v>
      </c>
      <c r="B74" s="18" t="s">
        <v>455</v>
      </c>
      <c r="C74" s="19">
        <v>40.299999999999997</v>
      </c>
      <c r="D74" s="20">
        <v>1427051.02</v>
      </c>
      <c r="E74" s="20">
        <v>40.299999999999997</v>
      </c>
      <c r="F74" s="20">
        <v>1427051.02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</row>
    <row r="75" spans="1:16" ht="33" customHeight="1" x14ac:dyDescent="0.25">
      <c r="A75" s="17" t="s">
        <v>235</v>
      </c>
      <c r="B75" s="18" t="s">
        <v>125</v>
      </c>
      <c r="C75" s="19">
        <v>62.9</v>
      </c>
      <c r="D75" s="20">
        <v>2247886.6599999997</v>
      </c>
      <c r="E75" s="20">
        <v>62.9</v>
      </c>
      <c r="F75" s="20">
        <v>2247886.6599999997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</row>
    <row r="76" spans="1:16" ht="33" customHeight="1" x14ac:dyDescent="0.25">
      <c r="A76" s="17" t="s">
        <v>236</v>
      </c>
      <c r="B76" s="18" t="s">
        <v>67</v>
      </c>
      <c r="C76" s="19">
        <v>94</v>
      </c>
      <c r="D76" s="20">
        <v>4926859.58</v>
      </c>
      <c r="E76" s="20">
        <v>94</v>
      </c>
      <c r="F76" s="20">
        <v>4926859.58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</row>
    <row r="77" spans="1:16" ht="33" customHeight="1" x14ac:dyDescent="0.25">
      <c r="A77" s="17" t="s">
        <v>237</v>
      </c>
      <c r="B77" s="18" t="s">
        <v>68</v>
      </c>
      <c r="C77" s="19">
        <v>179</v>
      </c>
      <c r="D77" s="20">
        <v>7538447.1900000004</v>
      </c>
      <c r="E77" s="20">
        <v>179</v>
      </c>
      <c r="F77" s="20">
        <v>7538447.1900000004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</row>
    <row r="78" spans="1:16" ht="33" customHeight="1" x14ac:dyDescent="0.25">
      <c r="A78" s="17" t="s">
        <v>238</v>
      </c>
      <c r="B78" s="18" t="s">
        <v>290</v>
      </c>
      <c r="C78" s="19">
        <v>40.4</v>
      </c>
      <c r="D78" s="20">
        <v>1704043.99</v>
      </c>
      <c r="E78" s="19">
        <v>40.4</v>
      </c>
      <c r="F78" s="20">
        <v>1704043.99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</row>
    <row r="79" spans="1:16" ht="33" customHeight="1" x14ac:dyDescent="0.25">
      <c r="A79" s="17" t="s">
        <v>239</v>
      </c>
      <c r="B79" s="18" t="s">
        <v>69</v>
      </c>
      <c r="C79" s="19">
        <v>154.80000000000001</v>
      </c>
      <c r="D79" s="20">
        <v>5994701.8099999996</v>
      </c>
      <c r="E79" s="19">
        <v>154.80000000000001</v>
      </c>
      <c r="F79" s="20">
        <v>5994701.8099999996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</row>
    <row r="80" spans="1:16" ht="33" customHeight="1" x14ac:dyDescent="0.25">
      <c r="A80" s="17" t="s">
        <v>240</v>
      </c>
      <c r="B80" s="18" t="s">
        <v>70</v>
      </c>
      <c r="C80" s="19">
        <v>80</v>
      </c>
      <c r="D80" s="20">
        <v>3836878.1</v>
      </c>
      <c r="E80" s="19">
        <v>80</v>
      </c>
      <c r="F80" s="20">
        <v>3836878.1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</row>
    <row r="81" spans="1:16" ht="33" customHeight="1" x14ac:dyDescent="0.25">
      <c r="A81" s="17" t="s">
        <v>241</v>
      </c>
      <c r="B81" s="18" t="s">
        <v>71</v>
      </c>
      <c r="C81" s="19">
        <v>66.7</v>
      </c>
      <c r="D81" s="20">
        <v>3485533.24</v>
      </c>
      <c r="E81" s="19">
        <v>66.7</v>
      </c>
      <c r="F81" s="20">
        <v>3485533.24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</row>
    <row r="82" spans="1:16" ht="33" customHeight="1" x14ac:dyDescent="0.25">
      <c r="A82" s="17" t="s">
        <v>242</v>
      </c>
      <c r="B82" s="18" t="s">
        <v>72</v>
      </c>
      <c r="C82" s="19">
        <v>206.9</v>
      </c>
      <c r="D82" s="20">
        <v>8880686.3200000003</v>
      </c>
      <c r="E82" s="19">
        <v>206.9</v>
      </c>
      <c r="F82" s="20">
        <v>8880686.3200000003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</row>
    <row r="83" spans="1:16" ht="33" customHeight="1" x14ac:dyDescent="0.25">
      <c r="A83" s="17" t="s">
        <v>243</v>
      </c>
      <c r="B83" s="18" t="s">
        <v>126</v>
      </c>
      <c r="C83" s="19">
        <v>58.1</v>
      </c>
      <c r="D83" s="20">
        <v>3036124.14</v>
      </c>
      <c r="E83" s="19">
        <v>58.1</v>
      </c>
      <c r="F83" s="20">
        <v>3036124.14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</row>
    <row r="84" spans="1:16" ht="33" customHeight="1" x14ac:dyDescent="0.25">
      <c r="A84" s="17" t="s">
        <v>244</v>
      </c>
      <c r="B84" s="18" t="s">
        <v>73</v>
      </c>
      <c r="C84" s="19">
        <v>101</v>
      </c>
      <c r="D84" s="20">
        <v>4920887.7</v>
      </c>
      <c r="E84" s="19">
        <v>101</v>
      </c>
      <c r="F84" s="20">
        <v>4920887.7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</row>
    <row r="85" spans="1:16" ht="33" customHeight="1" x14ac:dyDescent="0.25">
      <c r="A85" s="17" t="s">
        <v>245</v>
      </c>
      <c r="B85" s="18" t="s">
        <v>74</v>
      </c>
      <c r="C85" s="19">
        <v>45.4</v>
      </c>
      <c r="D85" s="20">
        <v>2177428.3199999998</v>
      </c>
      <c r="E85" s="19">
        <v>45.4</v>
      </c>
      <c r="F85" s="20">
        <v>2177428.3199999998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</row>
    <row r="86" spans="1:16" ht="33" customHeight="1" x14ac:dyDescent="0.25">
      <c r="A86" s="17" t="s">
        <v>246</v>
      </c>
      <c r="B86" s="18" t="s">
        <v>75</v>
      </c>
      <c r="C86" s="19">
        <v>487.7</v>
      </c>
      <c r="D86" s="20">
        <v>17150874.530000001</v>
      </c>
      <c r="E86" s="19">
        <v>487.7</v>
      </c>
      <c r="F86" s="20">
        <v>17150874.530000001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</row>
    <row r="87" spans="1:16" ht="33" customHeight="1" x14ac:dyDescent="0.25">
      <c r="A87" s="17" t="s">
        <v>247</v>
      </c>
      <c r="B87" s="18" t="s">
        <v>77</v>
      </c>
      <c r="C87" s="19">
        <v>144</v>
      </c>
      <c r="D87" s="21">
        <v>5198616.47</v>
      </c>
      <c r="E87" s="19">
        <v>144</v>
      </c>
      <c r="F87" s="21">
        <v>5198616.47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</row>
    <row r="88" spans="1:16" ht="33" customHeight="1" x14ac:dyDescent="0.25">
      <c r="A88" s="17" t="s">
        <v>248</v>
      </c>
      <c r="B88" s="18" t="s">
        <v>78</v>
      </c>
      <c r="C88" s="19">
        <v>288.10000000000002</v>
      </c>
      <c r="D88" s="20">
        <v>11754238.119999999</v>
      </c>
      <c r="E88" s="19">
        <v>288.10000000000002</v>
      </c>
      <c r="F88" s="20">
        <v>11754238.119999999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</row>
    <row r="89" spans="1:16" ht="33" customHeight="1" x14ac:dyDescent="0.25">
      <c r="A89" s="17" t="s">
        <v>249</v>
      </c>
      <c r="B89" s="18" t="s">
        <v>79</v>
      </c>
      <c r="C89" s="19">
        <v>99.6</v>
      </c>
      <c r="D89" s="20">
        <v>3446039.92</v>
      </c>
      <c r="E89" s="19">
        <v>99.6</v>
      </c>
      <c r="F89" s="20">
        <v>3446039.92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</row>
    <row r="90" spans="1:16" ht="33" customHeight="1" x14ac:dyDescent="0.25">
      <c r="A90" s="17" t="s">
        <v>250</v>
      </c>
      <c r="B90" s="18" t="s">
        <v>80</v>
      </c>
      <c r="C90" s="19">
        <v>240.82999999999998</v>
      </c>
      <c r="D90" s="20">
        <v>11487622.33</v>
      </c>
      <c r="E90" s="19">
        <v>240.82999999999998</v>
      </c>
      <c r="F90" s="20">
        <v>11487622.33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</row>
    <row r="91" spans="1:16" ht="33" customHeight="1" x14ac:dyDescent="0.25">
      <c r="A91" s="17" t="s">
        <v>251</v>
      </c>
      <c r="B91" s="18" t="s">
        <v>81</v>
      </c>
      <c r="C91" s="19">
        <v>269.2</v>
      </c>
      <c r="D91" s="20">
        <v>9425452.2400000002</v>
      </c>
      <c r="E91" s="19">
        <v>269.2</v>
      </c>
      <c r="F91" s="20">
        <v>9425452.2400000002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</row>
    <row r="92" spans="1:16" ht="33" customHeight="1" x14ac:dyDescent="0.25">
      <c r="A92" s="17" t="s">
        <v>252</v>
      </c>
      <c r="B92" s="18" t="s">
        <v>130</v>
      </c>
      <c r="C92" s="19">
        <v>44.4</v>
      </c>
      <c r="D92" s="20">
        <v>2197026.08</v>
      </c>
      <c r="E92" s="19">
        <v>44.4</v>
      </c>
      <c r="F92" s="20">
        <v>2197026.08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</row>
    <row r="93" spans="1:16" ht="33" customHeight="1" x14ac:dyDescent="0.25">
      <c r="A93" s="17" t="s">
        <v>253</v>
      </c>
      <c r="B93" s="18" t="s">
        <v>82</v>
      </c>
      <c r="C93" s="19">
        <v>40.299999999999997</v>
      </c>
      <c r="D93" s="20">
        <v>1932827.35</v>
      </c>
      <c r="E93" s="19">
        <v>40.299999999999997</v>
      </c>
      <c r="F93" s="20">
        <v>1932827.35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</row>
    <row r="94" spans="1:16" ht="33" customHeight="1" x14ac:dyDescent="0.25">
      <c r="A94" s="17" t="s">
        <v>254</v>
      </c>
      <c r="B94" s="18" t="s">
        <v>83</v>
      </c>
      <c r="C94" s="19">
        <v>43.2</v>
      </c>
      <c r="D94" s="20">
        <v>2071914.17</v>
      </c>
      <c r="E94" s="19">
        <v>43.2</v>
      </c>
      <c r="F94" s="20">
        <v>2071914.17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</row>
    <row r="95" spans="1:16" ht="33" customHeight="1" x14ac:dyDescent="0.25">
      <c r="A95" s="17" t="s">
        <v>255</v>
      </c>
      <c r="B95" s="18" t="s">
        <v>84</v>
      </c>
      <c r="C95" s="19">
        <v>156.9</v>
      </c>
      <c r="D95" s="20">
        <v>7113881.4000000004</v>
      </c>
      <c r="E95" s="19">
        <v>156.9</v>
      </c>
      <c r="F95" s="20">
        <v>7113881.4000000004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</row>
    <row r="96" spans="1:16" ht="33" customHeight="1" x14ac:dyDescent="0.25">
      <c r="A96" s="17" t="s">
        <v>256</v>
      </c>
      <c r="B96" s="18" t="s">
        <v>171</v>
      </c>
      <c r="C96" s="19">
        <v>29.6</v>
      </c>
      <c r="D96" s="20">
        <v>1419644.89</v>
      </c>
      <c r="E96" s="19">
        <v>29.6</v>
      </c>
      <c r="F96" s="20">
        <v>1419644.89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</row>
    <row r="97" spans="1:16" ht="33" customHeight="1" x14ac:dyDescent="0.25">
      <c r="A97" s="17" t="s">
        <v>257</v>
      </c>
      <c r="B97" s="18" t="s">
        <v>86</v>
      </c>
      <c r="C97" s="19">
        <v>143.4</v>
      </c>
      <c r="D97" s="20">
        <v>5008781.55</v>
      </c>
      <c r="E97" s="19">
        <v>143.4</v>
      </c>
      <c r="F97" s="20">
        <v>5008781.55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</row>
    <row r="98" spans="1:16" ht="33" customHeight="1" x14ac:dyDescent="0.25">
      <c r="A98" s="17" t="s">
        <v>258</v>
      </c>
      <c r="B98" s="18" t="s">
        <v>87</v>
      </c>
      <c r="C98" s="19">
        <v>106.2</v>
      </c>
      <c r="D98" s="20">
        <v>3742142.97</v>
      </c>
      <c r="E98" s="19">
        <v>106.2</v>
      </c>
      <c r="F98" s="20">
        <v>3742142.97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</row>
    <row r="99" spans="1:16" ht="33" customHeight="1" x14ac:dyDescent="0.25">
      <c r="A99" s="17" t="s">
        <v>259</v>
      </c>
      <c r="B99" s="18" t="s">
        <v>165</v>
      </c>
      <c r="C99" s="19">
        <v>29.6</v>
      </c>
      <c r="D99" s="20">
        <v>1780912.04</v>
      </c>
      <c r="E99" s="19">
        <v>29.6</v>
      </c>
      <c r="F99" s="20">
        <v>1780912.04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</row>
    <row r="100" spans="1:16" ht="33" customHeight="1" x14ac:dyDescent="0.25">
      <c r="A100" s="17" t="s">
        <v>260</v>
      </c>
      <c r="B100" s="18" t="s">
        <v>88</v>
      </c>
      <c r="C100" s="19">
        <v>80.900000000000006</v>
      </c>
      <c r="D100" s="20">
        <v>3880042.98</v>
      </c>
      <c r="E100" s="19">
        <v>80.900000000000006</v>
      </c>
      <c r="F100" s="20">
        <v>3880042.98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</row>
    <row r="101" spans="1:16" ht="33" customHeight="1" x14ac:dyDescent="0.25">
      <c r="A101" s="17" t="s">
        <v>261</v>
      </c>
      <c r="B101" s="18" t="s">
        <v>89</v>
      </c>
      <c r="C101" s="19">
        <v>119.10000000000001</v>
      </c>
      <c r="D101" s="20">
        <v>5893374.04</v>
      </c>
      <c r="E101" s="19">
        <v>119.10000000000001</v>
      </c>
      <c r="F101" s="20">
        <v>5893374.04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</row>
    <row r="102" spans="1:16" ht="33" customHeight="1" x14ac:dyDescent="0.25">
      <c r="A102" s="17" t="s">
        <v>262</v>
      </c>
      <c r="B102" s="18" t="s">
        <v>90</v>
      </c>
      <c r="C102" s="19">
        <v>363.2</v>
      </c>
      <c r="D102" s="20">
        <v>13574044.33</v>
      </c>
      <c r="E102" s="19">
        <v>363.2</v>
      </c>
      <c r="F102" s="20">
        <v>13574044.33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</row>
    <row r="103" spans="1:16" ht="33" customHeight="1" x14ac:dyDescent="0.25">
      <c r="A103" s="17" t="s">
        <v>263</v>
      </c>
      <c r="B103" s="18" t="s">
        <v>91</v>
      </c>
      <c r="C103" s="19">
        <v>353.85</v>
      </c>
      <c r="D103" s="20">
        <v>12307036.029999999</v>
      </c>
      <c r="E103" s="19">
        <v>353.85</v>
      </c>
      <c r="F103" s="20">
        <v>12307036.029999999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</row>
    <row r="104" spans="1:16" ht="33" customHeight="1" x14ac:dyDescent="0.25">
      <c r="A104" s="17" t="s">
        <v>264</v>
      </c>
      <c r="B104" s="18" t="s">
        <v>92</v>
      </c>
      <c r="C104" s="19">
        <v>182.96</v>
      </c>
      <c r="D104" s="20">
        <v>6384634.5300000003</v>
      </c>
      <c r="E104" s="19">
        <v>182.96</v>
      </c>
      <c r="F104" s="20">
        <v>6384634.5300000003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</row>
    <row r="105" spans="1:16" ht="33" customHeight="1" x14ac:dyDescent="0.25">
      <c r="A105" s="17" t="s">
        <v>265</v>
      </c>
      <c r="B105" s="18" t="s">
        <v>93</v>
      </c>
      <c r="C105" s="19">
        <v>238.7</v>
      </c>
      <c r="D105" s="20">
        <v>11709999.07</v>
      </c>
      <c r="E105" s="19">
        <v>238.7</v>
      </c>
      <c r="F105" s="20">
        <v>11709999.07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</row>
    <row r="106" spans="1:16" ht="33" customHeight="1" x14ac:dyDescent="0.25">
      <c r="A106" s="17" t="s">
        <v>266</v>
      </c>
      <c r="B106" s="18" t="s">
        <v>94</v>
      </c>
      <c r="C106" s="19">
        <v>206.14000000000001</v>
      </c>
      <c r="D106" s="20">
        <v>7594575.4400000004</v>
      </c>
      <c r="E106" s="19">
        <v>206.14000000000001</v>
      </c>
      <c r="F106" s="20">
        <v>7594575.4400000004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</row>
    <row r="107" spans="1:16" ht="33" customHeight="1" x14ac:dyDescent="0.25">
      <c r="A107" s="17" t="s">
        <v>267</v>
      </c>
      <c r="B107" s="18" t="s">
        <v>133</v>
      </c>
      <c r="C107" s="19">
        <v>64.22</v>
      </c>
      <c r="D107" s="20">
        <v>3863857.14</v>
      </c>
      <c r="E107" s="19">
        <v>64.22</v>
      </c>
      <c r="F107" s="20">
        <v>3863857.14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</row>
    <row r="108" spans="1:16" ht="33" customHeight="1" x14ac:dyDescent="0.25">
      <c r="A108" s="17" t="s">
        <v>268</v>
      </c>
      <c r="B108" s="18" t="s">
        <v>167</v>
      </c>
      <c r="C108" s="19">
        <v>52</v>
      </c>
      <c r="D108" s="20">
        <v>1858348.28</v>
      </c>
      <c r="E108" s="19">
        <v>52</v>
      </c>
      <c r="F108" s="20">
        <v>1858348.28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</row>
    <row r="109" spans="1:16" ht="33" customHeight="1" x14ac:dyDescent="0.25">
      <c r="A109" s="17" t="s">
        <v>269</v>
      </c>
      <c r="B109" s="18" t="s">
        <v>96</v>
      </c>
      <c r="C109" s="19">
        <v>120</v>
      </c>
      <c r="D109" s="20">
        <v>5937908.3399999999</v>
      </c>
      <c r="E109" s="19">
        <v>120</v>
      </c>
      <c r="F109" s="20">
        <v>5937908.3399999999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</row>
    <row r="110" spans="1:16" ht="33" customHeight="1" x14ac:dyDescent="0.25">
      <c r="A110" s="17" t="s">
        <v>270</v>
      </c>
      <c r="B110" s="18" t="s">
        <v>97</v>
      </c>
      <c r="C110" s="19">
        <v>97.199999999999989</v>
      </c>
      <c r="D110" s="20">
        <v>3846140.72</v>
      </c>
      <c r="E110" s="19">
        <v>97.199999999999989</v>
      </c>
      <c r="F110" s="20">
        <v>3846140.72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</row>
    <row r="111" spans="1:16" ht="33" customHeight="1" x14ac:dyDescent="0.25">
      <c r="A111" s="17" t="s">
        <v>271</v>
      </c>
      <c r="B111" s="18" t="s">
        <v>98</v>
      </c>
      <c r="C111" s="19">
        <v>42</v>
      </c>
      <c r="D111" s="20">
        <v>2014361</v>
      </c>
      <c r="E111" s="19">
        <v>42</v>
      </c>
      <c r="F111" s="20">
        <v>2014361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</row>
    <row r="112" spans="1:16" ht="33" customHeight="1" x14ac:dyDescent="0.25">
      <c r="A112" s="17" t="s">
        <v>272</v>
      </c>
      <c r="B112" s="18" t="s">
        <v>136</v>
      </c>
      <c r="C112" s="19">
        <v>34.200000000000003</v>
      </c>
      <c r="D112" s="20">
        <v>1222221.3700000001</v>
      </c>
      <c r="E112" s="19">
        <v>34.200000000000003</v>
      </c>
      <c r="F112" s="20">
        <v>1222221.3700000001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</row>
    <row r="113" spans="1:16" ht="33" customHeight="1" x14ac:dyDescent="0.25">
      <c r="A113" s="17" t="s">
        <v>273</v>
      </c>
      <c r="B113" s="18" t="s">
        <v>99</v>
      </c>
      <c r="C113" s="19">
        <v>207.10000000000002</v>
      </c>
      <c r="D113" s="20">
        <v>9384120.7699999996</v>
      </c>
      <c r="E113" s="19">
        <v>207.10000000000002</v>
      </c>
      <c r="F113" s="20">
        <v>9384120.7699999996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</row>
    <row r="114" spans="1:16" ht="33" customHeight="1" x14ac:dyDescent="0.25">
      <c r="A114" s="17" t="s">
        <v>274</v>
      </c>
      <c r="B114" s="18" t="s">
        <v>168</v>
      </c>
      <c r="C114" s="19">
        <v>22</v>
      </c>
      <c r="D114" s="20">
        <v>1287943.97</v>
      </c>
      <c r="E114" s="19">
        <v>22</v>
      </c>
      <c r="F114" s="20">
        <v>1287943.97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</row>
    <row r="115" spans="1:16" ht="33" customHeight="1" x14ac:dyDescent="0.25">
      <c r="A115" s="17" t="s">
        <v>275</v>
      </c>
      <c r="B115" s="18" t="s">
        <v>100</v>
      </c>
      <c r="C115" s="19">
        <v>240.9</v>
      </c>
      <c r="D115" s="20">
        <v>8630212.9499999993</v>
      </c>
      <c r="E115" s="19">
        <v>240.9</v>
      </c>
      <c r="F115" s="20">
        <v>8630212.9499999993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</row>
    <row r="116" spans="1:16" ht="33" customHeight="1" x14ac:dyDescent="0.25">
      <c r="A116" s="17" t="s">
        <v>276</v>
      </c>
      <c r="B116" s="18" t="s">
        <v>101</v>
      </c>
      <c r="C116" s="19">
        <v>44.900000000000006</v>
      </c>
      <c r="D116" s="20">
        <v>2224926.35</v>
      </c>
      <c r="E116" s="19">
        <v>44.900000000000006</v>
      </c>
      <c r="F116" s="20">
        <v>2224926.35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</row>
    <row r="117" spans="1:16" ht="33" customHeight="1" x14ac:dyDescent="0.25">
      <c r="A117" s="17" t="s">
        <v>277</v>
      </c>
      <c r="B117" s="18" t="s">
        <v>102</v>
      </c>
      <c r="C117" s="19">
        <v>139.5</v>
      </c>
      <c r="D117" s="20">
        <v>5001136.59</v>
      </c>
      <c r="E117" s="19">
        <v>139.5</v>
      </c>
      <c r="F117" s="20">
        <v>5001136.59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</row>
    <row r="118" spans="1:16" ht="33" customHeight="1" x14ac:dyDescent="0.25">
      <c r="A118" s="17" t="s">
        <v>278</v>
      </c>
      <c r="B118" s="18" t="s">
        <v>103</v>
      </c>
      <c r="C118" s="19">
        <v>282.60000000000002</v>
      </c>
      <c r="D118" s="20">
        <v>10026370.779999999</v>
      </c>
      <c r="E118" s="19">
        <v>282.60000000000002</v>
      </c>
      <c r="F118" s="20">
        <v>10026370.779999999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</row>
    <row r="119" spans="1:16" ht="33" customHeight="1" x14ac:dyDescent="0.25">
      <c r="A119" s="17" t="s">
        <v>279</v>
      </c>
      <c r="B119" s="18" t="s">
        <v>104</v>
      </c>
      <c r="C119" s="19">
        <v>92.050000000000011</v>
      </c>
      <c r="D119" s="20">
        <v>4491952.6399999997</v>
      </c>
      <c r="E119" s="19">
        <v>92.050000000000011</v>
      </c>
      <c r="F119" s="20">
        <v>4491952.6399999997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</row>
    <row r="120" spans="1:16" ht="33" customHeight="1" x14ac:dyDescent="0.25">
      <c r="A120" s="17" t="s">
        <v>280</v>
      </c>
      <c r="B120" s="18" t="s">
        <v>105</v>
      </c>
      <c r="C120" s="19">
        <v>63.7</v>
      </c>
      <c r="D120" s="20">
        <v>3328762.62</v>
      </c>
      <c r="E120" s="19">
        <v>63.7</v>
      </c>
      <c r="F120" s="20">
        <v>3328762.62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</row>
    <row r="121" spans="1:16" ht="33" customHeight="1" x14ac:dyDescent="0.25">
      <c r="A121" s="17" t="s">
        <v>281</v>
      </c>
      <c r="B121" s="18" t="s">
        <v>106</v>
      </c>
      <c r="C121" s="19">
        <v>292.3</v>
      </c>
      <c r="D121" s="20">
        <v>10287048.310000001</v>
      </c>
      <c r="E121" s="19">
        <v>292.3</v>
      </c>
      <c r="F121" s="20">
        <v>10287048.310000001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</row>
    <row r="122" spans="1:16" ht="33" customHeight="1" x14ac:dyDescent="0.25">
      <c r="A122" s="17" t="s">
        <v>282</v>
      </c>
      <c r="B122" s="18" t="s">
        <v>107</v>
      </c>
      <c r="C122" s="19">
        <v>244.39999999999998</v>
      </c>
      <c r="D122" s="20">
        <v>9999099.8499999996</v>
      </c>
      <c r="E122" s="19">
        <v>244.39999999999998</v>
      </c>
      <c r="F122" s="20">
        <v>9999099.8499999996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</row>
    <row r="123" spans="1:16" ht="33" customHeight="1" x14ac:dyDescent="0.25">
      <c r="A123" s="17" t="s">
        <v>283</v>
      </c>
      <c r="B123" s="18" t="s">
        <v>108</v>
      </c>
      <c r="C123" s="19">
        <v>240.53</v>
      </c>
      <c r="D123" s="20">
        <v>9745065.9700000007</v>
      </c>
      <c r="E123" s="19">
        <v>240.53</v>
      </c>
      <c r="F123" s="20">
        <v>9745065.9700000007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</row>
    <row r="124" spans="1:16" ht="33" customHeight="1" x14ac:dyDescent="0.25">
      <c r="A124" s="17" t="s">
        <v>284</v>
      </c>
      <c r="B124" s="22" t="s">
        <v>110</v>
      </c>
      <c r="C124" s="23">
        <v>53.8</v>
      </c>
      <c r="D124" s="20">
        <v>2811419.61</v>
      </c>
      <c r="E124" s="23">
        <v>53.8</v>
      </c>
      <c r="F124" s="20">
        <v>2811419.61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</row>
    <row r="125" spans="1:16" ht="33" customHeight="1" x14ac:dyDescent="0.25">
      <c r="A125" s="17" t="s">
        <v>285</v>
      </c>
      <c r="B125" s="18" t="s">
        <v>111</v>
      </c>
      <c r="C125" s="19">
        <v>372.8</v>
      </c>
      <c r="D125" s="20">
        <v>13755491.91</v>
      </c>
      <c r="E125" s="19">
        <v>372.8</v>
      </c>
      <c r="F125" s="20">
        <v>13755491.91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</row>
    <row r="126" spans="1:16" ht="33" customHeight="1" x14ac:dyDescent="0.25">
      <c r="A126" s="17" t="s">
        <v>286</v>
      </c>
      <c r="B126" s="18" t="s">
        <v>112</v>
      </c>
      <c r="C126" s="19">
        <v>45.3</v>
      </c>
      <c r="D126" s="20">
        <v>2172632.23</v>
      </c>
      <c r="E126" s="19">
        <v>45.3</v>
      </c>
      <c r="F126" s="20">
        <v>2172632.23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</row>
    <row r="127" spans="1:16" ht="33" customHeight="1" x14ac:dyDescent="0.25">
      <c r="A127" s="17" t="s">
        <v>287</v>
      </c>
      <c r="B127" s="18" t="s">
        <v>113</v>
      </c>
      <c r="C127" s="19">
        <v>59.8</v>
      </c>
      <c r="D127" s="20">
        <v>3500865.88</v>
      </c>
      <c r="E127" s="19">
        <v>59.8</v>
      </c>
      <c r="F127" s="20">
        <v>3500865.88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</row>
    <row r="128" spans="1:16" ht="33" customHeight="1" x14ac:dyDescent="0.25">
      <c r="A128" s="17" t="s">
        <v>460</v>
      </c>
      <c r="B128" s="18" t="s">
        <v>114</v>
      </c>
      <c r="C128" s="19">
        <v>334.3</v>
      </c>
      <c r="D128" s="20">
        <v>13653974.119999999</v>
      </c>
      <c r="E128" s="19">
        <v>334.3</v>
      </c>
      <c r="F128" s="20">
        <v>13653974.119999999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</row>
    <row r="129" spans="1:16" ht="33" customHeight="1" x14ac:dyDescent="0.25">
      <c r="A129" s="17" t="s">
        <v>462</v>
      </c>
      <c r="B129" s="18" t="s">
        <v>115</v>
      </c>
      <c r="C129" s="19">
        <v>486.78999999999996</v>
      </c>
      <c r="D129" s="20">
        <v>18554769.390000001</v>
      </c>
      <c r="E129" s="19">
        <v>486.78999999999996</v>
      </c>
      <c r="F129" s="20">
        <v>18554769.390000001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</row>
    <row r="130" spans="1:16" ht="33" customHeight="1" x14ac:dyDescent="0.25">
      <c r="A130" s="17" t="s">
        <v>463</v>
      </c>
      <c r="B130" s="18" t="s">
        <v>116</v>
      </c>
      <c r="C130" s="19">
        <v>451.9</v>
      </c>
      <c r="D130" s="20">
        <v>16237257.300000001</v>
      </c>
      <c r="E130" s="19">
        <v>451.9</v>
      </c>
      <c r="F130" s="20">
        <v>16237257.300000001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</row>
    <row r="131" spans="1:16" ht="33" customHeight="1" x14ac:dyDescent="0.25">
      <c r="A131" s="17">
        <v>116</v>
      </c>
      <c r="B131" s="22" t="s">
        <v>117</v>
      </c>
      <c r="C131" s="23">
        <v>96.5</v>
      </c>
      <c r="D131" s="20">
        <v>5088090.9400000004</v>
      </c>
      <c r="E131" s="23">
        <v>96.5</v>
      </c>
      <c r="F131" s="20">
        <v>5088090.9400000004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</row>
    <row r="132" spans="1:16" ht="33" customHeight="1" x14ac:dyDescent="0.25">
      <c r="A132" s="17">
        <v>117</v>
      </c>
      <c r="B132" s="18" t="s">
        <v>481</v>
      </c>
      <c r="C132" s="19">
        <v>40.1</v>
      </c>
      <c r="D132" s="20">
        <v>2009095.18</v>
      </c>
      <c r="E132" s="19">
        <v>40.1</v>
      </c>
      <c r="F132" s="20">
        <v>2009095.18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</row>
    <row r="133" spans="1:16" ht="33" customHeight="1" x14ac:dyDescent="0.25">
      <c r="A133" s="17">
        <v>118</v>
      </c>
      <c r="B133" s="18" t="s">
        <v>482</v>
      </c>
      <c r="C133" s="19">
        <v>38.4</v>
      </c>
      <c r="D133" s="20">
        <v>1963739.36</v>
      </c>
      <c r="E133" s="19">
        <v>38.4</v>
      </c>
      <c r="F133" s="20">
        <v>1963739.36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</row>
    <row r="134" spans="1:16" ht="33" customHeight="1" x14ac:dyDescent="0.25">
      <c r="A134" s="17">
        <v>119</v>
      </c>
      <c r="B134" s="18" t="s">
        <v>483</v>
      </c>
      <c r="C134" s="19">
        <v>39.299999999999997</v>
      </c>
      <c r="D134" s="20">
        <v>1987751.33</v>
      </c>
      <c r="E134" s="19">
        <v>39.299999999999997</v>
      </c>
      <c r="F134" s="20">
        <v>1987751.33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</row>
    <row r="135" spans="1:16" ht="33" customHeight="1" x14ac:dyDescent="0.25">
      <c r="A135" s="17">
        <v>120</v>
      </c>
      <c r="B135" s="18" t="s">
        <v>484</v>
      </c>
      <c r="C135" s="19">
        <v>65.5</v>
      </c>
      <c r="D135" s="20">
        <v>2486527.66</v>
      </c>
      <c r="E135" s="19">
        <v>65.5</v>
      </c>
      <c r="F135" s="20">
        <v>2486527.66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</row>
    <row r="136" spans="1:16" s="9" customFormat="1" ht="33" customHeight="1" x14ac:dyDescent="0.25">
      <c r="A136" s="59" t="s">
        <v>486</v>
      </c>
      <c r="B136" s="59"/>
      <c r="C136" s="24">
        <f>C137+C138+C139</f>
        <v>156.69999999999999</v>
      </c>
      <c r="D136" s="25">
        <f>D137+D138+D139</f>
        <v>3966000</v>
      </c>
      <c r="E136" s="24">
        <v>0</v>
      </c>
      <c r="F136" s="25">
        <v>0</v>
      </c>
      <c r="G136" s="24">
        <v>0</v>
      </c>
      <c r="H136" s="25">
        <v>0</v>
      </c>
      <c r="I136" s="24">
        <v>0</v>
      </c>
      <c r="J136" s="25">
        <v>0</v>
      </c>
      <c r="K136" s="24">
        <v>0</v>
      </c>
      <c r="L136" s="25">
        <v>0</v>
      </c>
      <c r="M136" s="24">
        <v>0</v>
      </c>
      <c r="N136" s="25">
        <v>0</v>
      </c>
      <c r="O136" s="25">
        <f>O137+O138+O139</f>
        <v>156.69999999999999</v>
      </c>
      <c r="P136" s="25">
        <f>P137+P138+P139</f>
        <v>3966000</v>
      </c>
    </row>
    <row r="137" spans="1:16" ht="33" customHeight="1" x14ac:dyDescent="0.25">
      <c r="A137" s="17">
        <v>1</v>
      </c>
      <c r="B137" s="18" t="s">
        <v>40</v>
      </c>
      <c r="C137" s="19">
        <v>59.7</v>
      </c>
      <c r="D137" s="26">
        <f>P137</f>
        <v>1872000</v>
      </c>
      <c r="E137" s="19">
        <v>0</v>
      </c>
      <c r="F137" s="20">
        <v>0</v>
      </c>
      <c r="G137" s="19">
        <v>0</v>
      </c>
      <c r="H137" s="20">
        <v>0</v>
      </c>
      <c r="I137" s="19">
        <v>0</v>
      </c>
      <c r="J137" s="20">
        <v>0</v>
      </c>
      <c r="K137" s="19">
        <v>0</v>
      </c>
      <c r="L137" s="20">
        <v>0</v>
      </c>
      <c r="M137" s="19">
        <v>0</v>
      </c>
      <c r="N137" s="20">
        <v>0</v>
      </c>
      <c r="O137" s="19">
        <v>59.7</v>
      </c>
      <c r="P137" s="27">
        <v>1872000</v>
      </c>
    </row>
    <row r="138" spans="1:16" ht="33" customHeight="1" x14ac:dyDescent="0.25">
      <c r="A138" s="17">
        <v>2</v>
      </c>
      <c r="B138" s="18" t="s">
        <v>45</v>
      </c>
      <c r="C138" s="19">
        <v>65.8</v>
      </c>
      <c r="D138" s="26">
        <f>P138</f>
        <v>1090000</v>
      </c>
      <c r="E138" s="19">
        <v>0</v>
      </c>
      <c r="F138" s="20">
        <v>0</v>
      </c>
      <c r="G138" s="19">
        <v>0</v>
      </c>
      <c r="H138" s="20">
        <v>0</v>
      </c>
      <c r="I138" s="19">
        <v>0</v>
      </c>
      <c r="J138" s="20">
        <v>0</v>
      </c>
      <c r="K138" s="19">
        <v>0</v>
      </c>
      <c r="L138" s="20">
        <v>0</v>
      </c>
      <c r="M138" s="19">
        <v>0</v>
      </c>
      <c r="N138" s="20">
        <v>0</v>
      </c>
      <c r="O138" s="19">
        <v>65.8</v>
      </c>
      <c r="P138" s="27">
        <v>1090000</v>
      </c>
    </row>
    <row r="139" spans="1:16" ht="33" customHeight="1" x14ac:dyDescent="0.25">
      <c r="A139" s="17">
        <v>3</v>
      </c>
      <c r="B139" s="18" t="s">
        <v>168</v>
      </c>
      <c r="C139" s="19">
        <v>31.2</v>
      </c>
      <c r="D139" s="26">
        <f>P139</f>
        <v>1004000</v>
      </c>
      <c r="E139" s="19">
        <v>0</v>
      </c>
      <c r="F139" s="20">
        <v>0</v>
      </c>
      <c r="G139" s="19">
        <v>0</v>
      </c>
      <c r="H139" s="20">
        <v>0</v>
      </c>
      <c r="I139" s="19">
        <v>0</v>
      </c>
      <c r="J139" s="20">
        <v>0</v>
      </c>
      <c r="K139" s="19">
        <v>0</v>
      </c>
      <c r="L139" s="20">
        <v>0</v>
      </c>
      <c r="M139" s="19">
        <v>0</v>
      </c>
      <c r="N139" s="20">
        <v>0</v>
      </c>
      <c r="O139" s="19">
        <v>31.2</v>
      </c>
      <c r="P139" s="27">
        <v>1004000</v>
      </c>
    </row>
    <row r="140" spans="1:16" s="4" customFormat="1" ht="42" customHeight="1" x14ac:dyDescent="0.25">
      <c r="A140" s="50" t="s">
        <v>472</v>
      </c>
      <c r="B140" s="51"/>
      <c r="C140" s="16">
        <f>SUM(C141:C220)</f>
        <v>8765.3599999999988</v>
      </c>
      <c r="D140" s="16">
        <f>SUM(D141:D220)</f>
        <v>286844847.47758085</v>
      </c>
      <c r="E140" s="16">
        <f t="shared" ref="E140:O140" si="3">SUM(E141:E219)</f>
        <v>625.5</v>
      </c>
      <c r="F140" s="16">
        <f t="shared" si="3"/>
        <v>20684826.41</v>
      </c>
      <c r="G140" s="16">
        <f t="shared" si="3"/>
        <v>0</v>
      </c>
      <c r="H140" s="16">
        <f t="shared" si="3"/>
        <v>0</v>
      </c>
      <c r="I140" s="16">
        <f>SUM(I141:I220)</f>
        <v>1680.8600000000004</v>
      </c>
      <c r="J140" s="16">
        <f>SUM(J141:J220)</f>
        <v>66194370.890000001</v>
      </c>
      <c r="K140" s="16">
        <f>SUM(K141:K220)</f>
        <v>6458.9999999999973</v>
      </c>
      <c r="L140" s="16">
        <f>SUM(L141:L220)</f>
        <v>199965650.17758083</v>
      </c>
      <c r="M140" s="16">
        <f t="shared" si="3"/>
        <v>0</v>
      </c>
      <c r="N140" s="16">
        <f t="shared" si="3"/>
        <v>0</v>
      </c>
      <c r="O140" s="16">
        <f t="shared" si="3"/>
        <v>0</v>
      </c>
      <c r="P140" s="16">
        <f>SUM(P141:P219)</f>
        <v>0</v>
      </c>
    </row>
    <row r="141" spans="1:16" s="6" customFormat="1" ht="40.5" customHeight="1" x14ac:dyDescent="0.25">
      <c r="A141" s="17" t="s">
        <v>176</v>
      </c>
      <c r="B141" s="18" t="s">
        <v>85</v>
      </c>
      <c r="C141" s="28">
        <v>41.7</v>
      </c>
      <c r="D141" s="19">
        <f>J141</f>
        <v>1531177.49</v>
      </c>
      <c r="E141" s="19">
        <v>0</v>
      </c>
      <c r="F141" s="20">
        <v>0</v>
      </c>
      <c r="G141" s="20">
        <v>0</v>
      </c>
      <c r="H141" s="20">
        <v>0</v>
      </c>
      <c r="I141" s="20">
        <v>41.7</v>
      </c>
      <c r="J141" s="20">
        <v>1531177.49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</row>
    <row r="142" spans="1:16" s="6" customFormat="1" ht="40.5" customHeight="1" x14ac:dyDescent="0.25">
      <c r="A142" s="17" t="s">
        <v>177</v>
      </c>
      <c r="B142" s="18" t="s">
        <v>147</v>
      </c>
      <c r="C142" s="28">
        <v>38.6</v>
      </c>
      <c r="D142" s="19">
        <f>J142</f>
        <v>1624325.22</v>
      </c>
      <c r="E142" s="19">
        <v>0</v>
      </c>
      <c r="F142" s="20">
        <v>0</v>
      </c>
      <c r="G142" s="20">
        <v>0</v>
      </c>
      <c r="H142" s="20">
        <v>0</v>
      </c>
      <c r="I142" s="20">
        <v>38.6</v>
      </c>
      <c r="J142" s="20">
        <v>1624325.22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</row>
    <row r="143" spans="1:16" s="6" customFormat="1" ht="40.5" customHeight="1" x14ac:dyDescent="0.25">
      <c r="A143" s="17" t="s">
        <v>178</v>
      </c>
      <c r="B143" s="18" t="s">
        <v>34</v>
      </c>
      <c r="C143" s="28">
        <v>123</v>
      </c>
      <c r="D143" s="19">
        <f>F143+L143</f>
        <v>3713146.3200000003</v>
      </c>
      <c r="E143" s="19">
        <v>30.8</v>
      </c>
      <c r="F143" s="20">
        <v>923811.78</v>
      </c>
      <c r="G143" s="20">
        <v>0</v>
      </c>
      <c r="H143" s="20">
        <v>0</v>
      </c>
      <c r="I143" s="20">
        <v>0</v>
      </c>
      <c r="J143" s="20">
        <v>0</v>
      </c>
      <c r="K143" s="20">
        <v>92.2</v>
      </c>
      <c r="L143" s="20">
        <v>2789334.54</v>
      </c>
      <c r="M143" s="20">
        <v>0</v>
      </c>
      <c r="N143" s="20">
        <v>0</v>
      </c>
      <c r="O143" s="20">
        <v>0</v>
      </c>
      <c r="P143" s="20">
        <v>0</v>
      </c>
    </row>
    <row r="144" spans="1:16" s="6" customFormat="1" ht="40.5" customHeight="1" x14ac:dyDescent="0.25">
      <c r="A144" s="17" t="s">
        <v>179</v>
      </c>
      <c r="B144" s="18" t="s">
        <v>150</v>
      </c>
      <c r="C144" s="28">
        <v>30</v>
      </c>
      <c r="D144" s="19">
        <f>J144</f>
        <v>1529307.12</v>
      </c>
      <c r="E144" s="19">
        <v>0</v>
      </c>
      <c r="F144" s="20">
        <v>0</v>
      </c>
      <c r="G144" s="20">
        <v>0</v>
      </c>
      <c r="H144" s="20">
        <v>0</v>
      </c>
      <c r="I144" s="20">
        <v>30</v>
      </c>
      <c r="J144" s="20">
        <v>1529307.12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</row>
    <row r="145" spans="1:16" s="6" customFormat="1" ht="40.5" customHeight="1" x14ac:dyDescent="0.25">
      <c r="A145" s="17" t="s">
        <v>180</v>
      </c>
      <c r="B145" s="18" t="s">
        <v>18</v>
      </c>
      <c r="C145" s="28">
        <v>43.5</v>
      </c>
      <c r="D145" s="19">
        <f>J145</f>
        <v>1690995.32</v>
      </c>
      <c r="E145" s="19">
        <v>0</v>
      </c>
      <c r="F145" s="20">
        <v>0</v>
      </c>
      <c r="G145" s="20">
        <v>0</v>
      </c>
      <c r="H145" s="20">
        <v>0</v>
      </c>
      <c r="I145" s="20">
        <v>43.5</v>
      </c>
      <c r="J145" s="20">
        <v>1690995.32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</row>
    <row r="146" spans="1:16" s="6" customFormat="1" ht="40.5" customHeight="1" x14ac:dyDescent="0.25">
      <c r="A146" s="17" t="s">
        <v>181</v>
      </c>
      <c r="B146" s="18" t="s">
        <v>118</v>
      </c>
      <c r="C146" s="28">
        <v>21.8</v>
      </c>
      <c r="D146" s="19">
        <f>L146</f>
        <v>650800.01</v>
      </c>
      <c r="E146" s="19"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21.8</v>
      </c>
      <c r="L146" s="20">
        <v>650800.01</v>
      </c>
      <c r="M146" s="20">
        <v>0</v>
      </c>
      <c r="N146" s="20">
        <v>0</v>
      </c>
      <c r="O146" s="20">
        <v>0</v>
      </c>
      <c r="P146" s="20">
        <v>0</v>
      </c>
    </row>
    <row r="147" spans="1:16" s="6" customFormat="1" ht="40.5" customHeight="1" x14ac:dyDescent="0.25">
      <c r="A147" s="17" t="s">
        <v>182</v>
      </c>
      <c r="B147" s="18" t="s">
        <v>172</v>
      </c>
      <c r="C147" s="28">
        <v>41.4</v>
      </c>
      <c r="D147" s="19">
        <f t="shared" ref="D147:D210" si="4">J147+L147</f>
        <v>1657860.56</v>
      </c>
      <c r="E147" s="19">
        <v>0</v>
      </c>
      <c r="F147" s="20">
        <v>0</v>
      </c>
      <c r="G147" s="20">
        <v>0</v>
      </c>
      <c r="H147" s="20">
        <v>0</v>
      </c>
      <c r="I147" s="20">
        <v>41.4</v>
      </c>
      <c r="J147" s="29">
        <v>1657860.56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</row>
    <row r="148" spans="1:16" s="6" customFormat="1" ht="40.5" customHeight="1" x14ac:dyDescent="0.25">
      <c r="A148" s="17" t="s">
        <v>183</v>
      </c>
      <c r="B148" s="18" t="s">
        <v>19</v>
      </c>
      <c r="C148" s="28">
        <v>204.2</v>
      </c>
      <c r="D148" s="19">
        <f t="shared" si="4"/>
        <v>6337314.6200000001</v>
      </c>
      <c r="E148" s="19">
        <v>0</v>
      </c>
      <c r="F148" s="20">
        <v>0</v>
      </c>
      <c r="G148" s="20">
        <v>0</v>
      </c>
      <c r="H148" s="20">
        <v>0</v>
      </c>
      <c r="I148" s="20">
        <v>50.6</v>
      </c>
      <c r="J148" s="29">
        <v>1558352.84</v>
      </c>
      <c r="K148" s="20">
        <v>153.6</v>
      </c>
      <c r="L148" s="20">
        <v>4778961.78</v>
      </c>
      <c r="M148" s="20">
        <v>0</v>
      </c>
      <c r="N148" s="20">
        <v>0</v>
      </c>
      <c r="O148" s="20">
        <v>0</v>
      </c>
      <c r="P148" s="20">
        <v>0</v>
      </c>
    </row>
    <row r="149" spans="1:16" s="6" customFormat="1" ht="40.5" customHeight="1" x14ac:dyDescent="0.25">
      <c r="A149" s="17" t="s">
        <v>184</v>
      </c>
      <c r="B149" s="18" t="s">
        <v>119</v>
      </c>
      <c r="C149" s="28">
        <v>36.5</v>
      </c>
      <c r="D149" s="19">
        <f>F149</f>
        <v>1188742.22</v>
      </c>
      <c r="E149" s="19">
        <v>36.5</v>
      </c>
      <c r="F149" s="69">
        <v>1188742.22</v>
      </c>
      <c r="G149" s="20">
        <v>0</v>
      </c>
      <c r="H149" s="20">
        <v>0</v>
      </c>
      <c r="I149" s="20">
        <v>0</v>
      </c>
      <c r="J149" s="29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</row>
    <row r="150" spans="1:16" s="6" customFormat="1" ht="40.5" customHeight="1" x14ac:dyDescent="0.25">
      <c r="A150" s="17" t="s">
        <v>185</v>
      </c>
      <c r="B150" s="18" t="s">
        <v>144</v>
      </c>
      <c r="C150" s="28">
        <v>42.7</v>
      </c>
      <c r="D150" s="19">
        <f t="shared" si="4"/>
        <v>1673430.56</v>
      </c>
      <c r="E150" s="19">
        <v>0</v>
      </c>
      <c r="F150" s="69">
        <v>0</v>
      </c>
      <c r="G150" s="20">
        <v>0</v>
      </c>
      <c r="H150" s="20">
        <v>0</v>
      </c>
      <c r="I150" s="20">
        <v>42.7</v>
      </c>
      <c r="J150" s="29">
        <v>1673430.56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</row>
    <row r="151" spans="1:16" s="6" customFormat="1" ht="40.5" customHeight="1" x14ac:dyDescent="0.25">
      <c r="A151" s="17" t="s">
        <v>186</v>
      </c>
      <c r="B151" s="18" t="s">
        <v>173</v>
      </c>
      <c r="C151" s="28">
        <v>40.6</v>
      </c>
      <c r="D151" s="19">
        <f t="shared" si="4"/>
        <v>1648279.03</v>
      </c>
      <c r="E151" s="19">
        <v>0</v>
      </c>
      <c r="F151" s="69">
        <v>0</v>
      </c>
      <c r="G151" s="20">
        <v>0</v>
      </c>
      <c r="H151" s="20">
        <v>0</v>
      </c>
      <c r="I151" s="20">
        <v>40.6</v>
      </c>
      <c r="J151" s="29">
        <v>1648279.03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</row>
    <row r="152" spans="1:16" s="6" customFormat="1" ht="40.5" customHeight="1" x14ac:dyDescent="0.25">
      <c r="A152" s="17" t="s">
        <v>187</v>
      </c>
      <c r="B152" s="18" t="s">
        <v>120</v>
      </c>
      <c r="C152" s="28">
        <v>84.800000000000011</v>
      </c>
      <c r="D152" s="19">
        <f>F152+J152</f>
        <v>3078848.91</v>
      </c>
      <c r="E152" s="19">
        <v>42.1</v>
      </c>
      <c r="F152" s="69">
        <v>1528475.82</v>
      </c>
      <c r="G152" s="20">
        <v>0</v>
      </c>
      <c r="H152" s="20">
        <v>0</v>
      </c>
      <c r="I152" s="20">
        <v>42.7</v>
      </c>
      <c r="J152" s="29">
        <v>1550373.09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</row>
    <row r="153" spans="1:16" s="6" customFormat="1" ht="40.5" customHeight="1" x14ac:dyDescent="0.25">
      <c r="A153" s="17" t="s">
        <v>188</v>
      </c>
      <c r="B153" s="18" t="s">
        <v>312</v>
      </c>
      <c r="C153" s="28">
        <v>51.5</v>
      </c>
      <c r="D153" s="19">
        <f t="shared" si="4"/>
        <v>1871534.98</v>
      </c>
      <c r="E153" s="19">
        <v>0</v>
      </c>
      <c r="F153" s="69">
        <v>0</v>
      </c>
      <c r="G153" s="20">
        <v>0</v>
      </c>
      <c r="H153" s="20">
        <v>0</v>
      </c>
      <c r="I153" s="20">
        <v>51.5</v>
      </c>
      <c r="J153" s="29">
        <v>1871534.98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</row>
    <row r="154" spans="1:16" s="6" customFormat="1" ht="40.5" customHeight="1" x14ac:dyDescent="0.25">
      <c r="A154" s="17" t="s">
        <v>189</v>
      </c>
      <c r="B154" s="18" t="s">
        <v>121</v>
      </c>
      <c r="C154" s="28">
        <v>83</v>
      </c>
      <c r="D154" s="19">
        <f>F154+L154</f>
        <v>2818691.72</v>
      </c>
      <c r="E154" s="19">
        <v>41.6</v>
      </c>
      <c r="F154" s="69">
        <v>1408759.86</v>
      </c>
      <c r="G154" s="20">
        <v>0</v>
      </c>
      <c r="H154" s="20">
        <v>0</v>
      </c>
      <c r="I154" s="20">
        <v>0</v>
      </c>
      <c r="J154" s="29">
        <v>0</v>
      </c>
      <c r="K154" s="20">
        <v>41.4</v>
      </c>
      <c r="L154" s="20">
        <v>1409931.86</v>
      </c>
      <c r="M154" s="20">
        <v>0</v>
      </c>
      <c r="N154" s="20">
        <v>0</v>
      </c>
      <c r="O154" s="20">
        <v>0</v>
      </c>
      <c r="P154" s="20">
        <v>0</v>
      </c>
    </row>
    <row r="155" spans="1:16" s="6" customFormat="1" ht="40.5" customHeight="1" x14ac:dyDescent="0.25">
      <c r="A155" s="17" t="s">
        <v>190</v>
      </c>
      <c r="B155" s="18" t="s">
        <v>174</v>
      </c>
      <c r="C155" s="28">
        <v>41.5</v>
      </c>
      <c r="D155" s="19">
        <f t="shared" si="4"/>
        <v>1289058.24</v>
      </c>
      <c r="E155" s="19">
        <v>0</v>
      </c>
      <c r="F155" s="20">
        <v>0</v>
      </c>
      <c r="G155" s="20">
        <v>0</v>
      </c>
      <c r="H155" s="20">
        <v>0</v>
      </c>
      <c r="I155" s="20">
        <v>41.5</v>
      </c>
      <c r="J155" s="29">
        <v>1289058.24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</row>
    <row r="156" spans="1:16" s="6" customFormat="1" ht="40.5" customHeight="1" x14ac:dyDescent="0.25">
      <c r="A156" s="17" t="s">
        <v>191</v>
      </c>
      <c r="B156" s="18" t="s">
        <v>145</v>
      </c>
      <c r="C156" s="28">
        <v>76.2</v>
      </c>
      <c r="D156" s="19">
        <f t="shared" si="4"/>
        <v>3496673.53</v>
      </c>
      <c r="E156" s="19">
        <v>0</v>
      </c>
      <c r="F156" s="20">
        <v>0</v>
      </c>
      <c r="G156" s="20">
        <v>0</v>
      </c>
      <c r="H156" s="20">
        <v>0</v>
      </c>
      <c r="I156" s="20">
        <v>76.2</v>
      </c>
      <c r="J156" s="29">
        <v>3496673.53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</row>
    <row r="157" spans="1:16" s="6" customFormat="1" ht="40.5" customHeight="1" x14ac:dyDescent="0.25">
      <c r="A157" s="17" t="s">
        <v>192</v>
      </c>
      <c r="B157" s="18" t="s">
        <v>22</v>
      </c>
      <c r="C157" s="28">
        <v>47.8</v>
      </c>
      <c r="D157" s="19">
        <f t="shared" si="4"/>
        <v>1471800</v>
      </c>
      <c r="E157" s="19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47.8</v>
      </c>
      <c r="L157" s="20">
        <v>1471800</v>
      </c>
      <c r="M157" s="20">
        <v>0</v>
      </c>
      <c r="N157" s="20">
        <v>0</v>
      </c>
      <c r="O157" s="20">
        <v>0</v>
      </c>
      <c r="P157" s="20">
        <v>0</v>
      </c>
    </row>
    <row r="158" spans="1:16" s="6" customFormat="1" ht="40.5" customHeight="1" x14ac:dyDescent="0.25">
      <c r="A158" s="17" t="s">
        <v>193</v>
      </c>
      <c r="B158" s="18" t="s">
        <v>25</v>
      </c>
      <c r="C158" s="28">
        <v>78.099999999999994</v>
      </c>
      <c r="D158" s="19">
        <f t="shared" si="4"/>
        <v>2405400</v>
      </c>
      <c r="E158" s="19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78.099999999999994</v>
      </c>
      <c r="L158" s="20">
        <v>2405400</v>
      </c>
      <c r="M158" s="20">
        <v>0</v>
      </c>
      <c r="N158" s="20">
        <v>0</v>
      </c>
      <c r="O158" s="20">
        <v>0</v>
      </c>
      <c r="P158" s="20">
        <v>0</v>
      </c>
    </row>
    <row r="159" spans="1:16" s="6" customFormat="1" ht="40.5" customHeight="1" x14ac:dyDescent="0.25">
      <c r="A159" s="17" t="s">
        <v>194</v>
      </c>
      <c r="B159" s="18" t="s">
        <v>122</v>
      </c>
      <c r="C159" s="28">
        <v>42</v>
      </c>
      <c r="D159" s="19">
        <f t="shared" si="4"/>
        <v>1294090</v>
      </c>
      <c r="E159" s="19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42</v>
      </c>
      <c r="L159" s="20">
        <v>1294090</v>
      </c>
      <c r="M159" s="20">
        <v>0</v>
      </c>
      <c r="N159" s="20">
        <v>0</v>
      </c>
      <c r="O159" s="20">
        <v>0</v>
      </c>
      <c r="P159" s="20">
        <v>0</v>
      </c>
    </row>
    <row r="160" spans="1:16" s="6" customFormat="1" ht="40.5" customHeight="1" x14ac:dyDescent="0.25">
      <c r="A160" s="17" t="s">
        <v>195</v>
      </c>
      <c r="B160" s="18" t="s">
        <v>39</v>
      </c>
      <c r="C160" s="28">
        <v>83.1</v>
      </c>
      <c r="D160" s="19">
        <f t="shared" si="4"/>
        <v>2560580</v>
      </c>
      <c r="E160" s="19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83.1</v>
      </c>
      <c r="L160" s="20">
        <v>2560580</v>
      </c>
      <c r="M160" s="20">
        <v>0</v>
      </c>
      <c r="N160" s="20">
        <v>0</v>
      </c>
      <c r="O160" s="20">
        <v>0</v>
      </c>
      <c r="P160" s="20">
        <v>0</v>
      </c>
    </row>
    <row r="161" spans="1:17" s="6" customFormat="1" ht="40.5" customHeight="1" x14ac:dyDescent="0.25">
      <c r="A161" s="17" t="s">
        <v>196</v>
      </c>
      <c r="B161" s="18" t="s">
        <v>42</v>
      </c>
      <c r="C161" s="28">
        <v>113.3</v>
      </c>
      <c r="D161" s="19">
        <f t="shared" si="4"/>
        <v>3569605.5</v>
      </c>
      <c r="E161" s="19">
        <v>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113.3</v>
      </c>
      <c r="L161" s="20">
        <v>3569605.5</v>
      </c>
      <c r="M161" s="20">
        <v>0</v>
      </c>
      <c r="N161" s="20">
        <v>0</v>
      </c>
      <c r="O161" s="20">
        <v>0</v>
      </c>
      <c r="P161" s="20">
        <v>0</v>
      </c>
    </row>
    <row r="162" spans="1:17" s="6" customFormat="1" ht="40.5" customHeight="1" x14ac:dyDescent="0.25">
      <c r="A162" s="17" t="s">
        <v>197</v>
      </c>
      <c r="B162" s="18" t="s">
        <v>45</v>
      </c>
      <c r="C162" s="28">
        <v>67.099999999999994</v>
      </c>
      <c r="D162" s="19">
        <f t="shared" si="4"/>
        <v>2047082.75</v>
      </c>
      <c r="E162" s="19">
        <v>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67.099999999999994</v>
      </c>
      <c r="L162" s="20">
        <v>2047082.75</v>
      </c>
      <c r="M162" s="20">
        <v>0</v>
      </c>
      <c r="N162" s="20">
        <v>0</v>
      </c>
      <c r="O162" s="20">
        <v>0</v>
      </c>
      <c r="P162" s="20">
        <v>0</v>
      </c>
    </row>
    <row r="163" spans="1:17" s="6" customFormat="1" ht="40.5" customHeight="1" x14ac:dyDescent="0.25">
      <c r="A163" s="17" t="s">
        <v>198</v>
      </c>
      <c r="B163" s="18" t="s">
        <v>46</v>
      </c>
      <c r="C163" s="28">
        <v>247.8</v>
      </c>
      <c r="D163" s="19">
        <f>F163+L163</f>
        <v>7807060.29</v>
      </c>
      <c r="E163" s="19">
        <v>69</v>
      </c>
      <c r="F163" s="20">
        <v>2168118.4500000002</v>
      </c>
      <c r="G163" s="20">
        <v>0</v>
      </c>
      <c r="H163" s="20">
        <v>0</v>
      </c>
      <c r="I163" s="20">
        <v>0</v>
      </c>
      <c r="J163" s="20">
        <v>0</v>
      </c>
      <c r="K163" s="20">
        <v>178.8</v>
      </c>
      <c r="L163" s="20">
        <v>5638941.8399999999</v>
      </c>
      <c r="M163" s="20">
        <v>0</v>
      </c>
      <c r="N163" s="20">
        <v>0</v>
      </c>
      <c r="O163" s="20">
        <v>0</v>
      </c>
      <c r="P163" s="20">
        <v>0</v>
      </c>
    </row>
    <row r="164" spans="1:17" s="6" customFormat="1" ht="40.5" customHeight="1" x14ac:dyDescent="0.25">
      <c r="A164" s="17" t="s">
        <v>199</v>
      </c>
      <c r="B164" s="18" t="s">
        <v>47</v>
      </c>
      <c r="C164" s="28">
        <v>135.80000000000001</v>
      </c>
      <c r="D164" s="19">
        <f t="shared" si="4"/>
        <v>4117982.76</v>
      </c>
      <c r="E164" s="19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135.80000000000001</v>
      </c>
      <c r="L164" s="20">
        <v>4117982.76</v>
      </c>
      <c r="M164" s="20">
        <v>0</v>
      </c>
      <c r="N164" s="20">
        <v>0</v>
      </c>
      <c r="O164" s="20">
        <v>0</v>
      </c>
      <c r="P164" s="20">
        <v>0</v>
      </c>
    </row>
    <row r="165" spans="1:17" s="6" customFormat="1" ht="40.5" customHeight="1" x14ac:dyDescent="0.25">
      <c r="A165" s="17" t="s">
        <v>200</v>
      </c>
      <c r="B165" s="18" t="s">
        <v>48</v>
      </c>
      <c r="C165" s="28">
        <v>110.6</v>
      </c>
      <c r="D165" s="19">
        <f t="shared" si="4"/>
        <v>3524365.5</v>
      </c>
      <c r="E165" s="19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110.6</v>
      </c>
      <c r="L165" s="20">
        <v>3524365.5</v>
      </c>
      <c r="M165" s="20">
        <v>0</v>
      </c>
      <c r="N165" s="20">
        <v>0</v>
      </c>
      <c r="O165" s="20">
        <v>0</v>
      </c>
      <c r="P165" s="20">
        <v>0</v>
      </c>
    </row>
    <row r="166" spans="1:17" s="6" customFormat="1" ht="40.5" customHeight="1" x14ac:dyDescent="0.25">
      <c r="A166" s="17" t="s">
        <v>201</v>
      </c>
      <c r="B166" s="18" t="s">
        <v>49</v>
      </c>
      <c r="C166" s="28">
        <v>67.5</v>
      </c>
      <c r="D166" s="19">
        <f t="shared" si="4"/>
        <v>2052682.75</v>
      </c>
      <c r="E166" s="19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67.5</v>
      </c>
      <c r="L166" s="20">
        <v>2052682.75</v>
      </c>
      <c r="M166" s="20">
        <v>0</v>
      </c>
      <c r="N166" s="20">
        <v>0</v>
      </c>
      <c r="O166" s="20">
        <v>0</v>
      </c>
      <c r="P166" s="20">
        <v>0</v>
      </c>
    </row>
    <row r="167" spans="1:17" s="6" customFormat="1" ht="40.5" customHeight="1" x14ac:dyDescent="0.25">
      <c r="A167" s="17" t="s">
        <v>202</v>
      </c>
      <c r="B167" s="18" t="s">
        <v>50</v>
      </c>
      <c r="C167" s="28">
        <v>445.29999999999995</v>
      </c>
      <c r="D167" s="19">
        <f>F167+L167</f>
        <v>13490499.92</v>
      </c>
      <c r="E167" s="19">
        <v>124.4</v>
      </c>
      <c r="F167" s="20">
        <v>3757230.02</v>
      </c>
      <c r="G167" s="20">
        <v>0</v>
      </c>
      <c r="H167" s="20">
        <v>0</v>
      </c>
      <c r="I167" s="20">
        <v>0</v>
      </c>
      <c r="J167" s="20">
        <v>0</v>
      </c>
      <c r="K167" s="20">
        <v>320.89999999999998</v>
      </c>
      <c r="L167" s="20">
        <v>9733269.9000000004</v>
      </c>
      <c r="M167" s="20">
        <v>0</v>
      </c>
      <c r="N167" s="20">
        <v>0</v>
      </c>
      <c r="O167" s="20">
        <v>0</v>
      </c>
      <c r="P167" s="20">
        <v>0</v>
      </c>
    </row>
    <row r="168" spans="1:17" s="6" customFormat="1" ht="40.5" customHeight="1" x14ac:dyDescent="0.25">
      <c r="A168" s="17" t="s">
        <v>203</v>
      </c>
      <c r="B168" s="18" t="s">
        <v>52</v>
      </c>
      <c r="C168" s="28">
        <v>92.6</v>
      </c>
      <c r="D168" s="19">
        <f t="shared" si="4"/>
        <v>2948165.5</v>
      </c>
      <c r="E168" s="19"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92.6</v>
      </c>
      <c r="L168" s="20">
        <v>2948165.5</v>
      </c>
      <c r="M168" s="20">
        <v>0</v>
      </c>
      <c r="N168" s="20">
        <v>0</v>
      </c>
      <c r="O168" s="20">
        <v>0</v>
      </c>
      <c r="P168" s="20">
        <v>0</v>
      </c>
    </row>
    <row r="169" spans="1:17" s="6" customFormat="1" ht="40.5" customHeight="1" x14ac:dyDescent="0.25">
      <c r="A169" s="17" t="s">
        <v>204</v>
      </c>
      <c r="B169" s="18" t="s">
        <v>53</v>
      </c>
      <c r="C169" s="28">
        <v>283.89999999999998</v>
      </c>
      <c r="D169" s="19">
        <f t="shared" si="4"/>
        <v>8913901.7799999993</v>
      </c>
      <c r="E169" s="19">
        <v>0</v>
      </c>
      <c r="F169" s="20">
        <v>0</v>
      </c>
      <c r="G169" s="20">
        <v>0</v>
      </c>
      <c r="H169" s="20">
        <v>0</v>
      </c>
      <c r="I169" s="20">
        <v>38.9</v>
      </c>
      <c r="J169" s="20">
        <v>1221383.51</v>
      </c>
      <c r="K169" s="20">
        <v>245</v>
      </c>
      <c r="L169" s="20">
        <v>7692518.2699999996</v>
      </c>
      <c r="M169" s="20">
        <v>0</v>
      </c>
      <c r="N169" s="20">
        <v>0</v>
      </c>
      <c r="O169" s="20">
        <v>0</v>
      </c>
      <c r="P169" s="20">
        <v>0</v>
      </c>
    </row>
    <row r="170" spans="1:17" s="6" customFormat="1" ht="40.5" customHeight="1" x14ac:dyDescent="0.25">
      <c r="A170" s="17" t="s">
        <v>205</v>
      </c>
      <c r="B170" s="18" t="s">
        <v>54</v>
      </c>
      <c r="C170" s="28">
        <v>245.5</v>
      </c>
      <c r="D170" s="19">
        <f t="shared" si="4"/>
        <v>7568618.0499999998</v>
      </c>
      <c r="E170" s="19">
        <v>0</v>
      </c>
      <c r="F170" s="20">
        <v>0</v>
      </c>
      <c r="G170" s="20">
        <v>0</v>
      </c>
      <c r="H170" s="20">
        <v>0</v>
      </c>
      <c r="I170" s="20">
        <v>51.9</v>
      </c>
      <c r="J170" s="20">
        <v>1593750.37</v>
      </c>
      <c r="K170" s="20">
        <v>193.6</v>
      </c>
      <c r="L170" s="20">
        <v>5974867.6799999997</v>
      </c>
      <c r="M170" s="20">
        <v>0</v>
      </c>
      <c r="N170" s="20">
        <v>0</v>
      </c>
      <c r="O170" s="20">
        <v>0</v>
      </c>
      <c r="P170" s="20">
        <v>0</v>
      </c>
    </row>
    <row r="171" spans="1:17" s="6" customFormat="1" ht="40.5" customHeight="1" x14ac:dyDescent="0.25">
      <c r="A171" s="17" t="s">
        <v>206</v>
      </c>
      <c r="B171" s="18" t="s">
        <v>151</v>
      </c>
      <c r="C171" s="28">
        <v>51.2</v>
      </c>
      <c r="D171" s="19">
        <f t="shared" si="4"/>
        <v>2154583.3199999998</v>
      </c>
      <c r="E171" s="19">
        <v>0</v>
      </c>
      <c r="F171" s="20">
        <v>0</v>
      </c>
      <c r="G171" s="20">
        <v>0</v>
      </c>
      <c r="H171" s="20">
        <v>0</v>
      </c>
      <c r="I171" s="20">
        <v>51.2</v>
      </c>
      <c r="J171" s="20">
        <v>2154583.3199999998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</row>
    <row r="172" spans="1:17" s="6" customFormat="1" ht="40.5" customHeight="1" x14ac:dyDescent="0.25">
      <c r="A172" s="17" t="s">
        <v>207</v>
      </c>
      <c r="B172" s="18" t="s">
        <v>55</v>
      </c>
      <c r="C172" s="28">
        <v>77</v>
      </c>
      <c r="D172" s="19">
        <f t="shared" si="4"/>
        <v>2451951.13</v>
      </c>
      <c r="E172" s="19">
        <v>0</v>
      </c>
      <c r="F172" s="20">
        <v>0</v>
      </c>
      <c r="G172" s="20">
        <v>0</v>
      </c>
      <c r="H172" s="20">
        <v>0</v>
      </c>
      <c r="I172" s="20">
        <v>38.799999999999997</v>
      </c>
      <c r="J172" s="20">
        <v>1231568.0900000001</v>
      </c>
      <c r="K172" s="20">
        <v>38.200000000000003</v>
      </c>
      <c r="L172" s="20">
        <v>1220383.04</v>
      </c>
      <c r="M172" s="20">
        <v>0</v>
      </c>
      <c r="N172" s="20">
        <v>0</v>
      </c>
      <c r="O172" s="20">
        <v>0</v>
      </c>
      <c r="P172" s="20">
        <v>0</v>
      </c>
    </row>
    <row r="173" spans="1:17" s="6" customFormat="1" ht="40.5" customHeight="1" x14ac:dyDescent="0.25">
      <c r="A173" s="17" t="s">
        <v>208</v>
      </c>
      <c r="B173" s="18" t="s">
        <v>123</v>
      </c>
      <c r="C173" s="28">
        <v>90.4</v>
      </c>
      <c r="D173" s="19">
        <f t="shared" si="4"/>
        <v>3268925.39</v>
      </c>
      <c r="E173" s="19">
        <v>0</v>
      </c>
      <c r="F173" s="20">
        <v>0</v>
      </c>
      <c r="G173" s="20">
        <v>0</v>
      </c>
      <c r="H173" s="20">
        <v>0</v>
      </c>
      <c r="I173" s="20">
        <v>90.4</v>
      </c>
      <c r="J173" s="20">
        <v>3268925.39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</row>
    <row r="174" spans="1:17" s="10" customFormat="1" ht="40.5" customHeight="1" x14ac:dyDescent="0.25">
      <c r="A174" s="17" t="s">
        <v>209</v>
      </c>
      <c r="B174" s="18" t="s">
        <v>456</v>
      </c>
      <c r="C174" s="28">
        <v>68.8</v>
      </c>
      <c r="D174" s="19">
        <f t="shared" si="4"/>
        <v>2034172.99</v>
      </c>
      <c r="E174" s="19">
        <v>0</v>
      </c>
      <c r="F174" s="20">
        <v>0</v>
      </c>
      <c r="G174" s="20">
        <v>0</v>
      </c>
      <c r="H174" s="20">
        <v>0</v>
      </c>
      <c r="I174" s="20">
        <v>68.8</v>
      </c>
      <c r="J174" s="20">
        <v>2034172.99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6"/>
    </row>
    <row r="175" spans="1:17" s="6" customFormat="1" ht="40.5" customHeight="1" x14ac:dyDescent="0.25">
      <c r="A175" s="17" t="s">
        <v>210</v>
      </c>
      <c r="B175" s="18" t="s">
        <v>56</v>
      </c>
      <c r="C175" s="28">
        <v>122.3</v>
      </c>
      <c r="D175" s="19">
        <f t="shared" si="4"/>
        <v>6401651.2000000002</v>
      </c>
      <c r="E175" s="19">
        <v>0</v>
      </c>
      <c r="F175" s="20">
        <v>0</v>
      </c>
      <c r="G175" s="20">
        <v>0</v>
      </c>
      <c r="H175" s="20">
        <v>0</v>
      </c>
      <c r="I175" s="20">
        <v>106.6</v>
      </c>
      <c r="J175" s="20">
        <v>5574728.79</v>
      </c>
      <c r="K175" s="20">
        <v>15.7</v>
      </c>
      <c r="L175" s="20">
        <v>826922.41</v>
      </c>
      <c r="M175" s="20">
        <v>0</v>
      </c>
      <c r="N175" s="20">
        <v>0</v>
      </c>
      <c r="O175" s="20">
        <v>0</v>
      </c>
      <c r="P175" s="20">
        <v>0</v>
      </c>
    </row>
    <row r="176" spans="1:17" s="6" customFormat="1" ht="40.5" customHeight="1" x14ac:dyDescent="0.25">
      <c r="A176" s="17" t="s">
        <v>211</v>
      </c>
      <c r="B176" s="18" t="s">
        <v>152</v>
      </c>
      <c r="C176" s="28">
        <v>51.2</v>
      </c>
      <c r="D176" s="19">
        <f t="shared" si="4"/>
        <v>2205234.21</v>
      </c>
      <c r="E176" s="19">
        <v>0</v>
      </c>
      <c r="F176" s="20">
        <v>0</v>
      </c>
      <c r="G176" s="20">
        <v>0</v>
      </c>
      <c r="H176" s="20">
        <v>0</v>
      </c>
      <c r="I176" s="20">
        <v>51.2</v>
      </c>
      <c r="J176" s="20">
        <v>2205234.21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</row>
    <row r="177" spans="1:16" s="6" customFormat="1" ht="40.5" customHeight="1" x14ac:dyDescent="0.25">
      <c r="A177" s="17" t="s">
        <v>212</v>
      </c>
      <c r="B177" s="18" t="s">
        <v>58</v>
      </c>
      <c r="C177" s="28">
        <v>105</v>
      </c>
      <c r="D177" s="19">
        <f t="shared" si="4"/>
        <v>3326565.5</v>
      </c>
      <c r="E177" s="19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105</v>
      </c>
      <c r="L177" s="20">
        <v>3326565.5</v>
      </c>
      <c r="M177" s="20">
        <v>0</v>
      </c>
      <c r="N177" s="20">
        <v>0</v>
      </c>
      <c r="O177" s="20">
        <v>0</v>
      </c>
      <c r="P177" s="20">
        <v>0</v>
      </c>
    </row>
    <row r="178" spans="1:16" s="6" customFormat="1" ht="40.5" customHeight="1" x14ac:dyDescent="0.25">
      <c r="A178" s="17" t="s">
        <v>213</v>
      </c>
      <c r="B178" s="18" t="s">
        <v>124</v>
      </c>
      <c r="C178" s="28">
        <v>153.19999999999999</v>
      </c>
      <c r="D178" s="19">
        <f t="shared" si="4"/>
        <v>4494000</v>
      </c>
      <c r="E178" s="19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153.19999999999999</v>
      </c>
      <c r="L178" s="20">
        <v>4494000</v>
      </c>
      <c r="M178" s="20">
        <v>0</v>
      </c>
      <c r="N178" s="20">
        <v>0</v>
      </c>
      <c r="O178" s="20">
        <v>0</v>
      </c>
      <c r="P178" s="20">
        <v>0</v>
      </c>
    </row>
    <row r="179" spans="1:16" s="6" customFormat="1" ht="40.5" customHeight="1" x14ac:dyDescent="0.25">
      <c r="A179" s="17" t="s">
        <v>214</v>
      </c>
      <c r="B179" s="18" t="s">
        <v>63</v>
      </c>
      <c r="C179" s="28">
        <v>170.5</v>
      </c>
      <c r="D179" s="19">
        <f t="shared" si="4"/>
        <v>5112170</v>
      </c>
      <c r="E179" s="19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170.5</v>
      </c>
      <c r="L179" s="20">
        <v>5112170</v>
      </c>
      <c r="M179" s="20">
        <v>0</v>
      </c>
      <c r="N179" s="20">
        <v>0</v>
      </c>
      <c r="O179" s="20">
        <v>0</v>
      </c>
      <c r="P179" s="20">
        <v>0</v>
      </c>
    </row>
    <row r="180" spans="1:16" s="6" customFormat="1" ht="40.5" customHeight="1" x14ac:dyDescent="0.25">
      <c r="A180" s="17" t="s">
        <v>215</v>
      </c>
      <c r="B180" s="18" t="s">
        <v>64</v>
      </c>
      <c r="C180" s="28">
        <v>264</v>
      </c>
      <c r="D180" s="19">
        <f t="shared" si="4"/>
        <v>8517272.7599999998</v>
      </c>
      <c r="E180" s="19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264</v>
      </c>
      <c r="L180" s="20">
        <v>8517272.7599999998</v>
      </c>
      <c r="M180" s="20">
        <v>0</v>
      </c>
      <c r="N180" s="20">
        <v>0</v>
      </c>
      <c r="O180" s="20">
        <v>0</v>
      </c>
      <c r="P180" s="20">
        <v>0</v>
      </c>
    </row>
    <row r="181" spans="1:16" s="6" customFormat="1" ht="40.5" customHeight="1" x14ac:dyDescent="0.25">
      <c r="A181" s="17" t="s">
        <v>216</v>
      </c>
      <c r="B181" s="18" t="s">
        <v>160</v>
      </c>
      <c r="C181" s="28">
        <v>42.9</v>
      </c>
      <c r="D181" s="19">
        <f>J181</f>
        <v>1519471.53</v>
      </c>
      <c r="E181" s="19">
        <v>0</v>
      </c>
      <c r="F181" s="20">
        <v>0</v>
      </c>
      <c r="G181" s="20">
        <v>0</v>
      </c>
      <c r="H181" s="20">
        <v>0</v>
      </c>
      <c r="I181" s="20">
        <v>42.9</v>
      </c>
      <c r="J181" s="20">
        <v>1519471.53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</row>
    <row r="182" spans="1:16" s="6" customFormat="1" ht="40.5" customHeight="1" x14ac:dyDescent="0.25">
      <c r="A182" s="17" t="s">
        <v>217</v>
      </c>
      <c r="B182" s="18" t="s">
        <v>66</v>
      </c>
      <c r="C182" s="28">
        <v>64.599999999999994</v>
      </c>
      <c r="D182" s="19">
        <f t="shared" si="4"/>
        <v>1954782.75</v>
      </c>
      <c r="E182" s="19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64.599999999999994</v>
      </c>
      <c r="L182" s="20">
        <v>1954782.75</v>
      </c>
      <c r="M182" s="20">
        <v>0</v>
      </c>
      <c r="N182" s="20">
        <v>0</v>
      </c>
      <c r="O182" s="20">
        <v>0</v>
      </c>
      <c r="P182" s="20">
        <v>0</v>
      </c>
    </row>
    <row r="183" spans="1:16" s="6" customFormat="1" ht="40.5" customHeight="1" x14ac:dyDescent="0.25">
      <c r="A183" s="17" t="s">
        <v>218</v>
      </c>
      <c r="B183" s="18" t="s">
        <v>125</v>
      </c>
      <c r="C183" s="28">
        <v>51.2</v>
      </c>
      <c r="D183" s="19">
        <f t="shared" si="4"/>
        <v>2028084.21</v>
      </c>
      <c r="E183" s="19">
        <v>0</v>
      </c>
      <c r="F183" s="20">
        <v>0</v>
      </c>
      <c r="G183" s="20">
        <v>0</v>
      </c>
      <c r="H183" s="20">
        <v>0</v>
      </c>
      <c r="I183" s="20">
        <v>51.2</v>
      </c>
      <c r="J183" s="20">
        <v>2028084.21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</row>
    <row r="184" spans="1:16" s="6" customFormat="1" ht="40.5" customHeight="1" x14ac:dyDescent="0.25">
      <c r="A184" s="17" t="s">
        <v>219</v>
      </c>
      <c r="B184" s="18" t="s">
        <v>67</v>
      </c>
      <c r="C184" s="28">
        <v>322.5</v>
      </c>
      <c r="D184" s="19">
        <f>F184+J184+L184</f>
        <v>10931606.66</v>
      </c>
      <c r="E184" s="19">
        <v>61.2</v>
      </c>
      <c r="F184" s="20">
        <v>2069509.69</v>
      </c>
      <c r="G184" s="20">
        <v>0</v>
      </c>
      <c r="H184" s="20">
        <v>0</v>
      </c>
      <c r="I184" s="20">
        <v>55.4</v>
      </c>
      <c r="J184" s="20">
        <v>1872623.1</v>
      </c>
      <c r="K184" s="20">
        <v>205.89999999999998</v>
      </c>
      <c r="L184" s="20">
        <v>6989473.8700000001</v>
      </c>
      <c r="M184" s="20">
        <v>0</v>
      </c>
      <c r="N184" s="20">
        <v>0</v>
      </c>
      <c r="O184" s="20">
        <v>0</v>
      </c>
      <c r="P184" s="20">
        <v>0</v>
      </c>
    </row>
    <row r="185" spans="1:16" s="6" customFormat="1" ht="40.5" customHeight="1" x14ac:dyDescent="0.25">
      <c r="A185" s="17" t="s">
        <v>220</v>
      </c>
      <c r="B185" s="18" t="s">
        <v>68</v>
      </c>
      <c r="C185" s="28">
        <v>25.7</v>
      </c>
      <c r="D185" s="19">
        <f t="shared" si="4"/>
        <v>1247823.1599999999</v>
      </c>
      <c r="E185" s="19">
        <v>0</v>
      </c>
      <c r="F185" s="20">
        <v>0</v>
      </c>
      <c r="G185" s="20">
        <v>0</v>
      </c>
      <c r="H185" s="20">
        <v>0</v>
      </c>
      <c r="I185" s="20">
        <v>25.7</v>
      </c>
      <c r="J185" s="20">
        <v>1247823.1599999999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</row>
    <row r="186" spans="1:16" s="6" customFormat="1" ht="40.5" customHeight="1" x14ac:dyDescent="0.25">
      <c r="A186" s="17" t="s">
        <v>221</v>
      </c>
      <c r="B186" s="18" t="s">
        <v>126</v>
      </c>
      <c r="C186" s="28">
        <v>43.7</v>
      </c>
      <c r="D186" s="19">
        <f t="shared" si="4"/>
        <v>1345700</v>
      </c>
      <c r="E186" s="19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43.7</v>
      </c>
      <c r="L186" s="20">
        <v>1345700</v>
      </c>
      <c r="M186" s="20">
        <v>0</v>
      </c>
      <c r="N186" s="20">
        <v>0</v>
      </c>
      <c r="O186" s="20">
        <v>0</v>
      </c>
      <c r="P186" s="20">
        <v>0</v>
      </c>
    </row>
    <row r="187" spans="1:16" s="6" customFormat="1" ht="40.5" customHeight="1" x14ac:dyDescent="0.25">
      <c r="A187" s="17" t="s">
        <v>222</v>
      </c>
      <c r="B187" s="18" t="s">
        <v>127</v>
      </c>
      <c r="C187" s="28">
        <v>293.5</v>
      </c>
      <c r="D187" s="19">
        <f t="shared" si="4"/>
        <v>8753400</v>
      </c>
      <c r="E187" s="19">
        <v>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293.5</v>
      </c>
      <c r="L187" s="20">
        <v>8753400</v>
      </c>
      <c r="M187" s="20">
        <v>0</v>
      </c>
      <c r="N187" s="20">
        <v>0</v>
      </c>
      <c r="O187" s="20">
        <v>0</v>
      </c>
      <c r="P187" s="20">
        <v>0</v>
      </c>
    </row>
    <row r="188" spans="1:16" s="6" customFormat="1" ht="40.5" customHeight="1" x14ac:dyDescent="0.25">
      <c r="A188" s="17" t="s">
        <v>223</v>
      </c>
      <c r="B188" s="18" t="s">
        <v>76</v>
      </c>
      <c r="C188" s="28">
        <v>57.2</v>
      </c>
      <c r="D188" s="19">
        <f t="shared" si="4"/>
        <v>1641800</v>
      </c>
      <c r="E188" s="19">
        <v>0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57.2</v>
      </c>
      <c r="L188" s="20">
        <v>1641800</v>
      </c>
      <c r="M188" s="20">
        <v>0</v>
      </c>
      <c r="N188" s="20">
        <v>0</v>
      </c>
      <c r="O188" s="20">
        <v>0</v>
      </c>
      <c r="P188" s="20">
        <v>0</v>
      </c>
    </row>
    <row r="189" spans="1:16" s="6" customFormat="1" ht="40.5" customHeight="1" x14ac:dyDescent="0.25">
      <c r="A189" s="17" t="s">
        <v>224</v>
      </c>
      <c r="B189" s="18" t="s">
        <v>78</v>
      </c>
      <c r="C189" s="28">
        <v>49.8</v>
      </c>
      <c r="D189" s="19">
        <f t="shared" si="4"/>
        <v>1591582.75</v>
      </c>
      <c r="E189" s="19">
        <v>0</v>
      </c>
      <c r="F189" s="20">
        <v>0</v>
      </c>
      <c r="G189" s="20">
        <v>0</v>
      </c>
      <c r="H189" s="20">
        <v>0</v>
      </c>
      <c r="I189" s="20">
        <v>0</v>
      </c>
      <c r="J189" s="20">
        <v>0</v>
      </c>
      <c r="K189" s="20">
        <v>49.8</v>
      </c>
      <c r="L189" s="20">
        <v>1591582.75</v>
      </c>
      <c r="M189" s="20">
        <v>0</v>
      </c>
      <c r="N189" s="20">
        <v>0</v>
      </c>
      <c r="O189" s="20">
        <v>0</v>
      </c>
      <c r="P189" s="20">
        <v>0</v>
      </c>
    </row>
    <row r="190" spans="1:16" s="6" customFormat="1" ht="40.5" customHeight="1" x14ac:dyDescent="0.25">
      <c r="A190" s="17" t="s">
        <v>225</v>
      </c>
      <c r="B190" s="18" t="s">
        <v>79</v>
      </c>
      <c r="C190" s="28">
        <v>57.2</v>
      </c>
      <c r="D190" s="19">
        <f t="shared" si="4"/>
        <v>1776882.75</v>
      </c>
      <c r="E190" s="19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57.2</v>
      </c>
      <c r="L190" s="20">
        <v>1776882.75</v>
      </c>
      <c r="M190" s="20">
        <v>0</v>
      </c>
      <c r="N190" s="20">
        <v>0</v>
      </c>
      <c r="O190" s="20">
        <v>0</v>
      </c>
      <c r="P190" s="20">
        <v>0</v>
      </c>
    </row>
    <row r="191" spans="1:16" s="6" customFormat="1" ht="40.5" customHeight="1" x14ac:dyDescent="0.25">
      <c r="A191" s="17" t="s">
        <v>226</v>
      </c>
      <c r="B191" s="18" t="s">
        <v>129</v>
      </c>
      <c r="C191" s="28">
        <v>165.5</v>
      </c>
      <c r="D191" s="19">
        <f t="shared" si="4"/>
        <v>4935627.28</v>
      </c>
      <c r="E191" s="19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30">
        <v>165.5</v>
      </c>
      <c r="L191" s="20">
        <v>4935627.28</v>
      </c>
      <c r="M191" s="20">
        <v>0</v>
      </c>
      <c r="N191" s="20">
        <v>0</v>
      </c>
      <c r="O191" s="20">
        <v>0</v>
      </c>
      <c r="P191" s="20">
        <v>0</v>
      </c>
    </row>
    <row r="192" spans="1:16" s="6" customFormat="1" ht="40.5" customHeight="1" x14ac:dyDescent="0.25">
      <c r="A192" s="17" t="s">
        <v>227</v>
      </c>
      <c r="B192" s="18" t="s">
        <v>83</v>
      </c>
      <c r="C192" s="28">
        <v>100.6</v>
      </c>
      <c r="D192" s="19">
        <f>F192+L192</f>
        <v>3219701.5300000003</v>
      </c>
      <c r="E192" s="19">
        <v>42.5</v>
      </c>
      <c r="F192" s="20">
        <v>1355601.26</v>
      </c>
      <c r="G192" s="20">
        <v>0</v>
      </c>
      <c r="H192" s="20">
        <v>0</v>
      </c>
      <c r="I192" s="20">
        <v>0</v>
      </c>
      <c r="J192" s="70">
        <v>0</v>
      </c>
      <c r="K192" s="20">
        <v>58.1</v>
      </c>
      <c r="L192" s="20">
        <v>1864100.27</v>
      </c>
      <c r="M192" s="20">
        <v>0</v>
      </c>
      <c r="N192" s="20">
        <v>0</v>
      </c>
      <c r="O192" s="20">
        <v>0</v>
      </c>
      <c r="P192" s="20">
        <v>0</v>
      </c>
    </row>
    <row r="193" spans="1:16" s="6" customFormat="1" ht="40.5" customHeight="1" x14ac:dyDescent="0.25">
      <c r="A193" s="17" t="s">
        <v>228</v>
      </c>
      <c r="B193" s="18" t="s">
        <v>164</v>
      </c>
      <c r="C193" s="28">
        <v>38.799999999999997</v>
      </c>
      <c r="D193" s="19">
        <f>J193</f>
        <v>1399703.87</v>
      </c>
      <c r="E193" s="19">
        <v>0</v>
      </c>
      <c r="F193" s="20">
        <v>0</v>
      </c>
      <c r="G193" s="20">
        <v>0</v>
      </c>
      <c r="H193" s="20">
        <v>0</v>
      </c>
      <c r="I193" s="20">
        <v>38.799999999999997</v>
      </c>
      <c r="J193" s="20">
        <v>1399703.87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</row>
    <row r="194" spans="1:16" s="6" customFormat="1" ht="40.5" customHeight="1" x14ac:dyDescent="0.25">
      <c r="A194" s="17" t="s">
        <v>229</v>
      </c>
      <c r="B194" s="18" t="s">
        <v>86</v>
      </c>
      <c r="C194" s="28">
        <v>56.8</v>
      </c>
      <c r="D194" s="19">
        <f t="shared" si="4"/>
        <v>1762782.75</v>
      </c>
      <c r="E194" s="19">
        <v>0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  <c r="K194" s="20">
        <v>56.8</v>
      </c>
      <c r="L194" s="20">
        <v>1762782.75</v>
      </c>
      <c r="M194" s="20">
        <v>0</v>
      </c>
      <c r="N194" s="20">
        <v>0</v>
      </c>
      <c r="O194" s="20">
        <v>0</v>
      </c>
      <c r="P194" s="20">
        <v>0</v>
      </c>
    </row>
    <row r="195" spans="1:16" s="6" customFormat="1" ht="40.5" customHeight="1" x14ac:dyDescent="0.25">
      <c r="A195" s="17" t="s">
        <v>230</v>
      </c>
      <c r="B195" s="18" t="s">
        <v>87</v>
      </c>
      <c r="C195" s="28">
        <v>122.3</v>
      </c>
      <c r="D195" s="19">
        <f t="shared" si="4"/>
        <v>3762572.75</v>
      </c>
      <c r="E195" s="19"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122.3</v>
      </c>
      <c r="L195" s="20">
        <v>3762572.75</v>
      </c>
      <c r="M195" s="20">
        <v>0</v>
      </c>
      <c r="N195" s="20">
        <v>0</v>
      </c>
      <c r="O195" s="20">
        <v>0</v>
      </c>
      <c r="P195" s="20">
        <v>0</v>
      </c>
    </row>
    <row r="196" spans="1:16" s="6" customFormat="1" ht="40.5" customHeight="1" x14ac:dyDescent="0.25">
      <c r="A196" s="17" t="s">
        <v>231</v>
      </c>
      <c r="B196" s="18" t="s">
        <v>89</v>
      </c>
      <c r="C196" s="28">
        <v>238.8</v>
      </c>
      <c r="D196" s="19">
        <f t="shared" si="4"/>
        <v>7031710.0300000003</v>
      </c>
      <c r="E196" s="19"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238.8</v>
      </c>
      <c r="L196" s="20">
        <v>7031710.0300000003</v>
      </c>
      <c r="M196" s="20">
        <v>0</v>
      </c>
      <c r="N196" s="20">
        <v>0</v>
      </c>
      <c r="O196" s="20">
        <v>0</v>
      </c>
      <c r="P196" s="20">
        <v>0</v>
      </c>
    </row>
    <row r="197" spans="1:16" s="6" customFormat="1" ht="40.5" customHeight="1" x14ac:dyDescent="0.25">
      <c r="A197" s="17" t="s">
        <v>232</v>
      </c>
      <c r="B197" s="18" t="s">
        <v>90</v>
      </c>
      <c r="C197" s="28">
        <v>50.5</v>
      </c>
      <c r="D197" s="19">
        <f t="shared" si="4"/>
        <v>1590782.75</v>
      </c>
      <c r="E197" s="19">
        <v>0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50.5</v>
      </c>
      <c r="L197" s="20">
        <v>1590782.75</v>
      </c>
      <c r="M197" s="20">
        <v>0</v>
      </c>
      <c r="N197" s="20">
        <v>0</v>
      </c>
      <c r="O197" s="20">
        <v>0</v>
      </c>
      <c r="P197" s="20">
        <v>0</v>
      </c>
    </row>
    <row r="198" spans="1:16" s="6" customFormat="1" ht="40.5" customHeight="1" x14ac:dyDescent="0.25">
      <c r="A198" s="17" t="s">
        <v>233</v>
      </c>
      <c r="B198" s="18" t="s">
        <v>91</v>
      </c>
      <c r="C198" s="28">
        <v>65.400000000000006</v>
      </c>
      <c r="D198" s="19">
        <f t="shared" si="4"/>
        <v>1986482.75</v>
      </c>
      <c r="E198" s="19">
        <v>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65.400000000000006</v>
      </c>
      <c r="L198" s="20">
        <v>1986482.75</v>
      </c>
      <c r="M198" s="20">
        <v>0</v>
      </c>
      <c r="N198" s="20">
        <v>0</v>
      </c>
      <c r="O198" s="20">
        <v>0</v>
      </c>
      <c r="P198" s="20">
        <v>0</v>
      </c>
    </row>
    <row r="199" spans="1:16" s="6" customFormat="1" ht="40.5" customHeight="1" x14ac:dyDescent="0.25">
      <c r="A199" s="17" t="s">
        <v>234</v>
      </c>
      <c r="B199" s="18" t="s">
        <v>92</v>
      </c>
      <c r="C199" s="28">
        <v>116.9</v>
      </c>
      <c r="D199" s="19">
        <f t="shared" si="4"/>
        <v>3567672.75</v>
      </c>
      <c r="E199" s="19">
        <v>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116.9</v>
      </c>
      <c r="L199" s="20">
        <v>3567672.75</v>
      </c>
      <c r="M199" s="20">
        <v>0</v>
      </c>
      <c r="N199" s="20">
        <v>0</v>
      </c>
      <c r="O199" s="20">
        <v>0</v>
      </c>
      <c r="P199" s="20">
        <v>0</v>
      </c>
    </row>
    <row r="200" spans="1:16" s="6" customFormat="1" ht="40.5" customHeight="1" x14ac:dyDescent="0.25">
      <c r="A200" s="17" t="s">
        <v>235</v>
      </c>
      <c r="B200" s="18" t="s">
        <v>93</v>
      </c>
      <c r="C200" s="28">
        <v>238.5</v>
      </c>
      <c r="D200" s="19">
        <f t="shared" si="4"/>
        <v>7492082.7599999998</v>
      </c>
      <c r="E200" s="19">
        <v>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238.5</v>
      </c>
      <c r="L200" s="20">
        <v>7492082.7599999998</v>
      </c>
      <c r="M200" s="20">
        <v>0</v>
      </c>
      <c r="N200" s="20">
        <v>0</v>
      </c>
      <c r="O200" s="20">
        <v>0</v>
      </c>
      <c r="P200" s="20">
        <v>0</v>
      </c>
    </row>
    <row r="201" spans="1:16" s="6" customFormat="1" ht="40.5" customHeight="1" x14ac:dyDescent="0.25">
      <c r="A201" s="17" t="s">
        <v>236</v>
      </c>
      <c r="B201" s="18" t="s">
        <v>133</v>
      </c>
      <c r="C201" s="28">
        <v>280.20000000000005</v>
      </c>
      <c r="D201" s="19">
        <f t="shared" si="4"/>
        <v>8834800</v>
      </c>
      <c r="E201" s="19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280.20000000000005</v>
      </c>
      <c r="L201" s="20">
        <v>8834800</v>
      </c>
      <c r="M201" s="20">
        <v>0</v>
      </c>
      <c r="N201" s="20">
        <v>0</v>
      </c>
      <c r="O201" s="20">
        <v>0</v>
      </c>
      <c r="P201" s="20">
        <v>0</v>
      </c>
    </row>
    <row r="202" spans="1:16" s="6" customFormat="1" ht="40.5" customHeight="1" x14ac:dyDescent="0.25">
      <c r="A202" s="17" t="s">
        <v>237</v>
      </c>
      <c r="B202" s="18" t="s">
        <v>134</v>
      </c>
      <c r="C202" s="28">
        <v>38.549999999999997</v>
      </c>
      <c r="D202" s="19">
        <f t="shared" si="4"/>
        <v>1623726.37</v>
      </c>
      <c r="E202" s="19">
        <v>0</v>
      </c>
      <c r="F202" s="20">
        <v>0</v>
      </c>
      <c r="G202" s="20">
        <v>0</v>
      </c>
      <c r="H202" s="20">
        <v>0</v>
      </c>
      <c r="I202" s="20">
        <v>38.549999999999997</v>
      </c>
      <c r="J202" s="20">
        <v>1623726.37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</row>
    <row r="203" spans="1:16" s="6" customFormat="1" ht="40.5" customHeight="1" x14ac:dyDescent="0.25">
      <c r="A203" s="17" t="s">
        <v>238</v>
      </c>
      <c r="B203" s="18" t="s">
        <v>96</v>
      </c>
      <c r="C203" s="28">
        <v>361.6</v>
      </c>
      <c r="D203" s="19">
        <f t="shared" si="4"/>
        <v>10876382.75</v>
      </c>
      <c r="E203" s="19"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361.6</v>
      </c>
      <c r="L203" s="20">
        <v>10876382.75</v>
      </c>
      <c r="M203" s="20">
        <v>0</v>
      </c>
      <c r="N203" s="20">
        <v>0</v>
      </c>
      <c r="O203" s="20">
        <v>0</v>
      </c>
      <c r="P203" s="20">
        <v>0</v>
      </c>
    </row>
    <row r="204" spans="1:16" s="6" customFormat="1" ht="40.5" customHeight="1" x14ac:dyDescent="0.25">
      <c r="A204" s="17" t="s">
        <v>239</v>
      </c>
      <c r="B204" s="18" t="s">
        <v>135</v>
      </c>
      <c r="C204" s="28">
        <v>64.2</v>
      </c>
      <c r="D204" s="19">
        <f t="shared" si="4"/>
        <v>1842500</v>
      </c>
      <c r="E204" s="19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64.2</v>
      </c>
      <c r="L204" s="20">
        <v>1842500</v>
      </c>
      <c r="M204" s="20">
        <v>0</v>
      </c>
      <c r="N204" s="20">
        <v>0</v>
      </c>
      <c r="O204" s="20">
        <v>0</v>
      </c>
      <c r="P204" s="20">
        <v>0</v>
      </c>
    </row>
    <row r="205" spans="1:16" s="6" customFormat="1" ht="40.5" customHeight="1" x14ac:dyDescent="0.25">
      <c r="A205" s="17" t="s">
        <v>240</v>
      </c>
      <c r="B205" s="18" t="s">
        <v>99</v>
      </c>
      <c r="C205" s="28">
        <v>14.9</v>
      </c>
      <c r="D205" s="19">
        <f t="shared" si="4"/>
        <v>603666.18999999994</v>
      </c>
      <c r="E205" s="19">
        <v>0</v>
      </c>
      <c r="F205" s="20">
        <v>0</v>
      </c>
      <c r="G205" s="20">
        <v>0</v>
      </c>
      <c r="H205" s="20">
        <v>0</v>
      </c>
      <c r="I205" s="20">
        <v>14.9</v>
      </c>
      <c r="J205" s="20">
        <v>603666.18999999994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</row>
    <row r="206" spans="1:16" s="6" customFormat="1" ht="40.5" customHeight="1" x14ac:dyDescent="0.25">
      <c r="A206" s="17" t="s">
        <v>241</v>
      </c>
      <c r="B206" s="18" t="s">
        <v>168</v>
      </c>
      <c r="C206" s="28">
        <v>87.399999999999991</v>
      </c>
      <c r="D206" s="19">
        <f t="shared" si="4"/>
        <v>5182848.33</v>
      </c>
      <c r="E206" s="19">
        <v>0</v>
      </c>
      <c r="F206" s="20">
        <v>0</v>
      </c>
      <c r="G206" s="20">
        <v>0</v>
      </c>
      <c r="H206" s="20">
        <v>0</v>
      </c>
      <c r="I206" s="20">
        <v>87.399999999999991</v>
      </c>
      <c r="J206" s="20">
        <v>5182848.33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</row>
    <row r="207" spans="1:16" s="6" customFormat="1" ht="40.5" customHeight="1" x14ac:dyDescent="0.25">
      <c r="A207" s="17" t="s">
        <v>242</v>
      </c>
      <c r="B207" s="18" t="s">
        <v>137</v>
      </c>
      <c r="C207" s="28">
        <v>209.66</v>
      </c>
      <c r="D207" s="19">
        <f t="shared" si="4"/>
        <v>7100908.4675808456</v>
      </c>
      <c r="E207" s="19">
        <v>0</v>
      </c>
      <c r="F207" s="20">
        <v>0</v>
      </c>
      <c r="G207" s="20">
        <v>0</v>
      </c>
      <c r="H207" s="20">
        <v>0</v>
      </c>
      <c r="I207" s="20">
        <v>154.76</v>
      </c>
      <c r="J207" s="20">
        <v>5235246.3499999996</v>
      </c>
      <c r="K207" s="20">
        <v>54.9</v>
      </c>
      <c r="L207" s="20">
        <v>1865662.117580846</v>
      </c>
      <c r="M207" s="20">
        <v>0</v>
      </c>
      <c r="N207" s="20">
        <v>0</v>
      </c>
      <c r="O207" s="20">
        <v>0</v>
      </c>
      <c r="P207" s="20">
        <v>0</v>
      </c>
    </row>
    <row r="208" spans="1:16" s="6" customFormat="1" ht="40.5" customHeight="1" x14ac:dyDescent="0.25">
      <c r="A208" s="17" t="s">
        <v>243</v>
      </c>
      <c r="B208" s="18" t="s">
        <v>102</v>
      </c>
      <c r="C208" s="28">
        <v>51.2</v>
      </c>
      <c r="D208" s="19">
        <f t="shared" si="4"/>
        <v>1643482.75</v>
      </c>
      <c r="E208" s="19">
        <v>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51.2</v>
      </c>
      <c r="L208" s="20">
        <v>1643482.75</v>
      </c>
      <c r="M208" s="20">
        <v>0</v>
      </c>
      <c r="N208" s="20">
        <v>0</v>
      </c>
      <c r="O208" s="20">
        <v>0</v>
      </c>
      <c r="P208" s="20">
        <v>0</v>
      </c>
    </row>
    <row r="209" spans="1:18" s="6" customFormat="1" ht="40.5" customHeight="1" x14ac:dyDescent="0.25">
      <c r="A209" s="17" t="s">
        <v>244</v>
      </c>
      <c r="B209" s="18" t="s">
        <v>103</v>
      </c>
      <c r="C209" s="28">
        <v>64.5</v>
      </c>
      <c r="D209" s="19">
        <f t="shared" si="4"/>
        <v>1852490</v>
      </c>
      <c r="E209" s="19">
        <v>0</v>
      </c>
      <c r="F209" s="20">
        <v>0</v>
      </c>
      <c r="G209" s="20">
        <v>0</v>
      </c>
      <c r="H209" s="20">
        <v>0</v>
      </c>
      <c r="I209" s="20">
        <v>0</v>
      </c>
      <c r="J209" s="20">
        <v>0</v>
      </c>
      <c r="K209" s="20">
        <v>64.5</v>
      </c>
      <c r="L209" s="20">
        <v>1852490</v>
      </c>
      <c r="M209" s="20">
        <v>0</v>
      </c>
      <c r="N209" s="20">
        <v>0</v>
      </c>
      <c r="O209" s="20">
        <v>0</v>
      </c>
      <c r="P209" s="20">
        <v>0</v>
      </c>
    </row>
    <row r="210" spans="1:18" s="6" customFormat="1" ht="40.5" customHeight="1" x14ac:dyDescent="0.25">
      <c r="A210" s="17" t="s">
        <v>245</v>
      </c>
      <c r="B210" s="18" t="s">
        <v>104</v>
      </c>
      <c r="C210" s="28">
        <v>73.25</v>
      </c>
      <c r="D210" s="19">
        <f t="shared" si="4"/>
        <v>2906337.82</v>
      </c>
      <c r="E210" s="19">
        <v>0</v>
      </c>
      <c r="F210" s="20">
        <v>0</v>
      </c>
      <c r="G210" s="20">
        <v>0</v>
      </c>
      <c r="H210" s="20">
        <v>0</v>
      </c>
      <c r="I210" s="20">
        <v>73.25</v>
      </c>
      <c r="J210" s="20">
        <v>2906337.82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</row>
    <row r="211" spans="1:18" s="6" customFormat="1" ht="40.5" customHeight="1" x14ac:dyDescent="0.25">
      <c r="A211" s="17" t="s">
        <v>246</v>
      </c>
      <c r="B211" s="18" t="s">
        <v>138</v>
      </c>
      <c r="C211" s="28">
        <v>51.6</v>
      </c>
      <c r="D211" s="19">
        <f t="shared" ref="D211:D219" si="5">J211+L211</f>
        <v>1588600</v>
      </c>
      <c r="E211" s="19">
        <v>0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51.6</v>
      </c>
      <c r="L211" s="20">
        <v>1588600</v>
      </c>
      <c r="M211" s="20">
        <v>0</v>
      </c>
      <c r="N211" s="20">
        <v>0</v>
      </c>
      <c r="O211" s="20">
        <v>0</v>
      </c>
      <c r="P211" s="20">
        <v>0</v>
      </c>
    </row>
    <row r="212" spans="1:18" s="6" customFormat="1" ht="40.5" customHeight="1" x14ac:dyDescent="0.25">
      <c r="A212" s="17" t="s">
        <v>247</v>
      </c>
      <c r="B212" s="18" t="s">
        <v>106</v>
      </c>
      <c r="C212" s="28">
        <v>188.2</v>
      </c>
      <c r="D212" s="19">
        <f>J212+L212</f>
        <v>5790337.4199999999</v>
      </c>
      <c r="E212" s="19">
        <v>0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188.2</v>
      </c>
      <c r="L212" s="20">
        <v>5790337.4199999999</v>
      </c>
      <c r="M212" s="20">
        <v>0</v>
      </c>
      <c r="N212" s="20">
        <v>0</v>
      </c>
      <c r="O212" s="20">
        <v>0</v>
      </c>
      <c r="P212" s="20">
        <v>0</v>
      </c>
    </row>
    <row r="213" spans="1:18" s="6" customFormat="1" ht="40.5" customHeight="1" x14ac:dyDescent="0.25">
      <c r="A213" s="17" t="s">
        <v>248</v>
      </c>
      <c r="B213" s="18" t="s">
        <v>107</v>
      </c>
      <c r="C213" s="28">
        <v>121.8</v>
      </c>
      <c r="D213" s="19">
        <f t="shared" si="5"/>
        <v>3729072.75</v>
      </c>
      <c r="E213" s="19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121.8</v>
      </c>
      <c r="L213" s="20">
        <v>3729072.75</v>
      </c>
      <c r="M213" s="20">
        <v>0</v>
      </c>
      <c r="N213" s="20">
        <v>0</v>
      </c>
      <c r="O213" s="20">
        <v>0</v>
      </c>
      <c r="P213" s="20">
        <v>0</v>
      </c>
    </row>
    <row r="214" spans="1:18" s="6" customFormat="1" ht="40.5" customHeight="1" x14ac:dyDescent="0.25">
      <c r="A214" s="17" t="s">
        <v>249</v>
      </c>
      <c r="B214" s="18" t="s">
        <v>108</v>
      </c>
      <c r="C214" s="28">
        <v>47</v>
      </c>
      <c r="D214" s="19">
        <f t="shared" si="5"/>
        <v>1447790</v>
      </c>
      <c r="E214" s="19"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47</v>
      </c>
      <c r="L214" s="20">
        <v>1447790</v>
      </c>
      <c r="M214" s="20">
        <v>0</v>
      </c>
      <c r="N214" s="20">
        <v>0</v>
      </c>
      <c r="O214" s="20">
        <v>0</v>
      </c>
      <c r="P214" s="20">
        <v>0</v>
      </c>
    </row>
    <row r="215" spans="1:18" s="6" customFormat="1" ht="40.5" customHeight="1" x14ac:dyDescent="0.25">
      <c r="A215" s="17" t="s">
        <v>250</v>
      </c>
      <c r="B215" s="18" t="s">
        <v>109</v>
      </c>
      <c r="C215" s="28">
        <v>175.8</v>
      </c>
      <c r="D215" s="19">
        <f t="shared" si="5"/>
        <v>5398807.2699999996</v>
      </c>
      <c r="E215" s="19"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175.8</v>
      </c>
      <c r="L215" s="20">
        <v>5398807.2699999996</v>
      </c>
      <c r="M215" s="20">
        <v>0</v>
      </c>
      <c r="N215" s="20">
        <v>0</v>
      </c>
      <c r="O215" s="20">
        <v>0</v>
      </c>
      <c r="P215" s="20">
        <v>0</v>
      </c>
    </row>
    <row r="216" spans="1:18" s="6" customFormat="1" ht="40.5" customHeight="1" x14ac:dyDescent="0.25">
      <c r="A216" s="17" t="s">
        <v>251</v>
      </c>
      <c r="B216" s="18" t="s">
        <v>111</v>
      </c>
      <c r="C216" s="28">
        <v>52.4</v>
      </c>
      <c r="D216" s="19">
        <f t="shared" si="5"/>
        <v>1613690</v>
      </c>
      <c r="E216" s="19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52.4</v>
      </c>
      <c r="L216" s="20">
        <v>1613690</v>
      </c>
      <c r="M216" s="20">
        <v>0</v>
      </c>
      <c r="N216" s="20">
        <v>0</v>
      </c>
      <c r="O216" s="20">
        <v>0</v>
      </c>
      <c r="P216" s="20">
        <v>0</v>
      </c>
    </row>
    <row r="217" spans="1:18" s="6" customFormat="1" ht="40.5" customHeight="1" x14ac:dyDescent="0.25">
      <c r="A217" s="17" t="s">
        <v>252</v>
      </c>
      <c r="B217" s="18" t="s">
        <v>112</v>
      </c>
      <c r="C217" s="28">
        <v>177.39999999999998</v>
      </c>
      <c r="D217" s="19">
        <f>F217</f>
        <v>6284577.3099999996</v>
      </c>
      <c r="E217" s="19">
        <v>177.39999999999998</v>
      </c>
      <c r="F217" s="20">
        <v>6284577.3099999996</v>
      </c>
      <c r="G217" s="20">
        <v>0</v>
      </c>
      <c r="H217" s="20"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</row>
    <row r="218" spans="1:18" s="6" customFormat="1" ht="40.5" customHeight="1" x14ac:dyDescent="0.25">
      <c r="A218" s="17" t="s">
        <v>253</v>
      </c>
      <c r="B218" s="18" t="s">
        <v>114</v>
      </c>
      <c r="C218" s="28">
        <v>43.4</v>
      </c>
      <c r="D218" s="19">
        <f t="shared" si="5"/>
        <v>1406932.75</v>
      </c>
      <c r="E218" s="19">
        <v>0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0">
        <v>43.4</v>
      </c>
      <c r="L218" s="20">
        <v>1406932.75</v>
      </c>
      <c r="M218" s="20">
        <v>0</v>
      </c>
      <c r="N218" s="20">
        <v>0</v>
      </c>
      <c r="O218" s="20">
        <v>0</v>
      </c>
      <c r="P218" s="20">
        <v>0</v>
      </c>
    </row>
    <row r="219" spans="1:18" s="6" customFormat="1" ht="40.5" customHeight="1" x14ac:dyDescent="0.25">
      <c r="A219" s="17" t="s">
        <v>254</v>
      </c>
      <c r="B219" s="18" t="s">
        <v>117</v>
      </c>
      <c r="C219" s="28">
        <v>185.7</v>
      </c>
      <c r="D219" s="19">
        <f t="shared" si="5"/>
        <v>5869971.8099999996</v>
      </c>
      <c r="E219" s="19"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185.7</v>
      </c>
      <c r="L219" s="20">
        <v>5869971.8099999996</v>
      </c>
      <c r="M219" s="20">
        <v>0</v>
      </c>
      <c r="N219" s="20">
        <v>0</v>
      </c>
      <c r="O219" s="20">
        <v>0</v>
      </c>
      <c r="P219" s="20">
        <v>0</v>
      </c>
    </row>
    <row r="220" spans="1:18" s="6" customFormat="1" ht="40.5" customHeight="1" x14ac:dyDescent="0.25">
      <c r="A220" s="17">
        <v>80</v>
      </c>
      <c r="B220" s="18" t="s">
        <v>171</v>
      </c>
      <c r="C220" s="28">
        <v>59.2</v>
      </c>
      <c r="D220" s="20">
        <f>J220</f>
        <v>2169125.31</v>
      </c>
      <c r="E220" s="19">
        <v>0</v>
      </c>
      <c r="F220" s="20">
        <v>0</v>
      </c>
      <c r="G220" s="20">
        <v>0</v>
      </c>
      <c r="H220" s="20">
        <v>0</v>
      </c>
      <c r="I220" s="20">
        <v>59.2</v>
      </c>
      <c r="J220" s="20">
        <v>2169125.31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</row>
    <row r="221" spans="1:18" s="4" customFormat="1" ht="48" customHeight="1" x14ac:dyDescent="0.25">
      <c r="A221" s="50" t="s">
        <v>473</v>
      </c>
      <c r="B221" s="51"/>
      <c r="C221" s="16">
        <f t="shared" ref="C221:P221" si="6">SUM(C222:C295)</f>
        <v>10198.979999999998</v>
      </c>
      <c r="D221" s="16">
        <f t="shared" si="6"/>
        <v>309050124.97999996</v>
      </c>
      <c r="E221" s="16">
        <f t="shared" si="6"/>
        <v>0</v>
      </c>
      <c r="F221" s="16">
        <f t="shared" si="6"/>
        <v>0</v>
      </c>
      <c r="G221" s="16">
        <f t="shared" si="6"/>
        <v>0</v>
      </c>
      <c r="H221" s="16">
        <f t="shared" si="6"/>
        <v>0</v>
      </c>
      <c r="I221" s="16">
        <f t="shared" si="6"/>
        <v>256.88</v>
      </c>
      <c r="J221" s="16">
        <f t="shared" si="6"/>
        <v>9511271.8425059207</v>
      </c>
      <c r="K221" s="16">
        <f t="shared" si="6"/>
        <v>9942.1</v>
      </c>
      <c r="L221" s="16">
        <f t="shared" si="6"/>
        <v>299538853.13749409</v>
      </c>
      <c r="M221" s="16">
        <f t="shared" si="6"/>
        <v>0</v>
      </c>
      <c r="N221" s="16">
        <f t="shared" si="6"/>
        <v>0</v>
      </c>
      <c r="O221" s="16">
        <f t="shared" si="6"/>
        <v>0</v>
      </c>
      <c r="P221" s="16">
        <f t="shared" si="6"/>
        <v>0</v>
      </c>
      <c r="R221" s="7"/>
    </row>
    <row r="222" spans="1:18" ht="32.25" customHeight="1" x14ac:dyDescent="0.25">
      <c r="A222" s="17">
        <v>1</v>
      </c>
      <c r="B222" s="31" t="s">
        <v>147</v>
      </c>
      <c r="C222" s="28">
        <v>161.19999999999999</v>
      </c>
      <c r="D222" s="20">
        <v>4854438.5199999996</v>
      </c>
      <c r="E222" s="32">
        <v>0</v>
      </c>
      <c r="F222" s="32">
        <v>0</v>
      </c>
      <c r="G222" s="32">
        <v>0</v>
      </c>
      <c r="H222" s="32">
        <v>0</v>
      </c>
      <c r="I222" s="33">
        <v>0</v>
      </c>
      <c r="J222" s="32">
        <v>0</v>
      </c>
      <c r="K222" s="34">
        <v>161.19999999999999</v>
      </c>
      <c r="L222" s="20">
        <v>4854438.5199999996</v>
      </c>
      <c r="M222" s="32">
        <v>0</v>
      </c>
      <c r="N222" s="32">
        <v>0</v>
      </c>
      <c r="O222" s="32">
        <v>0</v>
      </c>
      <c r="P222" s="32">
        <v>0</v>
      </c>
    </row>
    <row r="223" spans="1:18" ht="32.25" customHeight="1" x14ac:dyDescent="0.25">
      <c r="A223" s="17">
        <v>2</v>
      </c>
      <c r="B223" s="31" t="s">
        <v>148</v>
      </c>
      <c r="C223" s="28">
        <v>316.10000000000002</v>
      </c>
      <c r="D223" s="20">
        <v>8096543.5999999996</v>
      </c>
      <c r="E223" s="32">
        <v>0</v>
      </c>
      <c r="F223" s="32">
        <v>0</v>
      </c>
      <c r="G223" s="32">
        <v>0</v>
      </c>
      <c r="H223" s="32">
        <v>0</v>
      </c>
      <c r="I223" s="33">
        <v>0</v>
      </c>
      <c r="J223" s="32">
        <v>0</v>
      </c>
      <c r="K223" s="34">
        <v>316.10000000000002</v>
      </c>
      <c r="L223" s="20">
        <v>8096543.5999999996</v>
      </c>
      <c r="M223" s="32">
        <v>0</v>
      </c>
      <c r="N223" s="32">
        <v>0</v>
      </c>
      <c r="O223" s="32">
        <v>0</v>
      </c>
      <c r="P223" s="32">
        <v>0</v>
      </c>
    </row>
    <row r="224" spans="1:18" ht="32.25" customHeight="1" x14ac:dyDescent="0.25">
      <c r="A224" s="17">
        <v>3</v>
      </c>
      <c r="B224" s="31" t="s">
        <v>149</v>
      </c>
      <c r="C224" s="28">
        <v>92.1</v>
      </c>
      <c r="D224" s="20">
        <v>2704357.03</v>
      </c>
      <c r="E224" s="32">
        <v>0</v>
      </c>
      <c r="F224" s="32">
        <v>0</v>
      </c>
      <c r="G224" s="32">
        <v>0</v>
      </c>
      <c r="H224" s="32">
        <v>0</v>
      </c>
      <c r="I224" s="33">
        <v>0</v>
      </c>
      <c r="J224" s="32">
        <v>0</v>
      </c>
      <c r="K224" s="34">
        <v>92.1</v>
      </c>
      <c r="L224" s="20">
        <v>2704357.03</v>
      </c>
      <c r="M224" s="32">
        <v>0</v>
      </c>
      <c r="N224" s="32">
        <v>0</v>
      </c>
      <c r="O224" s="32">
        <v>0</v>
      </c>
      <c r="P224" s="32">
        <v>0</v>
      </c>
    </row>
    <row r="225" spans="1:16" ht="32.25" customHeight="1" x14ac:dyDescent="0.25">
      <c r="A225" s="17">
        <v>4</v>
      </c>
      <c r="B225" s="31" t="s">
        <v>150</v>
      </c>
      <c r="C225" s="28">
        <v>60.1</v>
      </c>
      <c r="D225" s="20">
        <v>1921600.05</v>
      </c>
      <c r="E225" s="32">
        <v>0</v>
      </c>
      <c r="F225" s="32">
        <v>0</v>
      </c>
      <c r="G225" s="32">
        <v>0</v>
      </c>
      <c r="H225" s="32">
        <v>0</v>
      </c>
      <c r="I225" s="33">
        <v>0</v>
      </c>
      <c r="J225" s="32">
        <v>0</v>
      </c>
      <c r="K225" s="34">
        <v>60.1</v>
      </c>
      <c r="L225" s="20">
        <v>1921600.05</v>
      </c>
      <c r="M225" s="32">
        <v>0</v>
      </c>
      <c r="N225" s="32">
        <v>0</v>
      </c>
      <c r="O225" s="32">
        <v>0</v>
      </c>
      <c r="P225" s="32">
        <v>0</v>
      </c>
    </row>
    <row r="226" spans="1:16" ht="32.25" customHeight="1" x14ac:dyDescent="0.25">
      <c r="A226" s="17">
        <v>5</v>
      </c>
      <c r="B226" s="31" t="s">
        <v>36</v>
      </c>
      <c r="C226" s="28">
        <v>57.1</v>
      </c>
      <c r="D226" s="20">
        <v>1684000</v>
      </c>
      <c r="E226" s="32">
        <v>0</v>
      </c>
      <c r="F226" s="32">
        <v>0</v>
      </c>
      <c r="G226" s="32">
        <v>0</v>
      </c>
      <c r="H226" s="32">
        <v>0</v>
      </c>
      <c r="I226" s="33">
        <v>0</v>
      </c>
      <c r="J226" s="32">
        <v>0</v>
      </c>
      <c r="K226" s="34">
        <v>57.1</v>
      </c>
      <c r="L226" s="20">
        <v>1684000</v>
      </c>
      <c r="M226" s="32">
        <v>0</v>
      </c>
      <c r="N226" s="32">
        <v>0</v>
      </c>
      <c r="O226" s="32">
        <v>0</v>
      </c>
      <c r="P226" s="32">
        <v>0</v>
      </c>
    </row>
    <row r="227" spans="1:16" ht="32.25" customHeight="1" x14ac:dyDescent="0.25">
      <c r="A227" s="17">
        <v>6</v>
      </c>
      <c r="B227" s="31" t="s">
        <v>141</v>
      </c>
      <c r="C227" s="28">
        <v>206.10000000000002</v>
      </c>
      <c r="D227" s="20">
        <v>6421150.0100000007</v>
      </c>
      <c r="E227" s="32">
        <v>0</v>
      </c>
      <c r="F227" s="32">
        <v>0</v>
      </c>
      <c r="G227" s="32">
        <v>0</v>
      </c>
      <c r="H227" s="32">
        <v>0</v>
      </c>
      <c r="I227" s="33">
        <v>0</v>
      </c>
      <c r="J227" s="32">
        <v>0</v>
      </c>
      <c r="K227" s="34">
        <v>206.10000000000002</v>
      </c>
      <c r="L227" s="20">
        <v>6421150.0100000007</v>
      </c>
      <c r="M227" s="32">
        <v>0</v>
      </c>
      <c r="N227" s="32">
        <v>0</v>
      </c>
      <c r="O227" s="32">
        <v>0</v>
      </c>
      <c r="P227" s="32">
        <v>0</v>
      </c>
    </row>
    <row r="228" spans="1:16" ht="32.25" customHeight="1" x14ac:dyDescent="0.25">
      <c r="A228" s="17">
        <v>7</v>
      </c>
      <c r="B228" s="31" t="s">
        <v>172</v>
      </c>
      <c r="C228" s="28">
        <v>23.8</v>
      </c>
      <c r="D228" s="20">
        <v>698958</v>
      </c>
      <c r="E228" s="32">
        <v>0</v>
      </c>
      <c r="F228" s="32">
        <v>0</v>
      </c>
      <c r="G228" s="32">
        <v>0</v>
      </c>
      <c r="H228" s="32">
        <v>0</v>
      </c>
      <c r="I228" s="33">
        <v>0</v>
      </c>
      <c r="J228" s="32">
        <v>0</v>
      </c>
      <c r="K228" s="34">
        <v>23.8</v>
      </c>
      <c r="L228" s="20">
        <v>698958</v>
      </c>
      <c r="M228" s="32">
        <v>0</v>
      </c>
      <c r="N228" s="32">
        <v>0</v>
      </c>
      <c r="O228" s="32">
        <v>0</v>
      </c>
      <c r="P228" s="32">
        <v>0</v>
      </c>
    </row>
    <row r="229" spans="1:16" ht="32.25" customHeight="1" x14ac:dyDescent="0.25">
      <c r="A229" s="17">
        <v>8</v>
      </c>
      <c r="B229" s="31" t="s">
        <v>142</v>
      </c>
      <c r="C229" s="28">
        <v>39.4</v>
      </c>
      <c r="D229" s="20">
        <v>1232112.5</v>
      </c>
      <c r="E229" s="32">
        <v>0</v>
      </c>
      <c r="F229" s="32">
        <v>0</v>
      </c>
      <c r="G229" s="32">
        <v>0</v>
      </c>
      <c r="H229" s="32">
        <v>0</v>
      </c>
      <c r="I229" s="33">
        <v>0</v>
      </c>
      <c r="J229" s="32">
        <v>0</v>
      </c>
      <c r="K229" s="34">
        <v>39.4</v>
      </c>
      <c r="L229" s="20">
        <v>1232112.5</v>
      </c>
      <c r="M229" s="32">
        <v>0</v>
      </c>
      <c r="N229" s="32">
        <v>0</v>
      </c>
      <c r="O229" s="32">
        <v>0</v>
      </c>
      <c r="P229" s="32">
        <v>0</v>
      </c>
    </row>
    <row r="230" spans="1:16" ht="32.25" customHeight="1" x14ac:dyDescent="0.25">
      <c r="A230" s="17">
        <v>9</v>
      </c>
      <c r="B230" s="31" t="s">
        <v>20</v>
      </c>
      <c r="C230" s="28">
        <v>101.4</v>
      </c>
      <c r="D230" s="20">
        <v>3246720</v>
      </c>
      <c r="E230" s="32">
        <v>0</v>
      </c>
      <c r="F230" s="32">
        <v>0</v>
      </c>
      <c r="G230" s="32">
        <v>0</v>
      </c>
      <c r="H230" s="32">
        <v>0</v>
      </c>
      <c r="I230" s="33">
        <v>0</v>
      </c>
      <c r="J230" s="32">
        <v>0</v>
      </c>
      <c r="K230" s="34">
        <v>101.4</v>
      </c>
      <c r="L230" s="20">
        <v>3246720</v>
      </c>
      <c r="M230" s="32">
        <v>0</v>
      </c>
      <c r="N230" s="32">
        <v>0</v>
      </c>
      <c r="O230" s="32">
        <v>0</v>
      </c>
      <c r="P230" s="32">
        <v>0</v>
      </c>
    </row>
    <row r="231" spans="1:16" ht="32.25" customHeight="1" x14ac:dyDescent="0.25">
      <c r="A231" s="17">
        <v>10</v>
      </c>
      <c r="B231" s="31" t="s">
        <v>146</v>
      </c>
      <c r="C231" s="28">
        <v>167.8</v>
      </c>
      <c r="D231" s="20">
        <v>5164936.04</v>
      </c>
      <c r="E231" s="32">
        <v>0</v>
      </c>
      <c r="F231" s="32">
        <v>0</v>
      </c>
      <c r="G231" s="32">
        <v>0</v>
      </c>
      <c r="H231" s="32">
        <v>0</v>
      </c>
      <c r="I231" s="33">
        <v>0</v>
      </c>
      <c r="J231" s="32">
        <v>0</v>
      </c>
      <c r="K231" s="34">
        <v>167.8</v>
      </c>
      <c r="L231" s="20">
        <v>5164936.04</v>
      </c>
      <c r="M231" s="32">
        <v>0</v>
      </c>
      <c r="N231" s="32">
        <v>0</v>
      </c>
      <c r="O231" s="32">
        <v>0</v>
      </c>
      <c r="P231" s="32">
        <v>0</v>
      </c>
    </row>
    <row r="232" spans="1:16" ht="32.25" customHeight="1" x14ac:dyDescent="0.25">
      <c r="A232" s="17">
        <v>11</v>
      </c>
      <c r="B232" s="31" t="s">
        <v>22</v>
      </c>
      <c r="C232" s="28">
        <v>93.199999999999989</v>
      </c>
      <c r="D232" s="20">
        <v>2999440.96</v>
      </c>
      <c r="E232" s="32">
        <v>0</v>
      </c>
      <c r="F232" s="32">
        <v>0</v>
      </c>
      <c r="G232" s="32">
        <v>0</v>
      </c>
      <c r="H232" s="32">
        <v>0</v>
      </c>
      <c r="I232" s="33">
        <v>0</v>
      </c>
      <c r="J232" s="32">
        <v>0</v>
      </c>
      <c r="K232" s="34">
        <v>93.199999999999989</v>
      </c>
      <c r="L232" s="20">
        <v>2999440.96</v>
      </c>
      <c r="M232" s="32">
        <v>0</v>
      </c>
      <c r="N232" s="32">
        <v>0</v>
      </c>
      <c r="O232" s="32">
        <v>0</v>
      </c>
      <c r="P232" s="32">
        <v>0</v>
      </c>
    </row>
    <row r="233" spans="1:16" ht="32.25" customHeight="1" x14ac:dyDescent="0.25">
      <c r="A233" s="17">
        <v>12</v>
      </c>
      <c r="B233" s="31" t="s">
        <v>23</v>
      </c>
      <c r="C233" s="28">
        <v>48</v>
      </c>
      <c r="D233" s="20">
        <v>1528300</v>
      </c>
      <c r="E233" s="32">
        <v>0</v>
      </c>
      <c r="F233" s="32">
        <v>0</v>
      </c>
      <c r="G233" s="32">
        <v>0</v>
      </c>
      <c r="H233" s="32">
        <v>0</v>
      </c>
      <c r="I233" s="33">
        <v>0</v>
      </c>
      <c r="J233" s="32">
        <v>0</v>
      </c>
      <c r="K233" s="34">
        <v>48</v>
      </c>
      <c r="L233" s="20">
        <v>1528300</v>
      </c>
      <c r="M233" s="32">
        <v>0</v>
      </c>
      <c r="N233" s="32">
        <v>0</v>
      </c>
      <c r="O233" s="32">
        <v>0</v>
      </c>
      <c r="P233" s="32">
        <v>0</v>
      </c>
    </row>
    <row r="234" spans="1:16" ht="32.25" customHeight="1" x14ac:dyDescent="0.25">
      <c r="A234" s="17">
        <v>13</v>
      </c>
      <c r="B234" s="31" t="s">
        <v>24</v>
      </c>
      <c r="C234" s="28">
        <v>111.8</v>
      </c>
      <c r="D234" s="20">
        <v>3312200</v>
      </c>
      <c r="E234" s="32">
        <v>0</v>
      </c>
      <c r="F234" s="32">
        <v>0</v>
      </c>
      <c r="G234" s="32">
        <v>0</v>
      </c>
      <c r="H234" s="32">
        <v>0</v>
      </c>
      <c r="I234" s="33">
        <v>0</v>
      </c>
      <c r="J234" s="32">
        <v>0</v>
      </c>
      <c r="K234" s="34">
        <v>111.8</v>
      </c>
      <c r="L234" s="20">
        <v>3312200</v>
      </c>
      <c r="M234" s="32">
        <v>0</v>
      </c>
      <c r="N234" s="32">
        <v>0</v>
      </c>
      <c r="O234" s="32">
        <v>0</v>
      </c>
      <c r="P234" s="32">
        <v>0</v>
      </c>
    </row>
    <row r="235" spans="1:16" ht="32.25" customHeight="1" x14ac:dyDescent="0.25">
      <c r="A235" s="17">
        <v>14</v>
      </c>
      <c r="B235" s="31" t="s">
        <v>25</v>
      </c>
      <c r="C235" s="28">
        <v>38.299999999999997</v>
      </c>
      <c r="D235" s="20">
        <v>1219500</v>
      </c>
      <c r="E235" s="32">
        <v>0</v>
      </c>
      <c r="F235" s="32">
        <v>0</v>
      </c>
      <c r="G235" s="32">
        <v>0</v>
      </c>
      <c r="H235" s="32">
        <v>0</v>
      </c>
      <c r="I235" s="33">
        <v>0</v>
      </c>
      <c r="J235" s="32">
        <v>0</v>
      </c>
      <c r="K235" s="34">
        <v>38.299999999999997</v>
      </c>
      <c r="L235" s="20">
        <v>1219500</v>
      </c>
      <c r="M235" s="32">
        <v>0</v>
      </c>
      <c r="N235" s="32">
        <v>0</v>
      </c>
      <c r="O235" s="32">
        <v>0</v>
      </c>
      <c r="P235" s="32">
        <v>0</v>
      </c>
    </row>
    <row r="236" spans="1:16" ht="32.25" customHeight="1" x14ac:dyDescent="0.25">
      <c r="A236" s="17">
        <v>15</v>
      </c>
      <c r="B236" s="31" t="s">
        <v>27</v>
      </c>
      <c r="C236" s="28">
        <v>49.7</v>
      </c>
      <c r="D236" s="20">
        <v>1428599.99</v>
      </c>
      <c r="E236" s="32">
        <v>0</v>
      </c>
      <c r="F236" s="32">
        <v>0</v>
      </c>
      <c r="G236" s="32">
        <v>0</v>
      </c>
      <c r="H236" s="32">
        <v>0</v>
      </c>
      <c r="I236" s="33">
        <v>0</v>
      </c>
      <c r="J236" s="32">
        <v>0</v>
      </c>
      <c r="K236" s="34">
        <v>49.7</v>
      </c>
      <c r="L236" s="20">
        <v>1428599.99</v>
      </c>
      <c r="M236" s="32">
        <v>0</v>
      </c>
      <c r="N236" s="32">
        <v>0</v>
      </c>
      <c r="O236" s="32">
        <v>0</v>
      </c>
      <c r="P236" s="32">
        <v>0</v>
      </c>
    </row>
    <row r="237" spans="1:16" ht="32.25" customHeight="1" x14ac:dyDescent="0.25">
      <c r="A237" s="17">
        <v>16</v>
      </c>
      <c r="B237" s="31" t="s">
        <v>28</v>
      </c>
      <c r="C237" s="28">
        <v>78.699999999999989</v>
      </c>
      <c r="D237" s="20">
        <v>2515500.0099999998</v>
      </c>
      <c r="E237" s="32">
        <v>0</v>
      </c>
      <c r="F237" s="32">
        <v>0</v>
      </c>
      <c r="G237" s="32">
        <v>0</v>
      </c>
      <c r="H237" s="32">
        <v>0</v>
      </c>
      <c r="I237" s="33">
        <v>0</v>
      </c>
      <c r="J237" s="32">
        <v>0</v>
      </c>
      <c r="K237" s="34">
        <v>78.699999999999989</v>
      </c>
      <c r="L237" s="20">
        <v>2515500.0099999998</v>
      </c>
      <c r="M237" s="32">
        <v>0</v>
      </c>
      <c r="N237" s="32">
        <v>0</v>
      </c>
      <c r="O237" s="32">
        <v>0</v>
      </c>
      <c r="P237" s="32">
        <v>0</v>
      </c>
    </row>
    <row r="238" spans="1:16" ht="32.25" customHeight="1" x14ac:dyDescent="0.25">
      <c r="A238" s="17">
        <v>17</v>
      </c>
      <c r="B238" s="31" t="s">
        <v>29</v>
      </c>
      <c r="C238" s="28">
        <v>421.7</v>
      </c>
      <c r="D238" s="20">
        <v>13046100</v>
      </c>
      <c r="E238" s="32">
        <v>0</v>
      </c>
      <c r="F238" s="32">
        <v>0</v>
      </c>
      <c r="G238" s="32">
        <v>0</v>
      </c>
      <c r="H238" s="32">
        <v>0</v>
      </c>
      <c r="I238" s="33">
        <v>0</v>
      </c>
      <c r="J238" s="32">
        <v>0</v>
      </c>
      <c r="K238" s="34">
        <v>421.7</v>
      </c>
      <c r="L238" s="20">
        <v>13046100</v>
      </c>
      <c r="M238" s="32">
        <v>0</v>
      </c>
      <c r="N238" s="32">
        <v>0</v>
      </c>
      <c r="O238" s="32">
        <v>0</v>
      </c>
      <c r="P238" s="32">
        <v>0</v>
      </c>
    </row>
    <row r="239" spans="1:16" ht="32.25" customHeight="1" x14ac:dyDescent="0.25">
      <c r="A239" s="17">
        <v>18</v>
      </c>
      <c r="B239" s="31" t="s">
        <v>30</v>
      </c>
      <c r="C239" s="28">
        <v>89.199999999999989</v>
      </c>
      <c r="D239" s="20">
        <v>2744800.0000000005</v>
      </c>
      <c r="E239" s="32">
        <v>0</v>
      </c>
      <c r="F239" s="32">
        <v>0</v>
      </c>
      <c r="G239" s="32">
        <v>0</v>
      </c>
      <c r="H239" s="32">
        <v>0</v>
      </c>
      <c r="I239" s="33">
        <v>0</v>
      </c>
      <c r="J239" s="32">
        <v>0</v>
      </c>
      <c r="K239" s="34">
        <v>89.199999999999989</v>
      </c>
      <c r="L239" s="20">
        <v>2744800.0000000005</v>
      </c>
      <c r="M239" s="32">
        <v>0</v>
      </c>
      <c r="N239" s="32">
        <v>0</v>
      </c>
      <c r="O239" s="32">
        <v>0</v>
      </c>
      <c r="P239" s="32">
        <v>0</v>
      </c>
    </row>
    <row r="240" spans="1:16" ht="32.25" customHeight="1" x14ac:dyDescent="0.25">
      <c r="A240" s="17">
        <v>19</v>
      </c>
      <c r="B240" s="31" t="s">
        <v>42</v>
      </c>
      <c r="C240" s="28">
        <v>40.200000000000003</v>
      </c>
      <c r="D240" s="20">
        <v>1272650</v>
      </c>
      <c r="E240" s="32">
        <v>0</v>
      </c>
      <c r="F240" s="32">
        <v>0</v>
      </c>
      <c r="G240" s="32">
        <v>0</v>
      </c>
      <c r="H240" s="32">
        <v>0</v>
      </c>
      <c r="I240" s="33">
        <v>0</v>
      </c>
      <c r="J240" s="32">
        <v>0</v>
      </c>
      <c r="K240" s="34">
        <v>40.200000000000003</v>
      </c>
      <c r="L240" s="20">
        <v>1272650</v>
      </c>
      <c r="M240" s="32">
        <v>0</v>
      </c>
      <c r="N240" s="32">
        <v>0</v>
      </c>
      <c r="O240" s="32">
        <v>0</v>
      </c>
      <c r="P240" s="32">
        <v>0</v>
      </c>
    </row>
    <row r="241" spans="1:16" ht="32.25" customHeight="1" x14ac:dyDescent="0.25">
      <c r="A241" s="17">
        <v>20</v>
      </c>
      <c r="B241" s="31" t="s">
        <v>49</v>
      </c>
      <c r="C241" s="28">
        <v>54.8</v>
      </c>
      <c r="D241" s="20">
        <v>1799100</v>
      </c>
      <c r="E241" s="32">
        <v>0</v>
      </c>
      <c r="F241" s="32">
        <v>0</v>
      </c>
      <c r="G241" s="32">
        <v>0</v>
      </c>
      <c r="H241" s="32">
        <v>0</v>
      </c>
      <c r="I241" s="33">
        <v>0</v>
      </c>
      <c r="J241" s="32">
        <v>0</v>
      </c>
      <c r="K241" s="34">
        <v>54.8</v>
      </c>
      <c r="L241" s="20">
        <v>1799100</v>
      </c>
      <c r="M241" s="32">
        <v>0</v>
      </c>
      <c r="N241" s="32">
        <v>0</v>
      </c>
      <c r="O241" s="32">
        <v>0</v>
      </c>
      <c r="P241" s="32">
        <v>0</v>
      </c>
    </row>
    <row r="242" spans="1:16" ht="32.25" customHeight="1" x14ac:dyDescent="0.25">
      <c r="A242" s="17">
        <v>21</v>
      </c>
      <c r="B242" s="31" t="s">
        <v>51</v>
      </c>
      <c r="C242" s="28">
        <v>107.3</v>
      </c>
      <c r="D242" s="20">
        <v>3205549.26</v>
      </c>
      <c r="E242" s="32">
        <v>0</v>
      </c>
      <c r="F242" s="32">
        <v>0</v>
      </c>
      <c r="G242" s="32">
        <v>0</v>
      </c>
      <c r="H242" s="32">
        <v>0</v>
      </c>
      <c r="I242" s="33">
        <v>0</v>
      </c>
      <c r="J242" s="32">
        <v>0</v>
      </c>
      <c r="K242" s="34">
        <v>107.3</v>
      </c>
      <c r="L242" s="20">
        <v>3205549.26</v>
      </c>
      <c r="M242" s="32">
        <v>0</v>
      </c>
      <c r="N242" s="32">
        <v>0</v>
      </c>
      <c r="O242" s="32">
        <v>0</v>
      </c>
      <c r="P242" s="32">
        <v>0</v>
      </c>
    </row>
    <row r="243" spans="1:16" ht="32.25" customHeight="1" x14ac:dyDescent="0.25">
      <c r="A243" s="17">
        <v>22</v>
      </c>
      <c r="B243" s="31" t="s">
        <v>54</v>
      </c>
      <c r="C243" s="28">
        <v>50.2</v>
      </c>
      <c r="D243" s="20">
        <v>1406177.98</v>
      </c>
      <c r="E243" s="32">
        <v>0</v>
      </c>
      <c r="F243" s="32">
        <v>0</v>
      </c>
      <c r="G243" s="32">
        <v>0</v>
      </c>
      <c r="H243" s="32">
        <v>0</v>
      </c>
      <c r="I243" s="33">
        <v>0</v>
      </c>
      <c r="J243" s="32">
        <v>0</v>
      </c>
      <c r="K243" s="34">
        <v>50.2</v>
      </c>
      <c r="L243" s="20">
        <v>1406177.98</v>
      </c>
      <c r="M243" s="32">
        <v>0</v>
      </c>
      <c r="N243" s="32">
        <v>0</v>
      </c>
      <c r="O243" s="32">
        <v>0</v>
      </c>
      <c r="P243" s="32">
        <v>0</v>
      </c>
    </row>
    <row r="244" spans="1:16" ht="32.25" customHeight="1" x14ac:dyDescent="0.25">
      <c r="A244" s="17">
        <v>23</v>
      </c>
      <c r="B244" s="31" t="s">
        <v>151</v>
      </c>
      <c r="C244" s="28">
        <v>284.3</v>
      </c>
      <c r="D244" s="20">
        <v>8936900</v>
      </c>
      <c r="E244" s="32">
        <v>0</v>
      </c>
      <c r="F244" s="32">
        <v>0</v>
      </c>
      <c r="G244" s="32">
        <v>0</v>
      </c>
      <c r="H244" s="32">
        <v>0</v>
      </c>
      <c r="I244" s="33">
        <v>0</v>
      </c>
      <c r="J244" s="32">
        <v>0</v>
      </c>
      <c r="K244" s="34">
        <v>284.3</v>
      </c>
      <c r="L244" s="20">
        <v>8936900</v>
      </c>
      <c r="M244" s="32">
        <v>0</v>
      </c>
      <c r="N244" s="32">
        <v>0</v>
      </c>
      <c r="O244" s="32">
        <v>0</v>
      </c>
      <c r="P244" s="32">
        <v>0</v>
      </c>
    </row>
    <row r="245" spans="1:16" ht="32.25" customHeight="1" x14ac:dyDescent="0.25">
      <c r="A245" s="17">
        <v>24</v>
      </c>
      <c r="B245" s="31" t="s">
        <v>55</v>
      </c>
      <c r="C245" s="28">
        <v>116.30000000000001</v>
      </c>
      <c r="D245" s="20">
        <v>3702999.99</v>
      </c>
      <c r="E245" s="32">
        <v>0</v>
      </c>
      <c r="F245" s="32">
        <v>0</v>
      </c>
      <c r="G245" s="32">
        <v>0</v>
      </c>
      <c r="H245" s="32">
        <v>0</v>
      </c>
      <c r="I245" s="33">
        <v>0</v>
      </c>
      <c r="J245" s="32">
        <v>0</v>
      </c>
      <c r="K245" s="34">
        <v>116.30000000000001</v>
      </c>
      <c r="L245" s="20">
        <v>3702999.99</v>
      </c>
      <c r="M245" s="32">
        <v>0</v>
      </c>
      <c r="N245" s="32">
        <v>0</v>
      </c>
      <c r="O245" s="32">
        <v>0</v>
      </c>
      <c r="P245" s="32">
        <v>0</v>
      </c>
    </row>
    <row r="246" spans="1:16" ht="32.25" customHeight="1" x14ac:dyDescent="0.25">
      <c r="A246" s="17">
        <v>25</v>
      </c>
      <c r="B246" s="31" t="s">
        <v>123</v>
      </c>
      <c r="C246" s="28">
        <v>119</v>
      </c>
      <c r="D246" s="20">
        <v>3710499.9999999995</v>
      </c>
      <c r="E246" s="32">
        <v>0</v>
      </c>
      <c r="F246" s="32">
        <v>0</v>
      </c>
      <c r="G246" s="32">
        <v>0</v>
      </c>
      <c r="H246" s="32">
        <v>0</v>
      </c>
      <c r="I246" s="33">
        <v>0</v>
      </c>
      <c r="J246" s="32">
        <v>0</v>
      </c>
      <c r="K246" s="34">
        <v>119</v>
      </c>
      <c r="L246" s="20">
        <v>3710499.9999999995</v>
      </c>
      <c r="M246" s="32">
        <v>0</v>
      </c>
      <c r="N246" s="32">
        <v>0</v>
      </c>
      <c r="O246" s="32">
        <v>0</v>
      </c>
      <c r="P246" s="32">
        <v>0</v>
      </c>
    </row>
    <row r="247" spans="1:16" ht="32.25" customHeight="1" x14ac:dyDescent="0.25">
      <c r="A247" s="17">
        <v>26</v>
      </c>
      <c r="B247" s="31" t="s">
        <v>152</v>
      </c>
      <c r="C247" s="28">
        <v>115.89999999999999</v>
      </c>
      <c r="D247" s="20">
        <v>3599674.02</v>
      </c>
      <c r="E247" s="32">
        <v>0</v>
      </c>
      <c r="F247" s="32">
        <v>0</v>
      </c>
      <c r="G247" s="32">
        <v>0</v>
      </c>
      <c r="H247" s="32">
        <v>0</v>
      </c>
      <c r="I247" s="33">
        <v>0</v>
      </c>
      <c r="J247" s="32">
        <v>0</v>
      </c>
      <c r="K247" s="34">
        <v>115.89999999999999</v>
      </c>
      <c r="L247" s="20">
        <v>3599674.02</v>
      </c>
      <c r="M247" s="32">
        <v>0</v>
      </c>
      <c r="N247" s="32">
        <v>0</v>
      </c>
      <c r="O247" s="32">
        <v>0</v>
      </c>
      <c r="P247" s="32">
        <v>0</v>
      </c>
    </row>
    <row r="248" spans="1:16" ht="32.25" customHeight="1" x14ac:dyDescent="0.25">
      <c r="A248" s="17">
        <v>27</v>
      </c>
      <c r="B248" s="31" t="s">
        <v>154</v>
      </c>
      <c r="C248" s="28">
        <v>194.4</v>
      </c>
      <c r="D248" s="20">
        <v>5660900.0099999998</v>
      </c>
      <c r="E248" s="32">
        <v>0</v>
      </c>
      <c r="F248" s="32">
        <v>0</v>
      </c>
      <c r="G248" s="32">
        <v>0</v>
      </c>
      <c r="H248" s="32">
        <v>0</v>
      </c>
      <c r="I248" s="33">
        <v>0</v>
      </c>
      <c r="J248" s="32">
        <v>0</v>
      </c>
      <c r="K248" s="34">
        <v>194.4</v>
      </c>
      <c r="L248" s="20">
        <v>5660900.0099999998</v>
      </c>
      <c r="M248" s="32">
        <v>0</v>
      </c>
      <c r="N248" s="32">
        <v>0</v>
      </c>
      <c r="O248" s="32">
        <v>0</v>
      </c>
      <c r="P248" s="32">
        <v>0</v>
      </c>
    </row>
    <row r="249" spans="1:16" ht="32.25" customHeight="1" x14ac:dyDescent="0.25">
      <c r="A249" s="17">
        <v>28</v>
      </c>
      <c r="B249" s="31" t="s">
        <v>153</v>
      </c>
      <c r="C249" s="28">
        <v>389.5</v>
      </c>
      <c r="D249" s="20">
        <v>12198600</v>
      </c>
      <c r="E249" s="32">
        <v>0</v>
      </c>
      <c r="F249" s="32">
        <v>0</v>
      </c>
      <c r="G249" s="32">
        <v>0</v>
      </c>
      <c r="H249" s="32">
        <v>0</v>
      </c>
      <c r="I249" s="33">
        <v>0</v>
      </c>
      <c r="J249" s="32">
        <v>0</v>
      </c>
      <c r="K249" s="34">
        <v>389.5</v>
      </c>
      <c r="L249" s="20">
        <v>12198600</v>
      </c>
      <c r="M249" s="32">
        <v>0</v>
      </c>
      <c r="N249" s="32">
        <v>0</v>
      </c>
      <c r="O249" s="32">
        <v>0</v>
      </c>
      <c r="P249" s="32">
        <v>0</v>
      </c>
    </row>
    <row r="250" spans="1:16" ht="32.25" customHeight="1" x14ac:dyDescent="0.25">
      <c r="A250" s="17">
        <v>29</v>
      </c>
      <c r="B250" s="31" t="s">
        <v>60</v>
      </c>
      <c r="C250" s="28">
        <v>44.6</v>
      </c>
      <c r="D250" s="20">
        <v>1401112.5</v>
      </c>
      <c r="E250" s="32">
        <v>0</v>
      </c>
      <c r="F250" s="32">
        <v>0</v>
      </c>
      <c r="G250" s="32">
        <v>0</v>
      </c>
      <c r="H250" s="32">
        <v>0</v>
      </c>
      <c r="I250" s="33">
        <v>0</v>
      </c>
      <c r="J250" s="32">
        <v>0</v>
      </c>
      <c r="K250" s="34">
        <v>44.6</v>
      </c>
      <c r="L250" s="20">
        <v>1401112.5</v>
      </c>
      <c r="M250" s="32">
        <v>0</v>
      </c>
      <c r="N250" s="32">
        <v>0</v>
      </c>
      <c r="O250" s="32">
        <v>0</v>
      </c>
      <c r="P250" s="32">
        <v>0</v>
      </c>
    </row>
    <row r="251" spans="1:16" ht="32.25" customHeight="1" x14ac:dyDescent="0.25">
      <c r="A251" s="17">
        <v>30</v>
      </c>
      <c r="B251" s="31" t="s">
        <v>155</v>
      </c>
      <c r="C251" s="28">
        <v>100.8</v>
      </c>
      <c r="D251" s="20">
        <v>2759100</v>
      </c>
      <c r="E251" s="32">
        <v>0</v>
      </c>
      <c r="F251" s="32">
        <v>0</v>
      </c>
      <c r="G251" s="32">
        <v>0</v>
      </c>
      <c r="H251" s="32">
        <v>0</v>
      </c>
      <c r="I251" s="33">
        <v>0</v>
      </c>
      <c r="J251" s="32">
        <f>D251/C251*I251</f>
        <v>0</v>
      </c>
      <c r="K251" s="34">
        <v>100.8</v>
      </c>
      <c r="L251" s="20">
        <f>D251-J251</f>
        <v>2759100</v>
      </c>
      <c r="M251" s="32">
        <v>0</v>
      </c>
      <c r="N251" s="32">
        <v>0</v>
      </c>
      <c r="O251" s="32">
        <v>0</v>
      </c>
      <c r="P251" s="32">
        <v>0</v>
      </c>
    </row>
    <row r="252" spans="1:16" ht="32.25" customHeight="1" x14ac:dyDescent="0.25">
      <c r="A252" s="17">
        <v>31</v>
      </c>
      <c r="B252" s="31" t="s">
        <v>62</v>
      </c>
      <c r="C252" s="28">
        <v>116.2</v>
      </c>
      <c r="D252" s="20">
        <v>3664812.5000000005</v>
      </c>
      <c r="E252" s="32">
        <v>0</v>
      </c>
      <c r="F252" s="32">
        <v>0</v>
      </c>
      <c r="G252" s="32">
        <v>0</v>
      </c>
      <c r="H252" s="32">
        <v>0</v>
      </c>
      <c r="I252" s="33">
        <v>0</v>
      </c>
      <c r="J252" s="32">
        <v>0</v>
      </c>
      <c r="K252" s="34">
        <v>116.2</v>
      </c>
      <c r="L252" s="20">
        <v>3664812.5000000005</v>
      </c>
      <c r="M252" s="32">
        <v>0</v>
      </c>
      <c r="N252" s="32">
        <v>0</v>
      </c>
      <c r="O252" s="32">
        <v>0</v>
      </c>
      <c r="P252" s="32">
        <v>0</v>
      </c>
    </row>
    <row r="253" spans="1:16" ht="32.25" customHeight="1" x14ac:dyDescent="0.25">
      <c r="A253" s="17">
        <v>32</v>
      </c>
      <c r="B253" s="31" t="s">
        <v>156</v>
      </c>
      <c r="C253" s="28">
        <v>38.799999999999997</v>
      </c>
      <c r="D253" s="20">
        <v>1362300</v>
      </c>
      <c r="E253" s="32">
        <v>0</v>
      </c>
      <c r="F253" s="32">
        <v>0</v>
      </c>
      <c r="G253" s="32">
        <v>0</v>
      </c>
      <c r="H253" s="32">
        <v>0</v>
      </c>
      <c r="I253" s="33">
        <v>0</v>
      </c>
      <c r="J253" s="32">
        <v>0</v>
      </c>
      <c r="K253" s="34">
        <v>38.799999999999997</v>
      </c>
      <c r="L253" s="20">
        <v>1362300</v>
      </c>
      <c r="M253" s="32">
        <v>0</v>
      </c>
      <c r="N253" s="32">
        <v>0</v>
      </c>
      <c r="O253" s="32">
        <v>0</v>
      </c>
      <c r="P253" s="32">
        <v>0</v>
      </c>
    </row>
    <row r="254" spans="1:16" ht="32.25" customHeight="1" x14ac:dyDescent="0.25">
      <c r="A254" s="17">
        <v>33</v>
      </c>
      <c r="B254" s="31" t="s">
        <v>125</v>
      </c>
      <c r="C254" s="28">
        <v>114.4</v>
      </c>
      <c r="D254" s="20">
        <v>3445600.01</v>
      </c>
      <c r="E254" s="32">
        <v>0</v>
      </c>
      <c r="F254" s="32">
        <v>0</v>
      </c>
      <c r="G254" s="32">
        <v>0</v>
      </c>
      <c r="H254" s="32">
        <v>0</v>
      </c>
      <c r="I254" s="33">
        <v>0</v>
      </c>
      <c r="J254" s="32">
        <v>0</v>
      </c>
      <c r="K254" s="34">
        <v>114.4</v>
      </c>
      <c r="L254" s="20">
        <v>3445600.01</v>
      </c>
      <c r="M254" s="32">
        <v>0</v>
      </c>
      <c r="N254" s="32">
        <v>0</v>
      </c>
      <c r="O254" s="32">
        <v>0</v>
      </c>
      <c r="P254" s="32">
        <v>0</v>
      </c>
    </row>
    <row r="255" spans="1:16" ht="32.25" customHeight="1" x14ac:dyDescent="0.25">
      <c r="A255" s="17">
        <v>34</v>
      </c>
      <c r="B255" s="31" t="s">
        <v>157</v>
      </c>
      <c r="C255" s="28">
        <v>291.2</v>
      </c>
      <c r="D255" s="20">
        <v>8837700.0199999996</v>
      </c>
      <c r="E255" s="32">
        <v>0</v>
      </c>
      <c r="F255" s="32">
        <v>0</v>
      </c>
      <c r="G255" s="32">
        <v>0</v>
      </c>
      <c r="H255" s="32">
        <v>0</v>
      </c>
      <c r="I255" s="33">
        <v>0</v>
      </c>
      <c r="J255" s="32">
        <v>0</v>
      </c>
      <c r="K255" s="34">
        <v>291.2</v>
      </c>
      <c r="L255" s="20">
        <v>8837700.0199999996</v>
      </c>
      <c r="M255" s="32">
        <v>0</v>
      </c>
      <c r="N255" s="32">
        <v>0</v>
      </c>
      <c r="O255" s="32">
        <v>0</v>
      </c>
      <c r="P255" s="32">
        <v>0</v>
      </c>
    </row>
    <row r="256" spans="1:16" ht="32.25" customHeight="1" x14ac:dyDescent="0.25">
      <c r="A256" s="17">
        <v>35</v>
      </c>
      <c r="B256" s="31" t="s">
        <v>158</v>
      </c>
      <c r="C256" s="28">
        <v>57.899999999999991</v>
      </c>
      <c r="D256" s="20">
        <v>1744845.45</v>
      </c>
      <c r="E256" s="32">
        <v>0</v>
      </c>
      <c r="F256" s="32">
        <v>0</v>
      </c>
      <c r="G256" s="32">
        <v>0</v>
      </c>
      <c r="H256" s="32">
        <v>0</v>
      </c>
      <c r="I256" s="33">
        <v>0</v>
      </c>
      <c r="J256" s="32">
        <v>0</v>
      </c>
      <c r="K256" s="34">
        <v>57.899999999999991</v>
      </c>
      <c r="L256" s="20">
        <v>1744845.45</v>
      </c>
      <c r="M256" s="32">
        <v>0</v>
      </c>
      <c r="N256" s="32">
        <v>0</v>
      </c>
      <c r="O256" s="32">
        <v>0</v>
      </c>
      <c r="P256" s="32">
        <v>0</v>
      </c>
    </row>
    <row r="257" spans="1:16" ht="32.25" customHeight="1" x14ac:dyDescent="0.25">
      <c r="A257" s="17">
        <v>36</v>
      </c>
      <c r="B257" s="31" t="s">
        <v>74</v>
      </c>
      <c r="C257" s="28">
        <v>118.5</v>
      </c>
      <c r="D257" s="20">
        <v>3661999.99</v>
      </c>
      <c r="E257" s="32">
        <v>0</v>
      </c>
      <c r="F257" s="32">
        <v>0</v>
      </c>
      <c r="G257" s="32">
        <v>0</v>
      </c>
      <c r="H257" s="32">
        <v>0</v>
      </c>
      <c r="I257" s="33">
        <v>0</v>
      </c>
      <c r="J257" s="32">
        <v>0</v>
      </c>
      <c r="K257" s="34">
        <v>118.5</v>
      </c>
      <c r="L257" s="20">
        <v>3661999.99</v>
      </c>
      <c r="M257" s="32">
        <v>0</v>
      </c>
      <c r="N257" s="32">
        <v>0</v>
      </c>
      <c r="O257" s="32">
        <v>0</v>
      </c>
      <c r="P257" s="32">
        <v>0</v>
      </c>
    </row>
    <row r="258" spans="1:16" ht="32.25" customHeight="1" x14ac:dyDescent="0.25">
      <c r="A258" s="17">
        <v>37</v>
      </c>
      <c r="B258" s="31" t="s">
        <v>159</v>
      </c>
      <c r="C258" s="20">
        <v>311.5</v>
      </c>
      <c r="D258" s="20">
        <v>9459400</v>
      </c>
      <c r="E258" s="32">
        <v>0</v>
      </c>
      <c r="F258" s="32">
        <v>0</v>
      </c>
      <c r="G258" s="32">
        <v>0</v>
      </c>
      <c r="H258" s="32">
        <v>0</v>
      </c>
      <c r="I258" s="33">
        <v>0</v>
      </c>
      <c r="J258" s="32">
        <v>0</v>
      </c>
      <c r="K258" s="34">
        <v>311.5</v>
      </c>
      <c r="L258" s="20">
        <v>9459400</v>
      </c>
      <c r="M258" s="32">
        <v>0</v>
      </c>
      <c r="N258" s="32">
        <v>0</v>
      </c>
      <c r="O258" s="32">
        <v>0</v>
      </c>
      <c r="P258" s="32">
        <v>0</v>
      </c>
    </row>
    <row r="259" spans="1:16" ht="32.25" customHeight="1" x14ac:dyDescent="0.25">
      <c r="A259" s="17">
        <v>38</v>
      </c>
      <c r="B259" s="31" t="s">
        <v>127</v>
      </c>
      <c r="C259" s="20">
        <v>137.6</v>
      </c>
      <c r="D259" s="20">
        <v>3948800</v>
      </c>
      <c r="E259" s="32">
        <v>0</v>
      </c>
      <c r="F259" s="32">
        <v>0</v>
      </c>
      <c r="G259" s="32">
        <v>0</v>
      </c>
      <c r="H259" s="32">
        <v>0</v>
      </c>
      <c r="I259" s="33">
        <v>0</v>
      </c>
      <c r="J259" s="32">
        <v>0</v>
      </c>
      <c r="K259" s="34">
        <v>137.6</v>
      </c>
      <c r="L259" s="20">
        <v>3948800</v>
      </c>
      <c r="M259" s="32">
        <v>0</v>
      </c>
      <c r="N259" s="32">
        <v>0</v>
      </c>
      <c r="O259" s="32">
        <v>0</v>
      </c>
      <c r="P259" s="32">
        <v>0</v>
      </c>
    </row>
    <row r="260" spans="1:16" ht="32.25" customHeight="1" x14ac:dyDescent="0.25">
      <c r="A260" s="17">
        <v>39</v>
      </c>
      <c r="B260" s="31" t="s">
        <v>128</v>
      </c>
      <c r="C260" s="28">
        <v>313.3</v>
      </c>
      <c r="D260" s="20">
        <v>9296312.5</v>
      </c>
      <c r="E260" s="32">
        <v>0</v>
      </c>
      <c r="F260" s="32">
        <v>0</v>
      </c>
      <c r="G260" s="32">
        <v>0</v>
      </c>
      <c r="H260" s="32">
        <v>0</v>
      </c>
      <c r="I260" s="33">
        <v>0</v>
      </c>
      <c r="J260" s="32">
        <v>0</v>
      </c>
      <c r="K260" s="34">
        <v>313.3</v>
      </c>
      <c r="L260" s="20">
        <v>9296312.5</v>
      </c>
      <c r="M260" s="32">
        <v>0</v>
      </c>
      <c r="N260" s="32">
        <v>0</v>
      </c>
      <c r="O260" s="32">
        <v>0</v>
      </c>
      <c r="P260" s="32">
        <v>0</v>
      </c>
    </row>
    <row r="261" spans="1:16" ht="32.25" customHeight="1" x14ac:dyDescent="0.25">
      <c r="A261" s="17">
        <v>40</v>
      </c>
      <c r="B261" s="31" t="s">
        <v>160</v>
      </c>
      <c r="C261" s="28">
        <v>43.4</v>
      </c>
      <c r="D261" s="20">
        <v>727331.91999999993</v>
      </c>
      <c r="E261" s="32">
        <v>0</v>
      </c>
      <c r="F261" s="32">
        <v>0</v>
      </c>
      <c r="G261" s="32">
        <v>0</v>
      </c>
      <c r="H261" s="32">
        <v>0</v>
      </c>
      <c r="I261" s="34">
        <v>0</v>
      </c>
      <c r="J261" s="20">
        <v>727331.91999999993</v>
      </c>
      <c r="K261" s="34">
        <v>43.4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</row>
    <row r="262" spans="1:16" ht="32.25" customHeight="1" x14ac:dyDescent="0.25">
      <c r="A262" s="17">
        <v>41</v>
      </c>
      <c r="B262" s="31" t="s">
        <v>65</v>
      </c>
      <c r="C262" s="28">
        <v>40.200000000000003</v>
      </c>
      <c r="D262" s="20">
        <v>1472668.08</v>
      </c>
      <c r="E262" s="32">
        <v>0</v>
      </c>
      <c r="F262" s="32">
        <v>0</v>
      </c>
      <c r="G262" s="32">
        <v>0</v>
      </c>
      <c r="H262" s="32">
        <v>0</v>
      </c>
      <c r="I262" s="34">
        <v>40.200000000000003</v>
      </c>
      <c r="J262" s="20">
        <v>1472668.08</v>
      </c>
      <c r="K262" s="34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</row>
    <row r="263" spans="1:16" ht="32.25" customHeight="1" x14ac:dyDescent="0.25">
      <c r="A263" s="17">
        <v>42</v>
      </c>
      <c r="B263" s="31" t="s">
        <v>78</v>
      </c>
      <c r="C263" s="28">
        <v>62.9</v>
      </c>
      <c r="D263" s="20">
        <v>1844400</v>
      </c>
      <c r="E263" s="32">
        <v>0</v>
      </c>
      <c r="F263" s="32">
        <v>0</v>
      </c>
      <c r="G263" s="32">
        <v>0</v>
      </c>
      <c r="H263" s="32">
        <v>0</v>
      </c>
      <c r="I263" s="33">
        <v>0</v>
      </c>
      <c r="J263" s="32">
        <v>0</v>
      </c>
      <c r="K263" s="34">
        <v>62.9</v>
      </c>
      <c r="L263" s="20">
        <v>1844400</v>
      </c>
      <c r="M263" s="32">
        <v>0</v>
      </c>
      <c r="N263" s="32">
        <v>0</v>
      </c>
      <c r="O263" s="32">
        <v>0</v>
      </c>
      <c r="P263" s="32">
        <v>0</v>
      </c>
    </row>
    <row r="264" spans="1:16" ht="32.25" customHeight="1" x14ac:dyDescent="0.25">
      <c r="A264" s="17">
        <v>43</v>
      </c>
      <c r="B264" s="31" t="s">
        <v>161</v>
      </c>
      <c r="C264" s="28">
        <v>101</v>
      </c>
      <c r="D264" s="20">
        <v>3136500.0000000005</v>
      </c>
      <c r="E264" s="32">
        <v>0</v>
      </c>
      <c r="F264" s="32">
        <v>0</v>
      </c>
      <c r="G264" s="32">
        <v>0</v>
      </c>
      <c r="H264" s="32">
        <v>0</v>
      </c>
      <c r="I264" s="33">
        <v>0</v>
      </c>
      <c r="J264" s="32">
        <v>0</v>
      </c>
      <c r="K264" s="34">
        <v>101</v>
      </c>
      <c r="L264" s="20">
        <v>3136500.0000000005</v>
      </c>
      <c r="M264" s="32">
        <v>0</v>
      </c>
      <c r="N264" s="32">
        <v>0</v>
      </c>
      <c r="O264" s="32">
        <v>0</v>
      </c>
      <c r="P264" s="32">
        <v>0</v>
      </c>
    </row>
    <row r="265" spans="1:16" ht="32.25" customHeight="1" x14ac:dyDescent="0.25">
      <c r="A265" s="17">
        <v>44</v>
      </c>
      <c r="B265" s="31" t="s">
        <v>79</v>
      </c>
      <c r="C265" s="28">
        <v>44.3</v>
      </c>
      <c r="D265" s="20">
        <v>1415600</v>
      </c>
      <c r="E265" s="32">
        <v>0</v>
      </c>
      <c r="F265" s="32">
        <v>0</v>
      </c>
      <c r="G265" s="32">
        <v>0</v>
      </c>
      <c r="H265" s="32">
        <v>0</v>
      </c>
      <c r="I265" s="33">
        <v>0</v>
      </c>
      <c r="J265" s="32">
        <v>0</v>
      </c>
      <c r="K265" s="34">
        <v>44.3</v>
      </c>
      <c r="L265" s="20">
        <v>1415600</v>
      </c>
      <c r="M265" s="32">
        <v>0</v>
      </c>
      <c r="N265" s="32">
        <v>0</v>
      </c>
      <c r="O265" s="32">
        <v>0</v>
      </c>
      <c r="P265" s="32">
        <v>0</v>
      </c>
    </row>
    <row r="266" spans="1:16" ht="32.25" customHeight="1" x14ac:dyDescent="0.25">
      <c r="A266" s="17">
        <v>45</v>
      </c>
      <c r="B266" s="31" t="s">
        <v>80</v>
      </c>
      <c r="C266" s="28">
        <v>214.09999999999997</v>
      </c>
      <c r="D266" s="20">
        <v>6683900.0099999998</v>
      </c>
      <c r="E266" s="32">
        <v>0</v>
      </c>
      <c r="F266" s="32">
        <v>0</v>
      </c>
      <c r="G266" s="32">
        <v>0</v>
      </c>
      <c r="H266" s="32">
        <v>0</v>
      </c>
      <c r="I266" s="33">
        <v>0</v>
      </c>
      <c r="J266" s="32">
        <v>0</v>
      </c>
      <c r="K266" s="34">
        <v>214.09999999999997</v>
      </c>
      <c r="L266" s="20">
        <v>6683900.0099999998</v>
      </c>
      <c r="M266" s="32">
        <v>0</v>
      </c>
      <c r="N266" s="32">
        <v>0</v>
      </c>
      <c r="O266" s="32">
        <v>0</v>
      </c>
      <c r="P266" s="32">
        <v>0</v>
      </c>
    </row>
    <row r="267" spans="1:16" ht="32.25" customHeight="1" x14ac:dyDescent="0.25">
      <c r="A267" s="17">
        <v>46</v>
      </c>
      <c r="B267" s="31" t="s">
        <v>162</v>
      </c>
      <c r="C267" s="28">
        <v>346.5</v>
      </c>
      <c r="D267" s="20">
        <v>10597000</v>
      </c>
      <c r="E267" s="32">
        <v>0</v>
      </c>
      <c r="F267" s="32">
        <v>0</v>
      </c>
      <c r="G267" s="32">
        <v>0</v>
      </c>
      <c r="H267" s="32">
        <v>0</v>
      </c>
      <c r="I267" s="33">
        <v>0</v>
      </c>
      <c r="J267" s="32">
        <v>0</v>
      </c>
      <c r="K267" s="34">
        <v>346.5</v>
      </c>
      <c r="L267" s="20">
        <v>10597000</v>
      </c>
      <c r="M267" s="32">
        <v>0</v>
      </c>
      <c r="N267" s="32">
        <v>0</v>
      </c>
      <c r="O267" s="32">
        <v>0</v>
      </c>
      <c r="P267" s="32">
        <v>0</v>
      </c>
    </row>
    <row r="268" spans="1:16" ht="32.25" customHeight="1" x14ac:dyDescent="0.25">
      <c r="A268" s="17">
        <v>47</v>
      </c>
      <c r="B268" s="31" t="s">
        <v>81</v>
      </c>
      <c r="C268" s="28">
        <v>129.89999999999998</v>
      </c>
      <c r="D268" s="20">
        <v>3822899.9999999995</v>
      </c>
      <c r="E268" s="32">
        <v>0</v>
      </c>
      <c r="F268" s="32">
        <v>0</v>
      </c>
      <c r="G268" s="32">
        <v>0</v>
      </c>
      <c r="H268" s="32">
        <v>0</v>
      </c>
      <c r="I268" s="33">
        <v>0</v>
      </c>
      <c r="J268" s="32">
        <v>0</v>
      </c>
      <c r="K268" s="34">
        <v>129.89999999999998</v>
      </c>
      <c r="L268" s="20">
        <v>3822899.9999999995</v>
      </c>
      <c r="M268" s="32">
        <v>0</v>
      </c>
      <c r="N268" s="32">
        <v>0</v>
      </c>
      <c r="O268" s="32">
        <v>0</v>
      </c>
      <c r="P268" s="32">
        <v>0</v>
      </c>
    </row>
    <row r="269" spans="1:16" ht="32.25" customHeight="1" x14ac:dyDescent="0.25">
      <c r="A269" s="17">
        <v>48</v>
      </c>
      <c r="B269" s="31" t="s">
        <v>163</v>
      </c>
      <c r="C269" s="28">
        <v>360.9</v>
      </c>
      <c r="D269" s="20">
        <v>10897300</v>
      </c>
      <c r="E269" s="32">
        <v>0</v>
      </c>
      <c r="F269" s="32">
        <v>0</v>
      </c>
      <c r="G269" s="32">
        <v>0</v>
      </c>
      <c r="H269" s="32">
        <v>0</v>
      </c>
      <c r="I269" s="33">
        <v>0</v>
      </c>
      <c r="J269" s="32">
        <v>0</v>
      </c>
      <c r="K269" s="34">
        <v>360.9</v>
      </c>
      <c r="L269" s="20">
        <v>10897300</v>
      </c>
      <c r="M269" s="32">
        <v>0</v>
      </c>
      <c r="N269" s="32">
        <v>0</v>
      </c>
      <c r="O269" s="32">
        <v>0</v>
      </c>
      <c r="P269" s="32">
        <v>0</v>
      </c>
    </row>
    <row r="270" spans="1:16" ht="32.25" customHeight="1" x14ac:dyDescent="0.25">
      <c r="A270" s="17">
        <v>49</v>
      </c>
      <c r="B270" s="31" t="s">
        <v>130</v>
      </c>
      <c r="C270" s="28">
        <v>102.3</v>
      </c>
      <c r="D270" s="20">
        <v>3160612.5</v>
      </c>
      <c r="E270" s="32">
        <v>0</v>
      </c>
      <c r="F270" s="32">
        <v>0</v>
      </c>
      <c r="G270" s="32">
        <v>0</v>
      </c>
      <c r="H270" s="32">
        <v>0</v>
      </c>
      <c r="I270" s="33">
        <v>0</v>
      </c>
      <c r="J270" s="32">
        <v>0</v>
      </c>
      <c r="K270" s="34">
        <v>102.3</v>
      </c>
      <c r="L270" s="20">
        <v>3160612.5</v>
      </c>
      <c r="M270" s="32">
        <v>0</v>
      </c>
      <c r="N270" s="32">
        <v>0</v>
      </c>
      <c r="O270" s="32">
        <v>0</v>
      </c>
      <c r="P270" s="32">
        <v>0</v>
      </c>
    </row>
    <row r="271" spans="1:16" ht="32.25" customHeight="1" x14ac:dyDescent="0.25">
      <c r="A271" s="17">
        <v>50</v>
      </c>
      <c r="B271" s="31" t="s">
        <v>82</v>
      </c>
      <c r="C271" s="28">
        <v>39.9</v>
      </c>
      <c r="D271" s="20">
        <v>1278500</v>
      </c>
      <c r="E271" s="32">
        <v>0</v>
      </c>
      <c r="F271" s="32">
        <v>0</v>
      </c>
      <c r="G271" s="32">
        <v>0</v>
      </c>
      <c r="H271" s="32">
        <v>0</v>
      </c>
      <c r="I271" s="33">
        <v>0</v>
      </c>
      <c r="J271" s="32">
        <v>0</v>
      </c>
      <c r="K271" s="34">
        <v>39.9</v>
      </c>
      <c r="L271" s="20">
        <v>1278500</v>
      </c>
      <c r="M271" s="32">
        <v>0</v>
      </c>
      <c r="N271" s="32">
        <v>0</v>
      </c>
      <c r="O271" s="32">
        <v>0</v>
      </c>
      <c r="P271" s="32">
        <v>0</v>
      </c>
    </row>
    <row r="272" spans="1:16" ht="32.25" customHeight="1" x14ac:dyDescent="0.25">
      <c r="A272" s="17">
        <v>51</v>
      </c>
      <c r="B272" s="31" t="s">
        <v>164</v>
      </c>
      <c r="C272" s="28">
        <v>41.6</v>
      </c>
      <c r="D272" s="20">
        <v>1326300</v>
      </c>
      <c r="E272" s="32">
        <v>0</v>
      </c>
      <c r="F272" s="32">
        <v>0</v>
      </c>
      <c r="G272" s="32">
        <v>0</v>
      </c>
      <c r="H272" s="32">
        <v>0</v>
      </c>
      <c r="I272" s="33">
        <v>0</v>
      </c>
      <c r="J272" s="32">
        <v>0</v>
      </c>
      <c r="K272" s="34">
        <v>41.6</v>
      </c>
      <c r="L272" s="20">
        <v>1326300</v>
      </c>
      <c r="M272" s="32">
        <v>0</v>
      </c>
      <c r="N272" s="32">
        <v>0</v>
      </c>
      <c r="O272" s="32">
        <v>0</v>
      </c>
      <c r="P272" s="32">
        <v>0</v>
      </c>
    </row>
    <row r="273" spans="1:16" ht="32.25" customHeight="1" x14ac:dyDescent="0.25">
      <c r="A273" s="17">
        <v>52</v>
      </c>
      <c r="B273" s="31" t="s">
        <v>131</v>
      </c>
      <c r="C273" s="28">
        <v>103.4</v>
      </c>
      <c r="D273" s="20">
        <v>3159400</v>
      </c>
      <c r="E273" s="32">
        <v>0</v>
      </c>
      <c r="F273" s="32">
        <v>0</v>
      </c>
      <c r="G273" s="32">
        <v>0</v>
      </c>
      <c r="H273" s="32">
        <v>0</v>
      </c>
      <c r="I273" s="33">
        <v>0</v>
      </c>
      <c r="J273" s="32">
        <v>0</v>
      </c>
      <c r="K273" s="34">
        <v>103.4</v>
      </c>
      <c r="L273" s="20">
        <v>3159400</v>
      </c>
      <c r="M273" s="32">
        <v>0</v>
      </c>
      <c r="N273" s="32">
        <v>0</v>
      </c>
      <c r="O273" s="32">
        <v>0</v>
      </c>
      <c r="P273" s="32">
        <v>0</v>
      </c>
    </row>
    <row r="274" spans="1:16" ht="32.25" customHeight="1" x14ac:dyDescent="0.25">
      <c r="A274" s="17">
        <v>53</v>
      </c>
      <c r="B274" s="31" t="s">
        <v>165</v>
      </c>
      <c r="C274" s="28">
        <v>225.60000000000002</v>
      </c>
      <c r="D274" s="20">
        <v>7048600.0100000007</v>
      </c>
      <c r="E274" s="32">
        <v>0</v>
      </c>
      <c r="F274" s="32">
        <v>0</v>
      </c>
      <c r="G274" s="32">
        <v>0</v>
      </c>
      <c r="H274" s="32">
        <v>0</v>
      </c>
      <c r="I274" s="33">
        <v>0</v>
      </c>
      <c r="J274" s="32">
        <v>0</v>
      </c>
      <c r="K274" s="34">
        <v>225.60000000000002</v>
      </c>
      <c r="L274" s="20">
        <v>7048600.0100000007</v>
      </c>
      <c r="M274" s="32">
        <v>0</v>
      </c>
      <c r="N274" s="32">
        <v>0</v>
      </c>
      <c r="O274" s="32">
        <v>0</v>
      </c>
      <c r="P274" s="32">
        <v>0</v>
      </c>
    </row>
    <row r="275" spans="1:16" ht="32.25" customHeight="1" x14ac:dyDescent="0.25">
      <c r="A275" s="17">
        <v>54</v>
      </c>
      <c r="B275" s="31" t="s">
        <v>132</v>
      </c>
      <c r="C275" s="28">
        <v>172.6</v>
      </c>
      <c r="D275" s="20">
        <v>5348000.0200000005</v>
      </c>
      <c r="E275" s="32">
        <v>0</v>
      </c>
      <c r="F275" s="32">
        <v>0</v>
      </c>
      <c r="G275" s="32">
        <v>0</v>
      </c>
      <c r="H275" s="32">
        <v>0</v>
      </c>
      <c r="I275" s="33">
        <v>0</v>
      </c>
      <c r="J275" s="32">
        <v>0</v>
      </c>
      <c r="K275" s="34">
        <v>172.6</v>
      </c>
      <c r="L275" s="20">
        <v>5348000.0200000005</v>
      </c>
      <c r="M275" s="32">
        <v>0</v>
      </c>
      <c r="N275" s="32">
        <v>0</v>
      </c>
      <c r="O275" s="32">
        <v>0</v>
      </c>
      <c r="P275" s="32">
        <v>0</v>
      </c>
    </row>
    <row r="276" spans="1:16" ht="32.25" customHeight="1" x14ac:dyDescent="0.25">
      <c r="A276" s="17">
        <v>55</v>
      </c>
      <c r="B276" s="31" t="s">
        <v>166</v>
      </c>
      <c r="C276" s="28">
        <v>250.89999999999998</v>
      </c>
      <c r="D276" s="20">
        <v>7769400</v>
      </c>
      <c r="E276" s="32">
        <v>0</v>
      </c>
      <c r="F276" s="32">
        <v>0</v>
      </c>
      <c r="G276" s="32">
        <v>0</v>
      </c>
      <c r="H276" s="32">
        <v>0</v>
      </c>
      <c r="I276" s="33">
        <v>0</v>
      </c>
      <c r="J276" s="32">
        <v>0</v>
      </c>
      <c r="K276" s="34">
        <v>250.89999999999998</v>
      </c>
      <c r="L276" s="20">
        <v>7769400</v>
      </c>
      <c r="M276" s="32">
        <v>0</v>
      </c>
      <c r="N276" s="32">
        <v>0</v>
      </c>
      <c r="O276" s="32">
        <v>0</v>
      </c>
      <c r="P276" s="32">
        <v>0</v>
      </c>
    </row>
    <row r="277" spans="1:16" ht="32.25" customHeight="1" x14ac:dyDescent="0.25">
      <c r="A277" s="17">
        <v>56</v>
      </c>
      <c r="B277" s="31" t="s">
        <v>95</v>
      </c>
      <c r="C277" s="28">
        <v>118.9</v>
      </c>
      <c r="D277" s="20">
        <v>3637400</v>
      </c>
      <c r="E277" s="32">
        <v>0</v>
      </c>
      <c r="F277" s="32">
        <v>0</v>
      </c>
      <c r="G277" s="32">
        <v>0</v>
      </c>
      <c r="H277" s="32">
        <v>0</v>
      </c>
      <c r="I277" s="33">
        <v>0</v>
      </c>
      <c r="J277" s="32">
        <v>0</v>
      </c>
      <c r="K277" s="34">
        <v>118.9</v>
      </c>
      <c r="L277" s="20">
        <v>3637400</v>
      </c>
      <c r="M277" s="32">
        <v>0</v>
      </c>
      <c r="N277" s="32">
        <v>0</v>
      </c>
      <c r="O277" s="32">
        <v>0</v>
      </c>
      <c r="P277" s="32">
        <v>0</v>
      </c>
    </row>
    <row r="278" spans="1:16" ht="32.25" customHeight="1" x14ac:dyDescent="0.25">
      <c r="A278" s="17">
        <v>57</v>
      </c>
      <c r="B278" s="31" t="s">
        <v>134</v>
      </c>
      <c r="C278" s="28">
        <v>146.80000000000001</v>
      </c>
      <c r="D278" s="20">
        <v>4260112.5</v>
      </c>
      <c r="E278" s="32">
        <v>0</v>
      </c>
      <c r="F278" s="32">
        <v>0</v>
      </c>
      <c r="G278" s="32">
        <v>0</v>
      </c>
      <c r="H278" s="32">
        <v>0</v>
      </c>
      <c r="I278" s="33">
        <v>0</v>
      </c>
      <c r="J278" s="32">
        <v>0</v>
      </c>
      <c r="K278" s="34">
        <v>146.80000000000001</v>
      </c>
      <c r="L278" s="20">
        <v>4260112.5</v>
      </c>
      <c r="M278" s="32">
        <v>0</v>
      </c>
      <c r="N278" s="32">
        <v>0</v>
      </c>
      <c r="O278" s="32">
        <v>0</v>
      </c>
      <c r="P278" s="32">
        <v>0</v>
      </c>
    </row>
    <row r="279" spans="1:16" ht="32.25" customHeight="1" x14ac:dyDescent="0.25">
      <c r="A279" s="17">
        <v>58</v>
      </c>
      <c r="B279" s="31" t="s">
        <v>167</v>
      </c>
      <c r="C279" s="28">
        <v>422.19999999999993</v>
      </c>
      <c r="D279" s="20">
        <v>12492513.25</v>
      </c>
      <c r="E279" s="32">
        <v>0</v>
      </c>
      <c r="F279" s="32">
        <v>0</v>
      </c>
      <c r="G279" s="32">
        <v>0</v>
      </c>
      <c r="H279" s="32">
        <v>0</v>
      </c>
      <c r="I279" s="34">
        <v>52</v>
      </c>
      <c r="J279" s="32">
        <f>D279/C279*I279</f>
        <v>1538632.6125059216</v>
      </c>
      <c r="K279" s="34">
        <v>370.19999999999993</v>
      </c>
      <c r="L279" s="20">
        <f>D279-J279</f>
        <v>10953880.637494078</v>
      </c>
      <c r="M279" s="32">
        <v>0</v>
      </c>
      <c r="N279" s="32">
        <v>0</v>
      </c>
      <c r="O279" s="32">
        <v>0</v>
      </c>
      <c r="P279" s="32">
        <v>0</v>
      </c>
    </row>
    <row r="280" spans="1:16" ht="32.25" customHeight="1" x14ac:dyDescent="0.25">
      <c r="A280" s="17">
        <v>59</v>
      </c>
      <c r="B280" s="31" t="s">
        <v>99</v>
      </c>
      <c r="C280" s="28">
        <v>29.8</v>
      </c>
      <c r="D280" s="20">
        <v>863648.40999999992</v>
      </c>
      <c r="E280" s="32">
        <v>0</v>
      </c>
      <c r="F280" s="32">
        <v>0</v>
      </c>
      <c r="G280" s="32">
        <v>0</v>
      </c>
      <c r="H280" s="32">
        <v>0</v>
      </c>
      <c r="I280" s="33">
        <v>0</v>
      </c>
      <c r="J280" s="32">
        <v>0</v>
      </c>
      <c r="K280" s="34">
        <v>29.8</v>
      </c>
      <c r="L280" s="20">
        <v>863648.40999999992</v>
      </c>
      <c r="M280" s="32">
        <v>0</v>
      </c>
      <c r="N280" s="32">
        <v>0</v>
      </c>
      <c r="O280" s="32">
        <v>0</v>
      </c>
      <c r="P280" s="32">
        <v>0</v>
      </c>
    </row>
    <row r="281" spans="1:16" ht="32.25" customHeight="1" x14ac:dyDescent="0.25">
      <c r="A281" s="17">
        <v>60</v>
      </c>
      <c r="B281" s="31" t="s">
        <v>316</v>
      </c>
      <c r="C281" s="28">
        <v>31.8</v>
      </c>
      <c r="D281" s="20">
        <v>968844.23</v>
      </c>
      <c r="E281" s="32">
        <v>0</v>
      </c>
      <c r="F281" s="32">
        <v>0</v>
      </c>
      <c r="G281" s="32">
        <v>0</v>
      </c>
      <c r="H281" s="32">
        <v>0</v>
      </c>
      <c r="I281" s="34">
        <v>31.8</v>
      </c>
      <c r="J281" s="20">
        <v>968844.23</v>
      </c>
      <c r="K281" s="34">
        <v>0</v>
      </c>
      <c r="L281" s="20">
        <f>D281-J281</f>
        <v>0</v>
      </c>
      <c r="M281" s="32">
        <v>0</v>
      </c>
      <c r="N281" s="32">
        <v>0</v>
      </c>
      <c r="O281" s="32">
        <v>0</v>
      </c>
      <c r="P281" s="32">
        <v>0</v>
      </c>
    </row>
    <row r="282" spans="1:16" ht="32.25" customHeight="1" x14ac:dyDescent="0.25">
      <c r="A282" s="17">
        <v>61</v>
      </c>
      <c r="B282" s="31" t="s">
        <v>137</v>
      </c>
      <c r="C282" s="28">
        <v>111.48</v>
      </c>
      <c r="D282" s="20">
        <v>3063265.6700000004</v>
      </c>
      <c r="E282" s="32">
        <v>0</v>
      </c>
      <c r="F282" s="32">
        <v>0</v>
      </c>
      <c r="G282" s="32">
        <v>0</v>
      </c>
      <c r="H282" s="32">
        <v>0</v>
      </c>
      <c r="I282" s="34">
        <v>54.88</v>
      </c>
      <c r="J282" s="32">
        <v>0</v>
      </c>
      <c r="K282" s="34">
        <v>56.6</v>
      </c>
      <c r="L282" s="20">
        <v>3063265.6700000004</v>
      </c>
      <c r="M282" s="32">
        <v>0</v>
      </c>
      <c r="N282" s="32">
        <v>0</v>
      </c>
      <c r="O282" s="32">
        <v>0</v>
      </c>
      <c r="P282" s="32">
        <v>0</v>
      </c>
    </row>
    <row r="283" spans="1:16" ht="32.25" customHeight="1" x14ac:dyDescent="0.25">
      <c r="A283" s="17">
        <v>62</v>
      </c>
      <c r="B283" s="31" t="s">
        <v>104</v>
      </c>
      <c r="C283" s="28">
        <v>114.19999999999999</v>
      </c>
      <c r="D283" s="20">
        <v>3494200</v>
      </c>
      <c r="E283" s="32">
        <v>0</v>
      </c>
      <c r="F283" s="32">
        <v>0</v>
      </c>
      <c r="G283" s="32">
        <v>0</v>
      </c>
      <c r="H283" s="32">
        <v>0</v>
      </c>
      <c r="I283" s="33">
        <v>0</v>
      </c>
      <c r="J283" s="32">
        <v>0</v>
      </c>
      <c r="K283" s="34">
        <v>114.19999999999999</v>
      </c>
      <c r="L283" s="20">
        <v>3494200</v>
      </c>
      <c r="M283" s="32">
        <v>0</v>
      </c>
      <c r="N283" s="32">
        <v>0</v>
      </c>
      <c r="O283" s="32">
        <v>0</v>
      </c>
      <c r="P283" s="32">
        <v>0</v>
      </c>
    </row>
    <row r="284" spans="1:16" ht="32.25" customHeight="1" x14ac:dyDescent="0.25">
      <c r="A284" s="17">
        <v>63</v>
      </c>
      <c r="B284" s="31" t="s">
        <v>105</v>
      </c>
      <c r="C284" s="28">
        <v>229.9</v>
      </c>
      <c r="D284" s="20">
        <v>7031099.5700000003</v>
      </c>
      <c r="E284" s="32">
        <v>0</v>
      </c>
      <c r="F284" s="32">
        <v>0</v>
      </c>
      <c r="G284" s="32">
        <v>0</v>
      </c>
      <c r="H284" s="32">
        <v>0</v>
      </c>
      <c r="I284" s="33">
        <v>0</v>
      </c>
      <c r="J284" s="32">
        <v>0</v>
      </c>
      <c r="K284" s="34">
        <v>229.9</v>
      </c>
      <c r="L284" s="20">
        <v>7031099.5700000003</v>
      </c>
      <c r="M284" s="32">
        <v>0</v>
      </c>
      <c r="N284" s="32">
        <v>0</v>
      </c>
      <c r="O284" s="32">
        <v>0</v>
      </c>
      <c r="P284" s="32">
        <v>0</v>
      </c>
    </row>
    <row r="285" spans="1:16" ht="32.25" customHeight="1" x14ac:dyDescent="0.25">
      <c r="A285" s="17">
        <v>64</v>
      </c>
      <c r="B285" s="31" t="s">
        <v>107</v>
      </c>
      <c r="C285" s="28">
        <v>53.9</v>
      </c>
      <c r="D285" s="20">
        <v>1971699.5500000003</v>
      </c>
      <c r="E285" s="32">
        <v>0</v>
      </c>
      <c r="F285" s="32">
        <v>0</v>
      </c>
      <c r="G285" s="32">
        <v>0</v>
      </c>
      <c r="H285" s="32">
        <v>0</v>
      </c>
      <c r="I285" s="33">
        <v>0</v>
      </c>
      <c r="J285" s="20">
        <v>1971699.5500000003</v>
      </c>
      <c r="K285" s="34">
        <v>53.9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</row>
    <row r="286" spans="1:16" ht="32.25" customHeight="1" x14ac:dyDescent="0.25">
      <c r="A286" s="17">
        <v>65</v>
      </c>
      <c r="B286" s="31" t="s">
        <v>169</v>
      </c>
      <c r="C286" s="28">
        <v>286.3</v>
      </c>
      <c r="D286" s="20">
        <v>8882112.5</v>
      </c>
      <c r="E286" s="32">
        <v>0</v>
      </c>
      <c r="F286" s="32">
        <v>0</v>
      </c>
      <c r="G286" s="32">
        <v>0</v>
      </c>
      <c r="H286" s="32">
        <v>0</v>
      </c>
      <c r="I286" s="33">
        <v>0</v>
      </c>
      <c r="J286" s="32">
        <f>D286/C286*I286</f>
        <v>0</v>
      </c>
      <c r="K286" s="34">
        <v>286.3</v>
      </c>
      <c r="L286" s="32">
        <f>D286-J286</f>
        <v>8882112.5</v>
      </c>
      <c r="M286" s="32">
        <v>0</v>
      </c>
      <c r="N286" s="32">
        <v>0</v>
      </c>
      <c r="O286" s="32">
        <v>0</v>
      </c>
      <c r="P286" s="32">
        <v>0</v>
      </c>
    </row>
    <row r="287" spans="1:16" ht="32.25" customHeight="1" x14ac:dyDescent="0.25">
      <c r="A287" s="17">
        <v>66</v>
      </c>
      <c r="B287" s="31" t="s">
        <v>139</v>
      </c>
      <c r="C287" s="28">
        <v>127.2</v>
      </c>
      <c r="D287" s="20">
        <v>3883700</v>
      </c>
      <c r="E287" s="32">
        <v>0</v>
      </c>
      <c r="F287" s="32">
        <v>0</v>
      </c>
      <c r="G287" s="32">
        <v>0</v>
      </c>
      <c r="H287" s="32">
        <v>0</v>
      </c>
      <c r="I287" s="34">
        <v>38.5</v>
      </c>
      <c r="J287" s="32">
        <v>0</v>
      </c>
      <c r="K287" s="34">
        <v>88.7</v>
      </c>
      <c r="L287" s="20">
        <v>3883700</v>
      </c>
      <c r="M287" s="32">
        <v>0</v>
      </c>
      <c r="N287" s="32">
        <v>0</v>
      </c>
      <c r="O287" s="32">
        <v>0</v>
      </c>
      <c r="P287" s="32">
        <v>0</v>
      </c>
    </row>
    <row r="288" spans="1:16" ht="32.25" customHeight="1" x14ac:dyDescent="0.25">
      <c r="A288" s="17">
        <v>67</v>
      </c>
      <c r="B288" s="31" t="s">
        <v>112</v>
      </c>
      <c r="C288" s="28">
        <v>224.89999999999998</v>
      </c>
      <c r="D288" s="20">
        <v>6834424.9900000002</v>
      </c>
      <c r="E288" s="32">
        <v>0</v>
      </c>
      <c r="F288" s="32">
        <v>0</v>
      </c>
      <c r="G288" s="32">
        <v>0</v>
      </c>
      <c r="H288" s="32">
        <v>0</v>
      </c>
      <c r="I288" s="33">
        <v>0</v>
      </c>
      <c r="J288" s="32">
        <v>0</v>
      </c>
      <c r="K288" s="34">
        <v>224.89999999999998</v>
      </c>
      <c r="L288" s="20">
        <v>6834424.9900000002</v>
      </c>
      <c r="M288" s="32">
        <v>0</v>
      </c>
      <c r="N288" s="32">
        <v>0</v>
      </c>
      <c r="O288" s="32">
        <v>0</v>
      </c>
      <c r="P288" s="32">
        <v>0</v>
      </c>
    </row>
    <row r="289" spans="1:17" ht="32.25" customHeight="1" x14ac:dyDescent="0.25">
      <c r="A289" s="17">
        <v>68</v>
      </c>
      <c r="B289" s="31" t="s">
        <v>113</v>
      </c>
      <c r="C289" s="28">
        <v>301.7</v>
      </c>
      <c r="D289" s="20">
        <v>8717399.9900000002</v>
      </c>
      <c r="E289" s="32">
        <v>0</v>
      </c>
      <c r="F289" s="32">
        <v>0</v>
      </c>
      <c r="G289" s="32">
        <v>0</v>
      </c>
      <c r="H289" s="32">
        <v>0</v>
      </c>
      <c r="I289" s="33">
        <v>0</v>
      </c>
      <c r="J289" s="32">
        <v>0</v>
      </c>
      <c r="K289" s="34">
        <v>301.7</v>
      </c>
      <c r="L289" s="20">
        <v>8717399.9900000002</v>
      </c>
      <c r="M289" s="32">
        <v>0</v>
      </c>
      <c r="N289" s="32">
        <v>0</v>
      </c>
      <c r="O289" s="32">
        <v>0</v>
      </c>
      <c r="P289" s="32">
        <v>0</v>
      </c>
    </row>
    <row r="290" spans="1:17" ht="32.25" customHeight="1" x14ac:dyDescent="0.25">
      <c r="A290" s="17">
        <v>69</v>
      </c>
      <c r="B290" s="31" t="s">
        <v>140</v>
      </c>
      <c r="C290" s="28">
        <v>181.10000000000002</v>
      </c>
      <c r="D290" s="20">
        <v>5461100</v>
      </c>
      <c r="E290" s="32">
        <v>0</v>
      </c>
      <c r="F290" s="32">
        <v>0</v>
      </c>
      <c r="G290" s="32">
        <v>0</v>
      </c>
      <c r="H290" s="32">
        <v>0</v>
      </c>
      <c r="I290" s="33">
        <v>0</v>
      </c>
      <c r="J290" s="32">
        <v>0</v>
      </c>
      <c r="K290" s="34">
        <v>181.10000000000002</v>
      </c>
      <c r="L290" s="20">
        <v>5461100</v>
      </c>
      <c r="M290" s="32">
        <v>0</v>
      </c>
      <c r="N290" s="32">
        <v>0</v>
      </c>
      <c r="O290" s="32">
        <v>0</v>
      </c>
      <c r="P290" s="32">
        <v>0</v>
      </c>
    </row>
    <row r="291" spans="1:17" ht="32.25" customHeight="1" x14ac:dyDescent="0.25">
      <c r="A291" s="17">
        <v>70</v>
      </c>
      <c r="B291" s="31" t="s">
        <v>464</v>
      </c>
      <c r="C291" s="28">
        <v>54.1</v>
      </c>
      <c r="D291" s="20">
        <v>1636926.96</v>
      </c>
      <c r="E291" s="32">
        <v>0</v>
      </c>
      <c r="F291" s="32">
        <v>0</v>
      </c>
      <c r="G291" s="32">
        <v>0</v>
      </c>
      <c r="H291" s="32">
        <v>0</v>
      </c>
      <c r="I291" s="34">
        <v>0</v>
      </c>
      <c r="J291" s="20">
        <v>1636926.96</v>
      </c>
      <c r="K291" s="34">
        <v>54.1</v>
      </c>
      <c r="L291" s="32">
        <v>0</v>
      </c>
      <c r="M291" s="32">
        <v>0</v>
      </c>
      <c r="N291" s="32">
        <v>0</v>
      </c>
      <c r="O291" s="32">
        <v>0</v>
      </c>
      <c r="P291" s="32">
        <v>0</v>
      </c>
    </row>
    <row r="292" spans="1:17" ht="32.25" customHeight="1" x14ac:dyDescent="0.25">
      <c r="A292" s="17">
        <v>71</v>
      </c>
      <c r="B292" s="31" t="s">
        <v>170</v>
      </c>
      <c r="C292" s="28">
        <v>65.599999999999994</v>
      </c>
      <c r="D292" s="20">
        <v>1934400</v>
      </c>
      <c r="E292" s="32">
        <v>0</v>
      </c>
      <c r="F292" s="32">
        <v>0</v>
      </c>
      <c r="G292" s="32">
        <v>0</v>
      </c>
      <c r="H292" s="32">
        <v>0</v>
      </c>
      <c r="I292" s="33">
        <v>0</v>
      </c>
      <c r="J292" s="32">
        <v>0</v>
      </c>
      <c r="K292" s="35">
        <v>65.599999999999994</v>
      </c>
      <c r="L292" s="20">
        <v>1934400</v>
      </c>
      <c r="M292" s="32">
        <v>0</v>
      </c>
      <c r="N292" s="32">
        <v>0</v>
      </c>
      <c r="O292" s="32">
        <v>0</v>
      </c>
      <c r="P292" s="32">
        <v>0</v>
      </c>
    </row>
    <row r="293" spans="1:17" s="8" customFormat="1" ht="32.25" customHeight="1" x14ac:dyDescent="0.25">
      <c r="A293" s="14">
        <v>72</v>
      </c>
      <c r="B293" s="36" t="s">
        <v>68</v>
      </c>
      <c r="C293" s="37">
        <v>39.5</v>
      </c>
      <c r="D293" s="37">
        <v>1195168.49</v>
      </c>
      <c r="E293" s="32">
        <v>0</v>
      </c>
      <c r="F293" s="32">
        <v>0</v>
      </c>
      <c r="G293" s="32">
        <v>0</v>
      </c>
      <c r="H293" s="32">
        <v>0</v>
      </c>
      <c r="I293" s="34">
        <v>39.5</v>
      </c>
      <c r="J293" s="37">
        <v>1195168.49</v>
      </c>
      <c r="K293" s="38">
        <v>0</v>
      </c>
      <c r="L293" s="32">
        <v>0</v>
      </c>
      <c r="M293" s="32">
        <v>0</v>
      </c>
      <c r="N293" s="32">
        <v>0</v>
      </c>
      <c r="O293" s="32">
        <v>0</v>
      </c>
      <c r="P293" s="32">
        <v>0</v>
      </c>
    </row>
    <row r="294" spans="1:17" s="8" customFormat="1" ht="32.25" customHeight="1" x14ac:dyDescent="0.25">
      <c r="A294" s="14">
        <v>73</v>
      </c>
      <c r="B294" s="36" t="s">
        <v>53</v>
      </c>
      <c r="C294" s="37">
        <v>54.4</v>
      </c>
      <c r="D294" s="37">
        <v>1531026.59</v>
      </c>
      <c r="E294" s="32">
        <v>0</v>
      </c>
      <c r="F294" s="32">
        <v>0</v>
      </c>
      <c r="G294" s="32">
        <v>0</v>
      </c>
      <c r="H294" s="32">
        <v>0</v>
      </c>
      <c r="I294" s="34">
        <v>0</v>
      </c>
      <c r="J294" s="32">
        <v>0</v>
      </c>
      <c r="K294" s="38">
        <v>54.4</v>
      </c>
      <c r="L294" s="37">
        <v>1531026.59</v>
      </c>
      <c r="M294" s="32">
        <v>0</v>
      </c>
      <c r="N294" s="32">
        <v>0</v>
      </c>
      <c r="O294" s="32">
        <v>0</v>
      </c>
      <c r="P294" s="32">
        <v>0</v>
      </c>
    </row>
    <row r="295" spans="1:17" s="8" customFormat="1" ht="32.25" customHeight="1" x14ac:dyDescent="0.25">
      <c r="A295" s="14">
        <v>74</v>
      </c>
      <c r="B295" s="36" t="s">
        <v>117</v>
      </c>
      <c r="C295" s="37">
        <v>53.3</v>
      </c>
      <c r="D295" s="37">
        <v>1608378.7999999998</v>
      </c>
      <c r="E295" s="32">
        <v>0</v>
      </c>
      <c r="F295" s="32">
        <v>0</v>
      </c>
      <c r="G295" s="32">
        <v>0</v>
      </c>
      <c r="H295" s="32">
        <v>0</v>
      </c>
      <c r="I295" s="33">
        <v>0</v>
      </c>
      <c r="J295" s="32">
        <v>0</v>
      </c>
      <c r="K295" s="38">
        <v>53.3</v>
      </c>
      <c r="L295" s="37">
        <v>1608378.7999999998</v>
      </c>
      <c r="M295" s="32">
        <v>0</v>
      </c>
      <c r="N295" s="32">
        <v>0</v>
      </c>
      <c r="O295" s="32">
        <v>0</v>
      </c>
      <c r="P295" s="32">
        <v>0</v>
      </c>
    </row>
    <row r="296" spans="1:17" s="5" customFormat="1" ht="44.25" customHeight="1" x14ac:dyDescent="0.25">
      <c r="A296" s="54" t="s">
        <v>474</v>
      </c>
      <c r="B296" s="53"/>
      <c r="C296" s="39">
        <v>53.9</v>
      </c>
      <c r="D296" s="16">
        <v>1679346.6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53.9</v>
      </c>
      <c r="L296" s="16">
        <v>1679346.6</v>
      </c>
      <c r="M296" s="39">
        <v>0</v>
      </c>
      <c r="N296" s="39">
        <v>0</v>
      </c>
      <c r="O296" s="39">
        <v>0</v>
      </c>
      <c r="P296" s="39">
        <v>0</v>
      </c>
      <c r="Q296" s="40"/>
    </row>
    <row r="297" spans="1:17" ht="35.25" customHeight="1" x14ac:dyDescent="0.25">
      <c r="A297" s="14">
        <v>1</v>
      </c>
      <c r="B297" s="36" t="s">
        <v>132</v>
      </c>
      <c r="C297" s="37">
        <v>53.9</v>
      </c>
      <c r="D297" s="37">
        <v>1679346.6</v>
      </c>
      <c r="E297" s="37">
        <v>0</v>
      </c>
      <c r="F297" s="37">
        <v>0</v>
      </c>
      <c r="G297" s="37">
        <v>0</v>
      </c>
      <c r="H297" s="37">
        <v>0</v>
      </c>
      <c r="I297" s="37">
        <v>0</v>
      </c>
      <c r="J297" s="37">
        <v>0</v>
      </c>
      <c r="K297" s="37">
        <v>53.9</v>
      </c>
      <c r="L297" s="37">
        <v>1679346.6</v>
      </c>
      <c r="M297" s="37">
        <v>0</v>
      </c>
      <c r="N297" s="37">
        <v>0</v>
      </c>
      <c r="O297" s="37">
        <v>0</v>
      </c>
      <c r="P297" s="37">
        <v>0</v>
      </c>
    </row>
    <row r="298" spans="1:17" ht="42" customHeight="1" x14ac:dyDescent="0.25">
      <c r="A298" s="52" t="s">
        <v>475</v>
      </c>
      <c r="B298" s="53"/>
      <c r="C298" s="16">
        <f t="shared" ref="C298:O298" si="7">SUM(C299:C492)</f>
        <v>16851.38</v>
      </c>
      <c r="D298" s="41">
        <f t="shared" si="7"/>
        <v>508042807.23560005</v>
      </c>
      <c r="E298" s="41">
        <f t="shared" si="7"/>
        <v>0</v>
      </c>
      <c r="F298" s="41">
        <f t="shared" si="7"/>
        <v>0</v>
      </c>
      <c r="G298" s="41">
        <f t="shared" si="7"/>
        <v>0</v>
      </c>
      <c r="H298" s="41">
        <f t="shared" si="7"/>
        <v>0</v>
      </c>
      <c r="I298" s="16">
        <f t="shared" si="7"/>
        <v>7625.3399999999992</v>
      </c>
      <c r="J298" s="16">
        <f>SUM(J299:J492)</f>
        <v>227031152.41559994</v>
      </c>
      <c r="K298" s="16">
        <f t="shared" si="7"/>
        <v>9226.0400000000045</v>
      </c>
      <c r="L298" s="16">
        <f>SUM(L299:L492)</f>
        <v>281011654.81999999</v>
      </c>
      <c r="M298" s="41">
        <f t="shared" si="7"/>
        <v>0</v>
      </c>
      <c r="N298" s="41">
        <f t="shared" si="7"/>
        <v>0</v>
      </c>
      <c r="O298" s="41">
        <f t="shared" si="7"/>
        <v>0</v>
      </c>
      <c r="P298" s="41">
        <v>0</v>
      </c>
    </row>
    <row r="299" spans="1:17" ht="35.25" customHeight="1" x14ac:dyDescent="0.25">
      <c r="A299" s="14">
        <v>1</v>
      </c>
      <c r="B299" s="18" t="s">
        <v>175</v>
      </c>
      <c r="C299" s="19">
        <v>31.2</v>
      </c>
      <c r="D299" s="42">
        <f>F299+H299+J299+L299</f>
        <v>862000</v>
      </c>
      <c r="E299" s="37">
        <v>0</v>
      </c>
      <c r="F299" s="37">
        <v>0</v>
      </c>
      <c r="G299" s="37">
        <v>0</v>
      </c>
      <c r="H299" s="37">
        <v>0</v>
      </c>
      <c r="I299" s="19">
        <v>31.2</v>
      </c>
      <c r="J299" s="37">
        <v>862000</v>
      </c>
      <c r="K299" s="37">
        <v>0</v>
      </c>
      <c r="L299" s="37">
        <v>0</v>
      </c>
      <c r="M299" s="37">
        <v>0</v>
      </c>
      <c r="N299" s="37">
        <v>0</v>
      </c>
      <c r="O299" s="37">
        <v>0</v>
      </c>
      <c r="P299" s="37">
        <v>0</v>
      </c>
    </row>
    <row r="300" spans="1:17" ht="35.25" customHeight="1" x14ac:dyDescent="0.25">
      <c r="A300" s="14">
        <v>2</v>
      </c>
      <c r="B300" s="18" t="s">
        <v>289</v>
      </c>
      <c r="C300" s="19">
        <v>80.900000000000006</v>
      </c>
      <c r="D300" s="42">
        <f t="shared" ref="D300:D363" si="8">F300+H300+J300+L300</f>
        <v>2819946.8</v>
      </c>
      <c r="E300" s="37">
        <v>0</v>
      </c>
      <c r="F300" s="37">
        <v>0</v>
      </c>
      <c r="G300" s="37">
        <v>0</v>
      </c>
      <c r="H300" s="37">
        <v>0</v>
      </c>
      <c r="I300" s="19">
        <v>40.6</v>
      </c>
      <c r="J300" s="37">
        <v>1140000</v>
      </c>
      <c r="K300" s="37">
        <v>40.299999999999997</v>
      </c>
      <c r="L300" s="37">
        <v>1679946.8</v>
      </c>
      <c r="M300" s="37">
        <v>0</v>
      </c>
      <c r="N300" s="37">
        <v>0</v>
      </c>
      <c r="O300" s="37">
        <v>0</v>
      </c>
      <c r="P300" s="37"/>
    </row>
    <row r="301" spans="1:17" ht="35.25" customHeight="1" x14ac:dyDescent="0.25">
      <c r="A301" s="14">
        <v>3</v>
      </c>
      <c r="B301" s="18" t="s">
        <v>290</v>
      </c>
      <c r="C301" s="19">
        <v>42.7</v>
      </c>
      <c r="D301" s="42">
        <f t="shared" si="8"/>
        <v>1062000</v>
      </c>
      <c r="E301" s="37">
        <v>0</v>
      </c>
      <c r="F301" s="37">
        <v>0</v>
      </c>
      <c r="G301" s="37">
        <v>0</v>
      </c>
      <c r="H301" s="37">
        <v>0</v>
      </c>
      <c r="I301" s="19">
        <v>42.7</v>
      </c>
      <c r="J301" s="37">
        <v>1062000</v>
      </c>
      <c r="K301" s="37">
        <v>0</v>
      </c>
      <c r="L301" s="37">
        <v>0</v>
      </c>
      <c r="M301" s="37">
        <v>0</v>
      </c>
      <c r="N301" s="37">
        <v>0</v>
      </c>
      <c r="O301" s="37">
        <v>0</v>
      </c>
      <c r="P301" s="37">
        <v>0</v>
      </c>
    </row>
    <row r="302" spans="1:17" ht="35.25" customHeight="1" x14ac:dyDescent="0.25">
      <c r="A302" s="14">
        <v>4</v>
      </c>
      <c r="B302" s="18" t="s">
        <v>291</v>
      </c>
      <c r="C302" s="19">
        <v>31.4</v>
      </c>
      <c r="D302" s="42">
        <f t="shared" si="8"/>
        <v>862000</v>
      </c>
      <c r="E302" s="37">
        <v>0</v>
      </c>
      <c r="F302" s="37">
        <v>0</v>
      </c>
      <c r="G302" s="37">
        <v>0</v>
      </c>
      <c r="H302" s="37">
        <v>0</v>
      </c>
      <c r="I302" s="19">
        <v>31.4</v>
      </c>
      <c r="J302" s="37">
        <v>862000</v>
      </c>
      <c r="K302" s="37">
        <v>0</v>
      </c>
      <c r="L302" s="37">
        <v>0</v>
      </c>
      <c r="M302" s="37">
        <v>0</v>
      </c>
      <c r="N302" s="37">
        <v>0</v>
      </c>
      <c r="O302" s="37">
        <v>0</v>
      </c>
      <c r="P302" s="37">
        <v>0</v>
      </c>
    </row>
    <row r="303" spans="1:17" ht="35.25" customHeight="1" x14ac:dyDescent="0.25">
      <c r="A303" s="14">
        <v>5</v>
      </c>
      <c r="B303" s="18" t="s">
        <v>464</v>
      </c>
      <c r="C303" s="19">
        <v>293.10000000000002</v>
      </c>
      <c r="D303" s="42">
        <f t="shared" si="8"/>
        <v>8977600</v>
      </c>
      <c r="E303" s="37">
        <v>0</v>
      </c>
      <c r="F303" s="37">
        <v>0</v>
      </c>
      <c r="G303" s="37">
        <v>0</v>
      </c>
      <c r="H303" s="37">
        <v>0</v>
      </c>
      <c r="I303" s="19">
        <v>0</v>
      </c>
      <c r="J303" s="37">
        <v>0</v>
      </c>
      <c r="K303" s="37">
        <v>293.10000000000002</v>
      </c>
      <c r="L303" s="37">
        <v>8977600</v>
      </c>
      <c r="M303" s="37">
        <v>0</v>
      </c>
      <c r="N303" s="37">
        <v>0</v>
      </c>
      <c r="O303" s="37">
        <v>0</v>
      </c>
      <c r="P303" s="37">
        <v>0</v>
      </c>
    </row>
    <row r="304" spans="1:17" ht="35.25" customHeight="1" x14ac:dyDescent="0.25">
      <c r="A304" s="14">
        <v>6</v>
      </c>
      <c r="B304" s="18" t="s">
        <v>292</v>
      </c>
      <c r="C304" s="19">
        <v>267.7</v>
      </c>
      <c r="D304" s="42">
        <f t="shared" si="8"/>
        <v>9759123.4900000021</v>
      </c>
      <c r="E304" s="37">
        <v>0</v>
      </c>
      <c r="F304" s="37">
        <v>0</v>
      </c>
      <c r="G304" s="37">
        <v>0</v>
      </c>
      <c r="H304" s="37">
        <v>0</v>
      </c>
      <c r="I304" s="19">
        <v>100.5</v>
      </c>
      <c r="J304" s="37">
        <v>4653473.4900000012</v>
      </c>
      <c r="K304" s="37">
        <v>167.2</v>
      </c>
      <c r="L304" s="37">
        <v>5105650</v>
      </c>
      <c r="M304" s="37">
        <v>0</v>
      </c>
      <c r="N304" s="37">
        <v>0</v>
      </c>
      <c r="O304" s="37">
        <v>0</v>
      </c>
      <c r="P304" s="37">
        <v>0</v>
      </c>
    </row>
    <row r="305" spans="1:16" ht="35.25" customHeight="1" x14ac:dyDescent="0.25">
      <c r="A305" s="14">
        <v>7</v>
      </c>
      <c r="B305" s="18" t="s">
        <v>293</v>
      </c>
      <c r="C305" s="19">
        <v>32.700000000000003</v>
      </c>
      <c r="D305" s="42">
        <f t="shared" si="8"/>
        <v>1231520</v>
      </c>
      <c r="E305" s="37">
        <v>0</v>
      </c>
      <c r="F305" s="37">
        <v>0</v>
      </c>
      <c r="G305" s="37">
        <v>0</v>
      </c>
      <c r="H305" s="37">
        <v>0</v>
      </c>
      <c r="I305" s="19">
        <v>32.700000000000003</v>
      </c>
      <c r="J305" s="37">
        <v>1231520</v>
      </c>
      <c r="K305" s="37">
        <v>0</v>
      </c>
      <c r="L305" s="37">
        <v>0</v>
      </c>
      <c r="M305" s="37">
        <v>0</v>
      </c>
      <c r="N305" s="37">
        <v>0</v>
      </c>
      <c r="O305" s="37">
        <v>0</v>
      </c>
      <c r="P305" s="37">
        <v>0</v>
      </c>
    </row>
    <row r="306" spans="1:16" ht="35.25" customHeight="1" x14ac:dyDescent="0.25">
      <c r="A306" s="14">
        <v>8</v>
      </c>
      <c r="B306" s="18" t="s">
        <v>294</v>
      </c>
      <c r="C306" s="19">
        <v>137.4</v>
      </c>
      <c r="D306" s="42">
        <f t="shared" si="8"/>
        <v>4351700</v>
      </c>
      <c r="E306" s="37">
        <v>0</v>
      </c>
      <c r="F306" s="37">
        <v>0</v>
      </c>
      <c r="G306" s="37">
        <v>0</v>
      </c>
      <c r="H306" s="37">
        <v>0</v>
      </c>
      <c r="I306" s="19">
        <v>0</v>
      </c>
      <c r="J306" s="37">
        <v>0</v>
      </c>
      <c r="K306" s="37">
        <v>137.4</v>
      </c>
      <c r="L306" s="37">
        <v>4351700</v>
      </c>
      <c r="M306" s="37">
        <v>0</v>
      </c>
      <c r="N306" s="37">
        <v>0</v>
      </c>
      <c r="O306" s="37">
        <v>0</v>
      </c>
      <c r="P306" s="37">
        <v>0</v>
      </c>
    </row>
    <row r="307" spans="1:16" ht="35.25" customHeight="1" x14ac:dyDescent="0.25">
      <c r="A307" s="14">
        <v>9</v>
      </c>
      <c r="B307" s="18" t="s">
        <v>295</v>
      </c>
      <c r="C307" s="19">
        <v>27.1</v>
      </c>
      <c r="D307" s="42">
        <f t="shared" si="8"/>
        <v>857689.99999999988</v>
      </c>
      <c r="E307" s="37">
        <v>0</v>
      </c>
      <c r="F307" s="37">
        <v>0</v>
      </c>
      <c r="G307" s="37">
        <v>0</v>
      </c>
      <c r="H307" s="37">
        <v>0</v>
      </c>
      <c r="I307" s="19">
        <v>27.1</v>
      </c>
      <c r="J307" s="37">
        <v>857689.99999999988</v>
      </c>
      <c r="K307" s="37">
        <v>0</v>
      </c>
      <c r="L307" s="37">
        <v>0</v>
      </c>
      <c r="M307" s="37">
        <v>0</v>
      </c>
      <c r="N307" s="37">
        <v>0</v>
      </c>
      <c r="O307" s="37">
        <v>0</v>
      </c>
      <c r="P307" s="37">
        <v>0</v>
      </c>
    </row>
    <row r="308" spans="1:16" ht="35.25" customHeight="1" x14ac:dyDescent="0.25">
      <c r="A308" s="14">
        <v>10</v>
      </c>
      <c r="B308" s="18" t="s">
        <v>296</v>
      </c>
      <c r="C308" s="19">
        <v>76.2</v>
      </c>
      <c r="D308" s="42">
        <f t="shared" si="8"/>
        <v>2352400</v>
      </c>
      <c r="E308" s="37">
        <v>0</v>
      </c>
      <c r="F308" s="37">
        <v>0</v>
      </c>
      <c r="G308" s="37">
        <v>0</v>
      </c>
      <c r="H308" s="37">
        <v>0</v>
      </c>
      <c r="I308" s="19">
        <v>0</v>
      </c>
      <c r="J308" s="37">
        <v>0</v>
      </c>
      <c r="K308" s="37">
        <v>76.2</v>
      </c>
      <c r="L308" s="37">
        <v>2352400</v>
      </c>
      <c r="M308" s="37">
        <v>0</v>
      </c>
      <c r="N308" s="37">
        <v>0</v>
      </c>
      <c r="O308" s="37">
        <v>0</v>
      </c>
      <c r="P308" s="37">
        <v>0</v>
      </c>
    </row>
    <row r="309" spans="1:16" ht="35.25" customHeight="1" x14ac:dyDescent="0.25">
      <c r="A309" s="14">
        <v>11</v>
      </c>
      <c r="B309" s="18" t="s">
        <v>297</v>
      </c>
      <c r="C309" s="19">
        <v>47.9</v>
      </c>
      <c r="D309" s="42">
        <f t="shared" si="8"/>
        <v>1457200</v>
      </c>
      <c r="E309" s="37">
        <v>0</v>
      </c>
      <c r="F309" s="37">
        <v>0</v>
      </c>
      <c r="G309" s="37">
        <v>0</v>
      </c>
      <c r="H309" s="37">
        <v>0</v>
      </c>
      <c r="I309" s="19">
        <v>0</v>
      </c>
      <c r="J309" s="37">
        <v>0</v>
      </c>
      <c r="K309" s="37">
        <v>47.9</v>
      </c>
      <c r="L309" s="37">
        <v>1457200</v>
      </c>
      <c r="M309" s="37">
        <v>0</v>
      </c>
      <c r="N309" s="37">
        <v>0</v>
      </c>
      <c r="O309" s="37">
        <v>0</v>
      </c>
      <c r="P309" s="37">
        <v>0</v>
      </c>
    </row>
    <row r="310" spans="1:16" ht="35.25" customHeight="1" x14ac:dyDescent="0.25">
      <c r="A310" s="14">
        <v>12</v>
      </c>
      <c r="B310" s="18" t="s">
        <v>298</v>
      </c>
      <c r="C310" s="19">
        <v>41</v>
      </c>
      <c r="D310" s="42">
        <f t="shared" si="8"/>
        <v>1608000</v>
      </c>
      <c r="E310" s="37">
        <v>0</v>
      </c>
      <c r="F310" s="37">
        <v>0</v>
      </c>
      <c r="G310" s="37">
        <v>0</v>
      </c>
      <c r="H310" s="37">
        <v>0</v>
      </c>
      <c r="I310" s="19">
        <v>41</v>
      </c>
      <c r="J310" s="37">
        <v>1608000</v>
      </c>
      <c r="K310" s="37">
        <v>0</v>
      </c>
      <c r="L310" s="37">
        <v>0</v>
      </c>
      <c r="M310" s="37">
        <v>0</v>
      </c>
      <c r="N310" s="37">
        <v>0</v>
      </c>
      <c r="O310" s="37">
        <v>0</v>
      </c>
      <c r="P310" s="37">
        <v>0</v>
      </c>
    </row>
    <row r="311" spans="1:16" ht="35.25" customHeight="1" x14ac:dyDescent="0.25">
      <c r="A311" s="14">
        <v>13</v>
      </c>
      <c r="B311" s="18" t="s">
        <v>299</v>
      </c>
      <c r="C311" s="19">
        <v>289</v>
      </c>
      <c r="D311" s="42">
        <f t="shared" si="8"/>
        <v>7601753</v>
      </c>
      <c r="E311" s="37">
        <v>0</v>
      </c>
      <c r="F311" s="37">
        <v>0</v>
      </c>
      <c r="G311" s="37">
        <v>0</v>
      </c>
      <c r="H311" s="37">
        <v>0</v>
      </c>
      <c r="I311" s="19">
        <v>48.7</v>
      </c>
      <c r="J311" s="37">
        <v>1376000</v>
      </c>
      <c r="K311" s="37">
        <v>240.3</v>
      </c>
      <c r="L311" s="37">
        <v>6225753</v>
      </c>
      <c r="M311" s="37">
        <v>0</v>
      </c>
      <c r="N311" s="37">
        <v>0</v>
      </c>
      <c r="O311" s="37">
        <v>0</v>
      </c>
      <c r="P311" s="37">
        <v>0</v>
      </c>
    </row>
    <row r="312" spans="1:16" ht="35.25" customHeight="1" x14ac:dyDescent="0.25">
      <c r="A312" s="14">
        <v>14</v>
      </c>
      <c r="B312" s="18" t="s">
        <v>300</v>
      </c>
      <c r="C312" s="19">
        <v>44.2</v>
      </c>
      <c r="D312" s="42">
        <f t="shared" si="8"/>
        <v>1140000</v>
      </c>
      <c r="E312" s="37">
        <v>0</v>
      </c>
      <c r="F312" s="37">
        <v>0</v>
      </c>
      <c r="G312" s="37">
        <v>0</v>
      </c>
      <c r="H312" s="37">
        <v>0</v>
      </c>
      <c r="I312" s="19">
        <v>44.2</v>
      </c>
      <c r="J312" s="37">
        <v>1140000</v>
      </c>
      <c r="K312" s="37">
        <v>0</v>
      </c>
      <c r="L312" s="37">
        <v>0</v>
      </c>
      <c r="M312" s="37">
        <v>0</v>
      </c>
      <c r="N312" s="37">
        <v>0</v>
      </c>
      <c r="O312" s="37">
        <v>0</v>
      </c>
      <c r="P312" s="37">
        <v>0</v>
      </c>
    </row>
    <row r="313" spans="1:16" ht="35.25" customHeight="1" x14ac:dyDescent="0.25">
      <c r="A313" s="14">
        <v>15</v>
      </c>
      <c r="B313" s="18" t="s">
        <v>301</v>
      </c>
      <c r="C313" s="19">
        <v>236.67</v>
      </c>
      <c r="D313" s="42">
        <f t="shared" si="8"/>
        <v>7204110</v>
      </c>
      <c r="E313" s="37">
        <v>0</v>
      </c>
      <c r="F313" s="37">
        <v>0</v>
      </c>
      <c r="G313" s="37">
        <v>0</v>
      </c>
      <c r="H313" s="37">
        <v>0</v>
      </c>
      <c r="I313" s="19">
        <v>0</v>
      </c>
      <c r="J313" s="37">
        <v>0</v>
      </c>
      <c r="K313" s="19">
        <v>236.67</v>
      </c>
      <c r="L313" s="37">
        <v>7204110</v>
      </c>
      <c r="M313" s="37">
        <v>0</v>
      </c>
      <c r="N313" s="37">
        <v>0</v>
      </c>
      <c r="O313" s="37">
        <v>0</v>
      </c>
      <c r="P313" s="37">
        <v>0</v>
      </c>
    </row>
    <row r="314" spans="1:16" ht="35.25" customHeight="1" x14ac:dyDescent="0.25">
      <c r="A314" s="14">
        <v>16</v>
      </c>
      <c r="B314" s="18" t="s">
        <v>302</v>
      </c>
      <c r="C314" s="19">
        <v>46.6</v>
      </c>
      <c r="D314" s="42">
        <f t="shared" si="8"/>
        <v>1417600</v>
      </c>
      <c r="E314" s="37">
        <v>0</v>
      </c>
      <c r="F314" s="37">
        <v>0</v>
      </c>
      <c r="G314" s="37">
        <v>0</v>
      </c>
      <c r="H314" s="37">
        <v>0</v>
      </c>
      <c r="I314" s="19">
        <v>0</v>
      </c>
      <c r="J314" s="37">
        <v>0</v>
      </c>
      <c r="K314" s="37">
        <v>46.6</v>
      </c>
      <c r="L314" s="37">
        <v>1417600</v>
      </c>
      <c r="M314" s="37">
        <v>0</v>
      </c>
      <c r="N314" s="37">
        <v>0</v>
      </c>
      <c r="O314" s="37">
        <v>0</v>
      </c>
      <c r="P314" s="37">
        <v>0</v>
      </c>
    </row>
    <row r="315" spans="1:16" ht="35.25" customHeight="1" x14ac:dyDescent="0.25">
      <c r="A315" s="14">
        <v>17</v>
      </c>
      <c r="B315" s="18" t="s">
        <v>303</v>
      </c>
      <c r="C315" s="19">
        <v>77.900000000000006</v>
      </c>
      <c r="D315" s="42">
        <f t="shared" si="8"/>
        <v>2005120</v>
      </c>
      <c r="E315" s="37">
        <v>0</v>
      </c>
      <c r="F315" s="37">
        <v>0</v>
      </c>
      <c r="G315" s="37">
        <v>0</v>
      </c>
      <c r="H315" s="37">
        <v>0</v>
      </c>
      <c r="I315" s="19">
        <v>77.900000000000006</v>
      </c>
      <c r="J315" s="37">
        <v>2005120</v>
      </c>
      <c r="K315" s="37">
        <v>0</v>
      </c>
      <c r="L315" s="37">
        <v>0</v>
      </c>
      <c r="M315" s="37">
        <v>0</v>
      </c>
      <c r="N315" s="37">
        <v>0</v>
      </c>
      <c r="O315" s="37">
        <v>0</v>
      </c>
      <c r="P315" s="37">
        <v>0</v>
      </c>
    </row>
    <row r="316" spans="1:16" ht="35.25" customHeight="1" x14ac:dyDescent="0.25">
      <c r="A316" s="14">
        <v>18</v>
      </c>
      <c r="B316" s="18" t="s">
        <v>304</v>
      </c>
      <c r="C316" s="19">
        <v>76.7</v>
      </c>
      <c r="D316" s="42">
        <f t="shared" si="8"/>
        <v>2042000</v>
      </c>
      <c r="E316" s="37">
        <v>0</v>
      </c>
      <c r="F316" s="37">
        <v>0</v>
      </c>
      <c r="G316" s="37">
        <v>0</v>
      </c>
      <c r="H316" s="37">
        <v>0</v>
      </c>
      <c r="I316" s="19">
        <v>76.7</v>
      </c>
      <c r="J316" s="37">
        <v>2042000</v>
      </c>
      <c r="K316" s="37">
        <v>0</v>
      </c>
      <c r="L316" s="37">
        <v>0</v>
      </c>
      <c r="M316" s="37">
        <v>0</v>
      </c>
      <c r="N316" s="37">
        <v>0</v>
      </c>
      <c r="O316" s="37">
        <v>0</v>
      </c>
      <c r="P316" s="37">
        <v>0</v>
      </c>
    </row>
    <row r="317" spans="1:16" ht="35.25" customHeight="1" x14ac:dyDescent="0.25">
      <c r="A317" s="14">
        <v>19</v>
      </c>
      <c r="B317" s="18" t="s">
        <v>305</v>
      </c>
      <c r="C317" s="19">
        <v>45.9</v>
      </c>
      <c r="D317" s="42">
        <f t="shared" si="8"/>
        <v>1101817.78</v>
      </c>
      <c r="E317" s="37">
        <v>0</v>
      </c>
      <c r="F317" s="37">
        <v>0</v>
      </c>
      <c r="G317" s="37">
        <v>0</v>
      </c>
      <c r="H317" s="37">
        <v>0</v>
      </c>
      <c r="I317" s="19">
        <v>45.9</v>
      </c>
      <c r="J317" s="37">
        <v>1101817.78</v>
      </c>
      <c r="K317" s="37">
        <v>0</v>
      </c>
      <c r="L317" s="37">
        <v>0</v>
      </c>
      <c r="M317" s="37">
        <v>0</v>
      </c>
      <c r="N317" s="37">
        <v>0</v>
      </c>
      <c r="O317" s="37">
        <v>0</v>
      </c>
      <c r="P317" s="37">
        <v>0</v>
      </c>
    </row>
    <row r="318" spans="1:16" ht="35.25" customHeight="1" x14ac:dyDescent="0.25">
      <c r="A318" s="14">
        <v>20</v>
      </c>
      <c r="B318" s="18" t="s">
        <v>306</v>
      </c>
      <c r="C318" s="19">
        <v>88.5</v>
      </c>
      <c r="D318" s="42">
        <f t="shared" si="8"/>
        <v>2631240</v>
      </c>
      <c r="E318" s="37">
        <v>0</v>
      </c>
      <c r="F318" s="37">
        <v>0</v>
      </c>
      <c r="G318" s="37">
        <v>0</v>
      </c>
      <c r="H318" s="37">
        <v>0</v>
      </c>
      <c r="I318" s="19">
        <v>59</v>
      </c>
      <c r="J318" s="37">
        <v>1719690</v>
      </c>
      <c r="K318" s="37">
        <v>29.5</v>
      </c>
      <c r="L318" s="37">
        <v>911550</v>
      </c>
      <c r="M318" s="37">
        <v>0</v>
      </c>
      <c r="N318" s="37">
        <v>0</v>
      </c>
      <c r="O318" s="37">
        <v>0</v>
      </c>
      <c r="P318" s="37">
        <v>0</v>
      </c>
    </row>
    <row r="319" spans="1:16" ht="35.25" customHeight="1" x14ac:dyDescent="0.25">
      <c r="A319" s="14">
        <v>21</v>
      </c>
      <c r="B319" s="18" t="s">
        <v>307</v>
      </c>
      <c r="C319" s="19">
        <v>90.1</v>
      </c>
      <c r="D319" s="42">
        <f t="shared" si="8"/>
        <v>2565800</v>
      </c>
      <c r="E319" s="37">
        <v>0</v>
      </c>
      <c r="F319" s="37">
        <v>0</v>
      </c>
      <c r="G319" s="37">
        <v>0</v>
      </c>
      <c r="H319" s="37">
        <v>0</v>
      </c>
      <c r="I319" s="19">
        <v>90.1</v>
      </c>
      <c r="J319" s="37">
        <v>2565800</v>
      </c>
      <c r="K319" s="37">
        <v>0</v>
      </c>
      <c r="L319" s="37">
        <v>0</v>
      </c>
      <c r="M319" s="37">
        <v>0</v>
      </c>
      <c r="N319" s="37">
        <v>0</v>
      </c>
      <c r="O319" s="37">
        <v>0</v>
      </c>
      <c r="P319" s="37">
        <v>0</v>
      </c>
    </row>
    <row r="320" spans="1:16" ht="35.25" customHeight="1" x14ac:dyDescent="0.25">
      <c r="A320" s="14">
        <v>22</v>
      </c>
      <c r="B320" s="18" t="s">
        <v>308</v>
      </c>
      <c r="C320" s="19">
        <v>75.099999999999994</v>
      </c>
      <c r="D320" s="42">
        <f t="shared" si="8"/>
        <v>2320590</v>
      </c>
      <c r="E320" s="37">
        <v>0</v>
      </c>
      <c r="F320" s="37">
        <v>0</v>
      </c>
      <c r="G320" s="37">
        <v>0</v>
      </c>
      <c r="H320" s="37">
        <v>0</v>
      </c>
      <c r="I320" s="19">
        <v>0</v>
      </c>
      <c r="J320" s="37">
        <v>0</v>
      </c>
      <c r="K320" s="37">
        <v>75.099999999999994</v>
      </c>
      <c r="L320" s="37">
        <v>2320590</v>
      </c>
      <c r="M320" s="37">
        <v>0</v>
      </c>
      <c r="N320" s="37">
        <v>0</v>
      </c>
      <c r="O320" s="37">
        <v>0</v>
      </c>
      <c r="P320" s="37">
        <v>0</v>
      </c>
    </row>
    <row r="321" spans="1:17" ht="35.25" customHeight="1" x14ac:dyDescent="0.25">
      <c r="A321" s="14">
        <v>23</v>
      </c>
      <c r="B321" s="18" t="s">
        <v>309</v>
      </c>
      <c r="C321" s="19">
        <v>84.4</v>
      </c>
      <c r="D321" s="42">
        <f t="shared" si="8"/>
        <v>2607960</v>
      </c>
      <c r="E321" s="37">
        <v>0</v>
      </c>
      <c r="F321" s="37">
        <v>0</v>
      </c>
      <c r="G321" s="37">
        <v>0</v>
      </c>
      <c r="H321" s="37">
        <v>0</v>
      </c>
      <c r="I321" s="19">
        <v>0</v>
      </c>
      <c r="J321" s="37">
        <v>0</v>
      </c>
      <c r="K321" s="37">
        <v>84.4</v>
      </c>
      <c r="L321" s="37">
        <v>2607960</v>
      </c>
      <c r="M321" s="37">
        <v>0</v>
      </c>
      <c r="N321" s="37">
        <v>0</v>
      </c>
      <c r="O321" s="37">
        <v>0</v>
      </c>
      <c r="P321" s="37">
        <v>0</v>
      </c>
    </row>
    <row r="322" spans="1:17" ht="35.25" customHeight="1" x14ac:dyDescent="0.25">
      <c r="A322" s="14">
        <v>24</v>
      </c>
      <c r="B322" s="18" t="s">
        <v>310</v>
      </c>
      <c r="C322" s="19">
        <v>113.45</v>
      </c>
      <c r="D322" s="42">
        <f t="shared" si="8"/>
        <v>3451350</v>
      </c>
      <c r="E322" s="37">
        <v>0</v>
      </c>
      <c r="F322" s="37">
        <v>0</v>
      </c>
      <c r="G322" s="37">
        <v>0</v>
      </c>
      <c r="H322" s="37">
        <v>0</v>
      </c>
      <c r="I322" s="19">
        <v>0</v>
      </c>
      <c r="J322" s="37">
        <v>0</v>
      </c>
      <c r="K322" s="37">
        <v>113.45</v>
      </c>
      <c r="L322" s="37">
        <v>3451350</v>
      </c>
      <c r="M322" s="37">
        <v>0</v>
      </c>
      <c r="N322" s="37">
        <v>0</v>
      </c>
      <c r="O322" s="37">
        <v>0</v>
      </c>
      <c r="P322" s="37">
        <v>0</v>
      </c>
    </row>
    <row r="323" spans="1:17" ht="35.25" customHeight="1" x14ac:dyDescent="0.25">
      <c r="A323" s="14">
        <v>25</v>
      </c>
      <c r="B323" s="18" t="s">
        <v>311</v>
      </c>
      <c r="C323" s="19">
        <v>83.4</v>
      </c>
      <c r="D323" s="42">
        <f t="shared" si="8"/>
        <v>2984940</v>
      </c>
      <c r="E323" s="37">
        <v>0</v>
      </c>
      <c r="F323" s="37">
        <v>0</v>
      </c>
      <c r="G323" s="37">
        <v>0</v>
      </c>
      <c r="H323" s="37">
        <v>0</v>
      </c>
      <c r="I323" s="19">
        <v>0</v>
      </c>
      <c r="J323" s="37">
        <v>0</v>
      </c>
      <c r="K323" s="37">
        <v>83.4</v>
      </c>
      <c r="L323" s="37">
        <v>2984940</v>
      </c>
      <c r="M323" s="37">
        <v>0</v>
      </c>
      <c r="N323" s="37">
        <v>0</v>
      </c>
      <c r="O323" s="37">
        <v>0</v>
      </c>
      <c r="P323" s="37">
        <v>0</v>
      </c>
    </row>
    <row r="324" spans="1:17" ht="35.25" customHeight="1" x14ac:dyDescent="0.25">
      <c r="A324" s="14">
        <v>26</v>
      </c>
      <c r="B324" s="18" t="s">
        <v>313</v>
      </c>
      <c r="C324" s="19">
        <v>163.6</v>
      </c>
      <c r="D324" s="42">
        <f t="shared" si="8"/>
        <v>5411680.0000000009</v>
      </c>
      <c r="E324" s="37">
        <v>0</v>
      </c>
      <c r="F324" s="37">
        <v>0</v>
      </c>
      <c r="G324" s="37">
        <v>0</v>
      </c>
      <c r="H324" s="37">
        <v>0</v>
      </c>
      <c r="I324" s="19">
        <v>163.6</v>
      </c>
      <c r="J324" s="37">
        <v>5411680.0000000009</v>
      </c>
      <c r="K324" s="37">
        <v>0</v>
      </c>
      <c r="L324" s="37">
        <v>0</v>
      </c>
      <c r="M324" s="37">
        <v>0</v>
      </c>
      <c r="N324" s="37">
        <v>0</v>
      </c>
      <c r="O324" s="37">
        <v>0</v>
      </c>
      <c r="P324" s="37">
        <v>0</v>
      </c>
    </row>
    <row r="325" spans="1:17" ht="35.25" customHeight="1" x14ac:dyDescent="0.25">
      <c r="A325" s="14">
        <v>27</v>
      </c>
      <c r="B325" s="18" t="s">
        <v>314</v>
      </c>
      <c r="C325" s="19">
        <v>38.5</v>
      </c>
      <c r="D325" s="42">
        <f t="shared" si="8"/>
        <v>1224640</v>
      </c>
      <c r="E325" s="37">
        <v>0</v>
      </c>
      <c r="F325" s="37">
        <v>0</v>
      </c>
      <c r="G325" s="37">
        <v>0</v>
      </c>
      <c r="H325" s="37">
        <v>0</v>
      </c>
      <c r="I325" s="19">
        <v>38.5</v>
      </c>
      <c r="J325" s="37">
        <v>1224640</v>
      </c>
      <c r="K325" s="37">
        <v>0</v>
      </c>
      <c r="L325" s="37">
        <v>0</v>
      </c>
      <c r="M325" s="37">
        <v>0</v>
      </c>
      <c r="N325" s="37">
        <v>0</v>
      </c>
      <c r="O325" s="37">
        <v>0</v>
      </c>
      <c r="P325" s="37">
        <v>0</v>
      </c>
    </row>
    <row r="326" spans="1:17" ht="35.25" customHeight="1" x14ac:dyDescent="0.25">
      <c r="A326" s="14">
        <v>28</v>
      </c>
      <c r="B326" s="18" t="s">
        <v>315</v>
      </c>
      <c r="C326" s="19">
        <v>22</v>
      </c>
      <c r="D326" s="42">
        <f t="shared" si="8"/>
        <v>862000</v>
      </c>
      <c r="E326" s="37">
        <v>0</v>
      </c>
      <c r="F326" s="37">
        <v>0</v>
      </c>
      <c r="G326" s="37">
        <v>0</v>
      </c>
      <c r="H326" s="37">
        <v>0</v>
      </c>
      <c r="I326" s="19">
        <v>22</v>
      </c>
      <c r="J326" s="37">
        <v>862000</v>
      </c>
      <c r="K326" s="37">
        <v>0</v>
      </c>
      <c r="L326" s="37">
        <v>0</v>
      </c>
      <c r="M326" s="37">
        <v>0</v>
      </c>
      <c r="N326" s="37">
        <v>0</v>
      </c>
      <c r="O326" s="37">
        <v>0</v>
      </c>
      <c r="P326" s="37">
        <v>0</v>
      </c>
    </row>
    <row r="327" spans="1:17" ht="35.25" customHeight="1" x14ac:dyDescent="0.25">
      <c r="A327" s="14">
        <v>29</v>
      </c>
      <c r="B327" s="18" t="s">
        <v>316</v>
      </c>
      <c r="C327" s="19">
        <v>46.6</v>
      </c>
      <c r="D327" s="42">
        <f t="shared" si="8"/>
        <v>1444788.46</v>
      </c>
      <c r="E327" s="37">
        <v>0</v>
      </c>
      <c r="F327" s="37">
        <v>0</v>
      </c>
      <c r="G327" s="37">
        <v>0</v>
      </c>
      <c r="H327" s="37">
        <v>0</v>
      </c>
      <c r="I327" s="19">
        <v>46.6</v>
      </c>
      <c r="J327" s="37">
        <v>1444788.46</v>
      </c>
      <c r="K327" s="37">
        <v>0</v>
      </c>
      <c r="L327" s="37">
        <v>0</v>
      </c>
      <c r="M327" s="37">
        <v>0</v>
      </c>
      <c r="N327" s="37">
        <v>0</v>
      </c>
      <c r="O327" s="37">
        <v>0</v>
      </c>
      <c r="P327" s="37">
        <v>0</v>
      </c>
    </row>
    <row r="328" spans="1:17" s="11" customFormat="1" ht="35.25" customHeight="1" x14ac:dyDescent="0.25">
      <c r="A328" s="14">
        <v>30</v>
      </c>
      <c r="B328" s="18" t="s">
        <v>317</v>
      </c>
      <c r="C328" s="19">
        <v>105.8</v>
      </c>
      <c r="D328" s="42">
        <f t="shared" si="8"/>
        <v>3252305.8000000003</v>
      </c>
      <c r="E328" s="37">
        <v>0</v>
      </c>
      <c r="F328" s="37">
        <v>0</v>
      </c>
      <c r="G328" s="37">
        <v>0</v>
      </c>
      <c r="H328" s="37">
        <v>0</v>
      </c>
      <c r="I328" s="19">
        <v>105.8</v>
      </c>
      <c r="J328" s="37">
        <v>3252305.8000000003</v>
      </c>
      <c r="K328" s="37">
        <v>0</v>
      </c>
      <c r="L328" s="37">
        <v>0</v>
      </c>
      <c r="M328" s="37">
        <v>0</v>
      </c>
      <c r="N328" s="37">
        <v>0</v>
      </c>
      <c r="O328" s="37">
        <v>0</v>
      </c>
      <c r="P328" s="37">
        <v>0</v>
      </c>
      <c r="Q328" s="1"/>
    </row>
    <row r="329" spans="1:17" ht="35.25" customHeight="1" x14ac:dyDescent="0.25">
      <c r="A329" s="14">
        <v>31</v>
      </c>
      <c r="B329" s="18" t="s">
        <v>318</v>
      </c>
      <c r="C329" s="19">
        <v>163.6</v>
      </c>
      <c r="D329" s="42">
        <f t="shared" si="8"/>
        <v>5034664</v>
      </c>
      <c r="E329" s="37">
        <v>0</v>
      </c>
      <c r="F329" s="37">
        <v>0</v>
      </c>
      <c r="G329" s="37">
        <v>0</v>
      </c>
      <c r="H329" s="37">
        <v>0</v>
      </c>
      <c r="I329" s="19">
        <v>124.9</v>
      </c>
      <c r="J329" s="37">
        <v>3894860</v>
      </c>
      <c r="K329" s="37">
        <v>38.700000000000003</v>
      </c>
      <c r="L329" s="37">
        <v>1139804</v>
      </c>
      <c r="M329" s="37">
        <v>0</v>
      </c>
      <c r="N329" s="37">
        <v>0</v>
      </c>
      <c r="O329" s="37">
        <v>0</v>
      </c>
      <c r="P329" s="37">
        <v>0</v>
      </c>
    </row>
    <row r="330" spans="1:17" ht="35.25" customHeight="1" x14ac:dyDescent="0.25">
      <c r="A330" s="14">
        <v>32</v>
      </c>
      <c r="B330" s="18" t="s">
        <v>319</v>
      </c>
      <c r="C330" s="19">
        <v>50.7</v>
      </c>
      <c r="D330" s="42">
        <f t="shared" si="8"/>
        <v>966000</v>
      </c>
      <c r="E330" s="37">
        <v>0</v>
      </c>
      <c r="F330" s="37">
        <v>0</v>
      </c>
      <c r="G330" s="37">
        <v>0</v>
      </c>
      <c r="H330" s="37">
        <v>0</v>
      </c>
      <c r="I330" s="19">
        <v>50.7</v>
      </c>
      <c r="J330" s="37">
        <v>966000</v>
      </c>
      <c r="K330" s="37">
        <v>0</v>
      </c>
      <c r="L330" s="37">
        <v>0</v>
      </c>
      <c r="M330" s="37">
        <v>0</v>
      </c>
      <c r="N330" s="37">
        <v>0</v>
      </c>
      <c r="O330" s="37">
        <v>0</v>
      </c>
      <c r="P330" s="37">
        <v>0</v>
      </c>
    </row>
    <row r="331" spans="1:17" ht="35.25" customHeight="1" x14ac:dyDescent="0.25">
      <c r="A331" s="14">
        <v>33</v>
      </c>
      <c r="B331" s="18" t="s">
        <v>320</v>
      </c>
      <c r="C331" s="19">
        <v>141.19999999999999</v>
      </c>
      <c r="D331" s="42">
        <f t="shared" si="8"/>
        <v>3767550</v>
      </c>
      <c r="E331" s="37">
        <v>0</v>
      </c>
      <c r="F331" s="37">
        <v>0</v>
      </c>
      <c r="G331" s="37">
        <v>0</v>
      </c>
      <c r="H331" s="37">
        <v>0</v>
      </c>
      <c r="I331" s="19">
        <v>103.6</v>
      </c>
      <c r="J331" s="37">
        <v>2962350</v>
      </c>
      <c r="K331" s="37">
        <v>37.6</v>
      </c>
      <c r="L331" s="37">
        <v>805200</v>
      </c>
      <c r="M331" s="37">
        <v>0</v>
      </c>
      <c r="N331" s="37">
        <v>0</v>
      </c>
      <c r="O331" s="37">
        <v>0</v>
      </c>
      <c r="P331" s="37">
        <v>0</v>
      </c>
    </row>
    <row r="332" spans="1:17" s="11" customFormat="1" ht="35.25" customHeight="1" x14ac:dyDescent="0.25">
      <c r="A332" s="14">
        <v>34</v>
      </c>
      <c r="B332" s="18" t="s">
        <v>321</v>
      </c>
      <c r="C332" s="19">
        <v>278.3</v>
      </c>
      <c r="D332" s="42">
        <f t="shared" si="8"/>
        <v>8791901</v>
      </c>
      <c r="E332" s="37">
        <v>0</v>
      </c>
      <c r="F332" s="37">
        <v>0</v>
      </c>
      <c r="G332" s="37">
        <v>0</v>
      </c>
      <c r="H332" s="37">
        <v>0</v>
      </c>
      <c r="I332" s="19">
        <v>201.5</v>
      </c>
      <c r="J332" s="37">
        <v>6442560</v>
      </c>
      <c r="K332" s="37">
        <v>76.8</v>
      </c>
      <c r="L332" s="37">
        <v>2349341</v>
      </c>
      <c r="M332" s="37">
        <v>0</v>
      </c>
      <c r="N332" s="37">
        <v>0</v>
      </c>
      <c r="O332" s="37">
        <v>0</v>
      </c>
      <c r="P332" s="37">
        <v>0</v>
      </c>
      <c r="Q332" s="1"/>
    </row>
    <row r="333" spans="1:17" ht="35.25" customHeight="1" x14ac:dyDescent="0.25">
      <c r="A333" s="14">
        <v>35</v>
      </c>
      <c r="B333" s="18" t="s">
        <v>322</v>
      </c>
      <c r="C333" s="19">
        <v>39.9</v>
      </c>
      <c r="D333" s="42">
        <f t="shared" si="8"/>
        <v>1290566</v>
      </c>
      <c r="E333" s="37">
        <v>0</v>
      </c>
      <c r="F333" s="37">
        <v>0</v>
      </c>
      <c r="G333" s="37">
        <v>0</v>
      </c>
      <c r="H333" s="37">
        <v>0</v>
      </c>
      <c r="I333" s="19">
        <v>0</v>
      </c>
      <c r="J333" s="37">
        <v>0</v>
      </c>
      <c r="K333" s="37">
        <v>39.9</v>
      </c>
      <c r="L333" s="37">
        <v>1290566</v>
      </c>
      <c r="M333" s="37">
        <v>0</v>
      </c>
      <c r="N333" s="37">
        <v>0</v>
      </c>
      <c r="O333" s="37">
        <v>0</v>
      </c>
      <c r="P333" s="37">
        <v>0</v>
      </c>
    </row>
    <row r="334" spans="1:17" ht="35.25" customHeight="1" x14ac:dyDescent="0.25">
      <c r="A334" s="14">
        <v>36</v>
      </c>
      <c r="B334" s="18" t="s">
        <v>323</v>
      </c>
      <c r="C334" s="19">
        <v>38.200000000000003</v>
      </c>
      <c r="D334" s="42">
        <f t="shared" si="8"/>
        <v>1376000</v>
      </c>
      <c r="E334" s="37">
        <v>0</v>
      </c>
      <c r="F334" s="37">
        <v>0</v>
      </c>
      <c r="G334" s="37">
        <v>0</v>
      </c>
      <c r="H334" s="37">
        <v>0</v>
      </c>
      <c r="I334" s="19">
        <v>38.200000000000003</v>
      </c>
      <c r="J334" s="37">
        <v>1376000</v>
      </c>
      <c r="K334" s="37">
        <v>0</v>
      </c>
      <c r="L334" s="37">
        <v>0</v>
      </c>
      <c r="M334" s="37">
        <v>0</v>
      </c>
      <c r="N334" s="37">
        <v>0</v>
      </c>
      <c r="O334" s="37">
        <v>0</v>
      </c>
      <c r="P334" s="37">
        <v>0</v>
      </c>
    </row>
    <row r="335" spans="1:17" ht="35.25" customHeight="1" x14ac:dyDescent="0.25">
      <c r="A335" s="14">
        <v>37</v>
      </c>
      <c r="B335" s="18" t="s">
        <v>324</v>
      </c>
      <c r="C335" s="19">
        <v>22.3</v>
      </c>
      <c r="D335" s="42">
        <f t="shared" si="8"/>
        <v>834000</v>
      </c>
      <c r="E335" s="37">
        <v>0</v>
      </c>
      <c r="F335" s="37">
        <v>0</v>
      </c>
      <c r="G335" s="37">
        <v>0</v>
      </c>
      <c r="H335" s="37">
        <v>0</v>
      </c>
      <c r="I335" s="19">
        <v>22.3</v>
      </c>
      <c r="J335" s="37">
        <v>834000</v>
      </c>
      <c r="K335" s="37">
        <v>0</v>
      </c>
      <c r="L335" s="37">
        <v>0</v>
      </c>
      <c r="M335" s="37">
        <v>0</v>
      </c>
      <c r="N335" s="37">
        <v>0</v>
      </c>
      <c r="O335" s="37">
        <v>0</v>
      </c>
      <c r="P335" s="37">
        <v>0</v>
      </c>
    </row>
    <row r="336" spans="1:17" ht="35.25" customHeight="1" x14ac:dyDescent="0.25">
      <c r="A336" s="14">
        <v>38</v>
      </c>
      <c r="B336" s="18" t="s">
        <v>325</v>
      </c>
      <c r="C336" s="19">
        <v>42.2</v>
      </c>
      <c r="D336" s="42">
        <f t="shared" si="8"/>
        <v>1303980</v>
      </c>
      <c r="E336" s="37">
        <v>0</v>
      </c>
      <c r="F336" s="37">
        <v>0</v>
      </c>
      <c r="G336" s="37">
        <v>0</v>
      </c>
      <c r="H336" s="37">
        <v>0</v>
      </c>
      <c r="I336" s="19">
        <v>0</v>
      </c>
      <c r="J336" s="37">
        <v>0</v>
      </c>
      <c r="K336" s="37">
        <v>42.2</v>
      </c>
      <c r="L336" s="37">
        <v>1303980</v>
      </c>
      <c r="M336" s="37">
        <v>0</v>
      </c>
      <c r="N336" s="37">
        <v>0</v>
      </c>
      <c r="O336" s="37">
        <v>0</v>
      </c>
      <c r="P336" s="37">
        <v>0</v>
      </c>
    </row>
    <row r="337" spans="1:17" ht="35.25" customHeight="1" x14ac:dyDescent="0.25">
      <c r="A337" s="14">
        <v>39</v>
      </c>
      <c r="B337" s="18" t="s">
        <v>326</v>
      </c>
      <c r="C337" s="19">
        <v>87.3</v>
      </c>
      <c r="D337" s="42">
        <f t="shared" si="8"/>
        <v>2292204.36</v>
      </c>
      <c r="E337" s="37">
        <v>0</v>
      </c>
      <c r="F337" s="37">
        <v>0</v>
      </c>
      <c r="G337" s="37">
        <v>0</v>
      </c>
      <c r="H337" s="37">
        <v>0</v>
      </c>
      <c r="I337" s="19">
        <v>48.9</v>
      </c>
      <c r="J337" s="37">
        <v>1136811.3599999999</v>
      </c>
      <c r="K337" s="37">
        <v>38.4</v>
      </c>
      <c r="L337" s="37">
        <v>1155393</v>
      </c>
      <c r="M337" s="37">
        <v>0</v>
      </c>
      <c r="N337" s="37">
        <v>0</v>
      </c>
      <c r="O337" s="37">
        <v>0</v>
      </c>
      <c r="P337" s="37">
        <v>0</v>
      </c>
    </row>
    <row r="338" spans="1:17" s="11" customFormat="1" ht="35.25" customHeight="1" x14ac:dyDescent="0.25">
      <c r="A338" s="14">
        <v>40</v>
      </c>
      <c r="B338" s="18" t="s">
        <v>327</v>
      </c>
      <c r="C338" s="19">
        <v>147.1</v>
      </c>
      <c r="D338" s="42">
        <f t="shared" si="8"/>
        <v>4485677</v>
      </c>
      <c r="E338" s="37">
        <v>0</v>
      </c>
      <c r="F338" s="37">
        <v>0</v>
      </c>
      <c r="G338" s="37">
        <v>0</v>
      </c>
      <c r="H338" s="37">
        <v>0</v>
      </c>
      <c r="I338" s="19">
        <v>0</v>
      </c>
      <c r="J338" s="37">
        <v>0</v>
      </c>
      <c r="K338" s="37">
        <v>147.1</v>
      </c>
      <c r="L338" s="37">
        <v>4485677</v>
      </c>
      <c r="M338" s="37">
        <v>0</v>
      </c>
      <c r="N338" s="37">
        <v>0</v>
      </c>
      <c r="O338" s="37">
        <v>0</v>
      </c>
      <c r="P338" s="37">
        <v>0</v>
      </c>
      <c r="Q338" s="1"/>
    </row>
    <row r="339" spans="1:17" s="12" customFormat="1" ht="35.25" customHeight="1" x14ac:dyDescent="0.25">
      <c r="A339" s="14">
        <v>41</v>
      </c>
      <c r="B339" s="18" t="s">
        <v>328</v>
      </c>
      <c r="C339" s="19">
        <v>42.2</v>
      </c>
      <c r="D339" s="42">
        <f t="shared" si="8"/>
        <v>1160765.93</v>
      </c>
      <c r="E339" s="37">
        <v>0</v>
      </c>
      <c r="F339" s="37">
        <v>0</v>
      </c>
      <c r="G339" s="37">
        <v>0</v>
      </c>
      <c r="H339" s="37">
        <v>0</v>
      </c>
      <c r="I339" s="19">
        <v>42.2</v>
      </c>
      <c r="J339" s="37">
        <v>1160765.93</v>
      </c>
      <c r="K339" s="37">
        <v>0</v>
      </c>
      <c r="L339" s="37">
        <v>0</v>
      </c>
      <c r="M339" s="37">
        <v>0</v>
      </c>
      <c r="N339" s="37">
        <v>0</v>
      </c>
      <c r="O339" s="37">
        <v>0</v>
      </c>
      <c r="P339" s="37">
        <v>0</v>
      </c>
      <c r="Q339" s="1"/>
    </row>
    <row r="340" spans="1:17" ht="35.25" customHeight="1" x14ac:dyDescent="0.25">
      <c r="A340" s="14">
        <v>42</v>
      </c>
      <c r="B340" s="18" t="s">
        <v>329</v>
      </c>
      <c r="C340" s="19">
        <v>37.200000000000003</v>
      </c>
      <c r="D340" s="42">
        <f t="shared" si="8"/>
        <v>1100000</v>
      </c>
      <c r="E340" s="37">
        <v>0</v>
      </c>
      <c r="F340" s="37">
        <v>0</v>
      </c>
      <c r="G340" s="37">
        <v>0</v>
      </c>
      <c r="H340" s="37">
        <v>0</v>
      </c>
      <c r="I340" s="19">
        <v>37.200000000000003</v>
      </c>
      <c r="J340" s="37">
        <v>1100000</v>
      </c>
      <c r="K340" s="37">
        <v>0</v>
      </c>
      <c r="L340" s="37">
        <v>0</v>
      </c>
      <c r="M340" s="37">
        <v>0</v>
      </c>
      <c r="N340" s="37">
        <v>0</v>
      </c>
      <c r="O340" s="37">
        <v>0</v>
      </c>
      <c r="P340" s="37">
        <v>0</v>
      </c>
    </row>
    <row r="341" spans="1:17" ht="35.25" customHeight="1" x14ac:dyDescent="0.25">
      <c r="A341" s="14">
        <v>43</v>
      </c>
      <c r="B341" s="18" t="s">
        <v>330</v>
      </c>
      <c r="C341" s="19">
        <v>89.1</v>
      </c>
      <c r="D341" s="42">
        <f t="shared" si="8"/>
        <v>2654540</v>
      </c>
      <c r="E341" s="37">
        <v>0</v>
      </c>
      <c r="F341" s="37">
        <v>0</v>
      </c>
      <c r="G341" s="37">
        <v>0</v>
      </c>
      <c r="H341" s="37">
        <v>0</v>
      </c>
      <c r="I341" s="19">
        <v>44.2</v>
      </c>
      <c r="J341" s="37">
        <v>1293440</v>
      </c>
      <c r="K341" s="37">
        <v>44.9</v>
      </c>
      <c r="L341" s="37">
        <v>1361100</v>
      </c>
      <c r="M341" s="37">
        <v>0</v>
      </c>
      <c r="N341" s="37">
        <v>0</v>
      </c>
      <c r="O341" s="37">
        <v>0</v>
      </c>
      <c r="P341" s="37">
        <v>0</v>
      </c>
    </row>
    <row r="342" spans="1:17" ht="35.25" customHeight="1" x14ac:dyDescent="0.25">
      <c r="A342" s="14">
        <v>44</v>
      </c>
      <c r="B342" s="18" t="s">
        <v>331</v>
      </c>
      <c r="C342" s="19">
        <v>147.30000000000001</v>
      </c>
      <c r="D342" s="42">
        <f t="shared" si="8"/>
        <v>4519078.2300000004</v>
      </c>
      <c r="E342" s="37">
        <v>0</v>
      </c>
      <c r="F342" s="37">
        <v>0</v>
      </c>
      <c r="G342" s="37">
        <v>0</v>
      </c>
      <c r="H342" s="37">
        <v>0</v>
      </c>
      <c r="I342" s="19">
        <v>67.5</v>
      </c>
      <c r="J342" s="37">
        <v>2055578.23</v>
      </c>
      <c r="K342" s="37">
        <v>79.8</v>
      </c>
      <c r="L342" s="37">
        <v>2463500</v>
      </c>
      <c r="M342" s="37">
        <v>0</v>
      </c>
      <c r="N342" s="37">
        <v>0</v>
      </c>
      <c r="O342" s="37">
        <v>0</v>
      </c>
      <c r="P342" s="37">
        <v>0</v>
      </c>
    </row>
    <row r="343" spans="1:17" ht="35.25" customHeight="1" x14ac:dyDescent="0.25">
      <c r="A343" s="14">
        <v>45</v>
      </c>
      <c r="B343" s="18" t="s">
        <v>332</v>
      </c>
      <c r="C343" s="19">
        <v>150.6</v>
      </c>
      <c r="D343" s="42">
        <f t="shared" si="8"/>
        <v>4661080</v>
      </c>
      <c r="E343" s="37">
        <v>0</v>
      </c>
      <c r="F343" s="37">
        <v>0</v>
      </c>
      <c r="G343" s="37">
        <v>0</v>
      </c>
      <c r="H343" s="37">
        <v>0</v>
      </c>
      <c r="I343" s="19">
        <v>90.3</v>
      </c>
      <c r="J343" s="37">
        <v>2797280</v>
      </c>
      <c r="K343" s="37">
        <v>60.3</v>
      </c>
      <c r="L343" s="37">
        <v>1863800</v>
      </c>
      <c r="M343" s="37">
        <v>0</v>
      </c>
      <c r="N343" s="37">
        <v>0</v>
      </c>
      <c r="O343" s="37">
        <v>0</v>
      </c>
      <c r="P343" s="37">
        <v>0</v>
      </c>
    </row>
    <row r="344" spans="1:17" ht="35.25" customHeight="1" x14ac:dyDescent="0.25">
      <c r="A344" s="14">
        <v>46</v>
      </c>
      <c r="B344" s="18" t="s">
        <v>333</v>
      </c>
      <c r="C344" s="19">
        <v>273.89999999999998</v>
      </c>
      <c r="D344" s="42">
        <f t="shared" si="8"/>
        <v>7604920</v>
      </c>
      <c r="E344" s="37">
        <v>0</v>
      </c>
      <c r="F344" s="37">
        <v>0</v>
      </c>
      <c r="G344" s="37">
        <v>0</v>
      </c>
      <c r="H344" s="37">
        <v>0</v>
      </c>
      <c r="I344" s="19">
        <v>242.7</v>
      </c>
      <c r="J344" s="37">
        <v>6659120</v>
      </c>
      <c r="K344" s="37">
        <v>31.2</v>
      </c>
      <c r="L344" s="37">
        <v>945800</v>
      </c>
      <c r="M344" s="37">
        <v>0</v>
      </c>
      <c r="N344" s="37">
        <v>0</v>
      </c>
      <c r="O344" s="37">
        <v>0</v>
      </c>
      <c r="P344" s="37">
        <v>0</v>
      </c>
    </row>
    <row r="345" spans="1:17" ht="35.25" customHeight="1" x14ac:dyDescent="0.25">
      <c r="A345" s="14">
        <v>47</v>
      </c>
      <c r="B345" s="18" t="s">
        <v>334</v>
      </c>
      <c r="C345" s="19">
        <v>97.1</v>
      </c>
      <c r="D345" s="42">
        <f t="shared" si="8"/>
        <v>3365880.47</v>
      </c>
      <c r="E345" s="37">
        <v>0</v>
      </c>
      <c r="F345" s="37">
        <v>0</v>
      </c>
      <c r="G345" s="37">
        <v>0</v>
      </c>
      <c r="H345" s="37">
        <v>0</v>
      </c>
      <c r="I345" s="19">
        <v>97.1</v>
      </c>
      <c r="J345" s="37">
        <v>3365880.47</v>
      </c>
      <c r="K345" s="37">
        <v>0</v>
      </c>
      <c r="L345" s="37">
        <v>0</v>
      </c>
      <c r="M345" s="37">
        <v>0</v>
      </c>
      <c r="N345" s="37">
        <v>0</v>
      </c>
      <c r="O345" s="37">
        <v>0</v>
      </c>
      <c r="P345" s="37">
        <v>0</v>
      </c>
    </row>
    <row r="346" spans="1:17" ht="35.25" customHeight="1" x14ac:dyDescent="0.25">
      <c r="A346" s="14">
        <v>48</v>
      </c>
      <c r="B346" s="18" t="s">
        <v>335</v>
      </c>
      <c r="C346" s="19">
        <v>48.8</v>
      </c>
      <c r="D346" s="42">
        <f t="shared" si="8"/>
        <v>1601600</v>
      </c>
      <c r="E346" s="37">
        <v>0</v>
      </c>
      <c r="F346" s="37">
        <v>0</v>
      </c>
      <c r="G346" s="37">
        <v>0</v>
      </c>
      <c r="H346" s="37">
        <v>0</v>
      </c>
      <c r="I346" s="19">
        <v>24.4</v>
      </c>
      <c r="J346" s="37">
        <v>862000</v>
      </c>
      <c r="K346" s="37">
        <v>24.4</v>
      </c>
      <c r="L346" s="37">
        <v>739600</v>
      </c>
      <c r="M346" s="37">
        <v>0</v>
      </c>
      <c r="N346" s="37">
        <v>0</v>
      </c>
      <c r="O346" s="37">
        <v>0</v>
      </c>
      <c r="P346" s="37">
        <v>0</v>
      </c>
    </row>
    <row r="347" spans="1:17" ht="35.25" customHeight="1" x14ac:dyDescent="0.25">
      <c r="A347" s="14">
        <v>49</v>
      </c>
      <c r="B347" s="18" t="s">
        <v>336</v>
      </c>
      <c r="C347" s="19">
        <v>28.7</v>
      </c>
      <c r="D347" s="42">
        <f t="shared" si="8"/>
        <v>862000</v>
      </c>
      <c r="E347" s="37">
        <v>0</v>
      </c>
      <c r="F347" s="37">
        <v>0</v>
      </c>
      <c r="G347" s="37">
        <v>0</v>
      </c>
      <c r="H347" s="37">
        <v>0</v>
      </c>
      <c r="I347" s="19">
        <v>28.7</v>
      </c>
      <c r="J347" s="37">
        <v>862000</v>
      </c>
      <c r="K347" s="37">
        <v>0</v>
      </c>
      <c r="L347" s="37">
        <v>0</v>
      </c>
      <c r="M347" s="37">
        <v>0</v>
      </c>
      <c r="N347" s="37">
        <v>0</v>
      </c>
      <c r="O347" s="37">
        <v>0</v>
      </c>
      <c r="P347" s="37">
        <v>0</v>
      </c>
    </row>
    <row r="348" spans="1:17" ht="35.25" customHeight="1" x14ac:dyDescent="0.25">
      <c r="A348" s="14">
        <v>50</v>
      </c>
      <c r="B348" s="18" t="s">
        <v>337</v>
      </c>
      <c r="C348" s="19">
        <v>44.2</v>
      </c>
      <c r="D348" s="42">
        <f t="shared" si="8"/>
        <v>1159218.93</v>
      </c>
      <c r="E348" s="37">
        <v>0</v>
      </c>
      <c r="F348" s="37">
        <v>0</v>
      </c>
      <c r="G348" s="37">
        <v>0</v>
      </c>
      <c r="H348" s="37">
        <v>0</v>
      </c>
      <c r="I348" s="19">
        <v>44.2</v>
      </c>
      <c r="J348" s="37">
        <v>1159218.93</v>
      </c>
      <c r="K348" s="19">
        <v>0</v>
      </c>
      <c r="L348" s="37">
        <v>0</v>
      </c>
      <c r="M348" s="37">
        <v>0</v>
      </c>
      <c r="N348" s="37">
        <v>0</v>
      </c>
      <c r="O348" s="37">
        <v>0</v>
      </c>
      <c r="P348" s="37">
        <v>0</v>
      </c>
    </row>
    <row r="349" spans="1:17" ht="35.25" customHeight="1" x14ac:dyDescent="0.25">
      <c r="A349" s="14">
        <v>51</v>
      </c>
      <c r="B349" s="18" t="s">
        <v>338</v>
      </c>
      <c r="C349" s="19">
        <v>108.7</v>
      </c>
      <c r="D349" s="42">
        <f t="shared" si="8"/>
        <v>3991336.3499999996</v>
      </c>
      <c r="E349" s="37">
        <v>0</v>
      </c>
      <c r="F349" s="37">
        <v>0</v>
      </c>
      <c r="G349" s="37">
        <v>0</v>
      </c>
      <c r="H349" s="37">
        <v>0</v>
      </c>
      <c r="I349" s="19">
        <v>108.7</v>
      </c>
      <c r="J349" s="37">
        <v>3991336.3499999996</v>
      </c>
      <c r="K349" s="37">
        <v>0</v>
      </c>
      <c r="L349" s="37">
        <v>0</v>
      </c>
      <c r="M349" s="37">
        <v>0</v>
      </c>
      <c r="N349" s="37">
        <v>0</v>
      </c>
      <c r="O349" s="37">
        <v>0</v>
      </c>
      <c r="P349" s="37">
        <v>0</v>
      </c>
    </row>
    <row r="350" spans="1:17" ht="35.25" customHeight="1" x14ac:dyDescent="0.25">
      <c r="A350" s="14">
        <v>52</v>
      </c>
      <c r="B350" s="18" t="s">
        <v>339</v>
      </c>
      <c r="C350" s="19">
        <v>78.099999999999994</v>
      </c>
      <c r="D350" s="42">
        <f t="shared" si="8"/>
        <v>2250018.9299999997</v>
      </c>
      <c r="E350" s="37">
        <v>0</v>
      </c>
      <c r="F350" s="37">
        <v>0</v>
      </c>
      <c r="G350" s="37">
        <v>0</v>
      </c>
      <c r="H350" s="37">
        <v>0</v>
      </c>
      <c r="I350" s="19">
        <v>78.099999999999994</v>
      </c>
      <c r="J350" s="37">
        <v>2250018.9299999997</v>
      </c>
      <c r="K350" s="37">
        <v>0</v>
      </c>
      <c r="L350" s="37">
        <v>0</v>
      </c>
      <c r="M350" s="37">
        <v>0</v>
      </c>
      <c r="N350" s="37">
        <v>0</v>
      </c>
      <c r="O350" s="37">
        <v>0</v>
      </c>
      <c r="P350" s="37">
        <v>0</v>
      </c>
    </row>
    <row r="351" spans="1:17" ht="35.25" customHeight="1" x14ac:dyDescent="0.25">
      <c r="A351" s="14">
        <v>53</v>
      </c>
      <c r="B351" s="18" t="s">
        <v>340</v>
      </c>
      <c r="C351" s="19">
        <v>62.8</v>
      </c>
      <c r="D351" s="42">
        <f t="shared" si="8"/>
        <v>2002000</v>
      </c>
      <c r="E351" s="37">
        <v>0</v>
      </c>
      <c r="F351" s="37">
        <v>0</v>
      </c>
      <c r="G351" s="37">
        <v>0</v>
      </c>
      <c r="H351" s="37">
        <v>0</v>
      </c>
      <c r="I351" s="19">
        <v>62.8</v>
      </c>
      <c r="J351" s="37">
        <v>2002000</v>
      </c>
      <c r="K351" s="37">
        <v>0</v>
      </c>
      <c r="L351" s="37">
        <v>0</v>
      </c>
      <c r="M351" s="37">
        <v>0</v>
      </c>
      <c r="N351" s="37">
        <v>0</v>
      </c>
      <c r="O351" s="37">
        <v>0</v>
      </c>
      <c r="P351" s="37">
        <v>0</v>
      </c>
    </row>
    <row r="352" spans="1:17" ht="35.25" customHeight="1" x14ac:dyDescent="0.25">
      <c r="A352" s="14">
        <v>54</v>
      </c>
      <c r="B352" s="18" t="s">
        <v>341</v>
      </c>
      <c r="C352" s="19">
        <v>78.099999999999994</v>
      </c>
      <c r="D352" s="42">
        <f t="shared" si="8"/>
        <v>2469630</v>
      </c>
      <c r="E352" s="37">
        <v>0</v>
      </c>
      <c r="F352" s="37">
        <v>0</v>
      </c>
      <c r="G352" s="37">
        <v>0</v>
      </c>
      <c r="H352" s="37">
        <v>0</v>
      </c>
      <c r="I352" s="19">
        <v>78.099999999999994</v>
      </c>
      <c r="J352" s="37">
        <v>2469630</v>
      </c>
      <c r="K352" s="37">
        <v>0</v>
      </c>
      <c r="L352" s="37">
        <v>0</v>
      </c>
      <c r="M352" s="37">
        <v>0</v>
      </c>
      <c r="N352" s="37">
        <v>0</v>
      </c>
      <c r="O352" s="37">
        <v>0</v>
      </c>
      <c r="P352" s="37">
        <v>0</v>
      </c>
    </row>
    <row r="353" spans="1:16" ht="35.25" customHeight="1" x14ac:dyDescent="0.25">
      <c r="A353" s="14">
        <v>55</v>
      </c>
      <c r="B353" s="18" t="s">
        <v>342</v>
      </c>
      <c r="C353" s="19">
        <v>21.9</v>
      </c>
      <c r="D353" s="42">
        <f t="shared" si="8"/>
        <v>862000</v>
      </c>
      <c r="E353" s="37">
        <v>0</v>
      </c>
      <c r="F353" s="37">
        <v>0</v>
      </c>
      <c r="G353" s="37">
        <v>0</v>
      </c>
      <c r="H353" s="37">
        <v>0</v>
      </c>
      <c r="I353" s="19">
        <v>21.9</v>
      </c>
      <c r="J353" s="37">
        <v>862000</v>
      </c>
      <c r="K353" s="37">
        <v>0</v>
      </c>
      <c r="L353" s="37">
        <v>0</v>
      </c>
      <c r="M353" s="37">
        <v>0</v>
      </c>
      <c r="N353" s="37">
        <v>0</v>
      </c>
      <c r="O353" s="37">
        <v>0</v>
      </c>
      <c r="P353" s="37">
        <v>0</v>
      </c>
    </row>
    <row r="354" spans="1:16" ht="35.25" customHeight="1" x14ac:dyDescent="0.25">
      <c r="A354" s="14">
        <v>56</v>
      </c>
      <c r="B354" s="18" t="s">
        <v>343</v>
      </c>
      <c r="C354" s="19">
        <v>106.8</v>
      </c>
      <c r="D354" s="42">
        <f t="shared" si="8"/>
        <v>3297630</v>
      </c>
      <c r="E354" s="37">
        <v>0</v>
      </c>
      <c r="F354" s="37">
        <v>0</v>
      </c>
      <c r="G354" s="37">
        <v>0</v>
      </c>
      <c r="H354" s="37">
        <v>0</v>
      </c>
      <c r="I354" s="19">
        <v>0</v>
      </c>
      <c r="J354" s="37">
        <v>0</v>
      </c>
      <c r="K354" s="37">
        <v>106.8</v>
      </c>
      <c r="L354" s="37">
        <v>3297630</v>
      </c>
      <c r="M354" s="37">
        <v>0</v>
      </c>
      <c r="N354" s="37">
        <v>0</v>
      </c>
      <c r="O354" s="37">
        <v>0</v>
      </c>
      <c r="P354" s="37">
        <v>0</v>
      </c>
    </row>
    <row r="355" spans="1:16" ht="35.25" customHeight="1" x14ac:dyDescent="0.25">
      <c r="A355" s="14">
        <v>57</v>
      </c>
      <c r="B355" s="18" t="s">
        <v>344</v>
      </c>
      <c r="C355" s="19">
        <v>42.5</v>
      </c>
      <c r="D355" s="42">
        <f t="shared" si="8"/>
        <v>1376000</v>
      </c>
      <c r="E355" s="37">
        <v>0</v>
      </c>
      <c r="F355" s="37">
        <v>0</v>
      </c>
      <c r="G355" s="37">
        <v>0</v>
      </c>
      <c r="H355" s="37">
        <v>0</v>
      </c>
      <c r="I355" s="19">
        <v>42.5</v>
      </c>
      <c r="J355" s="37">
        <v>1376000</v>
      </c>
      <c r="K355" s="37">
        <v>0</v>
      </c>
      <c r="L355" s="37">
        <v>0</v>
      </c>
      <c r="M355" s="37">
        <v>0</v>
      </c>
      <c r="N355" s="37">
        <v>0</v>
      </c>
      <c r="O355" s="37">
        <v>0</v>
      </c>
      <c r="P355" s="37">
        <v>0</v>
      </c>
    </row>
    <row r="356" spans="1:16" ht="35.25" customHeight="1" x14ac:dyDescent="0.25">
      <c r="A356" s="14">
        <v>58</v>
      </c>
      <c r="B356" s="18" t="s">
        <v>345</v>
      </c>
      <c r="C356" s="19">
        <v>36.799999999999997</v>
      </c>
      <c r="D356" s="42">
        <f t="shared" si="8"/>
        <v>1140000</v>
      </c>
      <c r="E356" s="37">
        <v>0</v>
      </c>
      <c r="F356" s="37">
        <v>0</v>
      </c>
      <c r="G356" s="37">
        <v>0</v>
      </c>
      <c r="H356" s="37">
        <v>0</v>
      </c>
      <c r="I356" s="19">
        <v>36.799999999999997</v>
      </c>
      <c r="J356" s="37">
        <v>1140000</v>
      </c>
      <c r="K356" s="37">
        <v>0</v>
      </c>
      <c r="L356" s="37">
        <v>0</v>
      </c>
      <c r="M356" s="37">
        <v>0</v>
      </c>
      <c r="N356" s="37">
        <v>0</v>
      </c>
      <c r="O356" s="37">
        <v>0</v>
      </c>
      <c r="P356" s="37">
        <v>0</v>
      </c>
    </row>
    <row r="357" spans="1:16" ht="35.25" customHeight="1" x14ac:dyDescent="0.25">
      <c r="A357" s="14">
        <v>59</v>
      </c>
      <c r="B357" s="18" t="s">
        <v>346</v>
      </c>
      <c r="C357" s="19">
        <v>31.1</v>
      </c>
      <c r="D357" s="42">
        <f t="shared" si="8"/>
        <v>767180</v>
      </c>
      <c r="E357" s="37">
        <v>0</v>
      </c>
      <c r="F357" s="37">
        <v>0</v>
      </c>
      <c r="G357" s="37">
        <v>0</v>
      </c>
      <c r="H357" s="37">
        <v>0</v>
      </c>
      <c r="I357" s="19">
        <v>31.1</v>
      </c>
      <c r="J357" s="37">
        <v>767180</v>
      </c>
      <c r="K357" s="37">
        <v>0</v>
      </c>
      <c r="L357" s="37">
        <v>0</v>
      </c>
      <c r="M357" s="37">
        <v>0</v>
      </c>
      <c r="N357" s="37">
        <v>0</v>
      </c>
      <c r="O357" s="37">
        <v>0</v>
      </c>
      <c r="P357" s="37">
        <v>0</v>
      </c>
    </row>
    <row r="358" spans="1:16" ht="35.25" customHeight="1" x14ac:dyDescent="0.25">
      <c r="A358" s="14">
        <v>60</v>
      </c>
      <c r="B358" s="18" t="s">
        <v>347</v>
      </c>
      <c r="C358" s="19">
        <v>73.3</v>
      </c>
      <c r="D358" s="42">
        <f t="shared" si="8"/>
        <v>1900880</v>
      </c>
      <c r="E358" s="37">
        <v>0</v>
      </c>
      <c r="F358" s="37">
        <v>0</v>
      </c>
      <c r="G358" s="37">
        <v>0</v>
      </c>
      <c r="H358" s="37">
        <v>0</v>
      </c>
      <c r="I358" s="19">
        <v>73.3</v>
      </c>
      <c r="J358" s="37">
        <v>1900880</v>
      </c>
      <c r="K358" s="37">
        <v>0</v>
      </c>
      <c r="L358" s="37">
        <v>0</v>
      </c>
      <c r="M358" s="37">
        <v>0</v>
      </c>
      <c r="N358" s="37">
        <v>0</v>
      </c>
      <c r="O358" s="37">
        <v>0</v>
      </c>
      <c r="P358" s="37">
        <v>0</v>
      </c>
    </row>
    <row r="359" spans="1:16" ht="35.25" customHeight="1" x14ac:dyDescent="0.25">
      <c r="A359" s="14">
        <v>61</v>
      </c>
      <c r="B359" s="18" t="s">
        <v>348</v>
      </c>
      <c r="C359" s="19">
        <v>48.7</v>
      </c>
      <c r="D359" s="42">
        <f t="shared" si="8"/>
        <v>1155840</v>
      </c>
      <c r="E359" s="37">
        <v>0</v>
      </c>
      <c r="F359" s="37">
        <v>0</v>
      </c>
      <c r="G359" s="37">
        <v>0</v>
      </c>
      <c r="H359" s="37">
        <v>0</v>
      </c>
      <c r="I359" s="19">
        <v>48.7</v>
      </c>
      <c r="J359" s="37">
        <v>1155840</v>
      </c>
      <c r="K359" s="37">
        <v>0</v>
      </c>
      <c r="L359" s="37">
        <v>0</v>
      </c>
      <c r="M359" s="37">
        <v>0</v>
      </c>
      <c r="N359" s="37">
        <v>0</v>
      </c>
      <c r="O359" s="37">
        <v>0</v>
      </c>
      <c r="P359" s="37">
        <v>0</v>
      </c>
    </row>
    <row r="360" spans="1:16" ht="35.25" customHeight="1" x14ac:dyDescent="0.25">
      <c r="A360" s="14">
        <v>62</v>
      </c>
      <c r="B360" s="18" t="s">
        <v>349</v>
      </c>
      <c r="C360" s="19">
        <v>31.7</v>
      </c>
      <c r="D360" s="42">
        <f t="shared" si="8"/>
        <v>791101.77999999991</v>
      </c>
      <c r="E360" s="37">
        <v>0</v>
      </c>
      <c r="F360" s="37">
        <v>0</v>
      </c>
      <c r="G360" s="37">
        <v>0</v>
      </c>
      <c r="H360" s="37">
        <v>0</v>
      </c>
      <c r="I360" s="19">
        <v>31.7</v>
      </c>
      <c r="J360" s="37">
        <v>791101.77999999991</v>
      </c>
      <c r="K360" s="37">
        <v>0</v>
      </c>
      <c r="L360" s="37">
        <v>0</v>
      </c>
      <c r="M360" s="37">
        <v>0</v>
      </c>
      <c r="N360" s="37">
        <v>0</v>
      </c>
      <c r="O360" s="37">
        <v>0</v>
      </c>
      <c r="P360" s="37">
        <v>0</v>
      </c>
    </row>
    <row r="361" spans="1:16" ht="35.25" customHeight="1" x14ac:dyDescent="0.25">
      <c r="A361" s="14">
        <v>63</v>
      </c>
      <c r="B361" s="18" t="s">
        <v>350</v>
      </c>
      <c r="C361" s="19">
        <v>117.8</v>
      </c>
      <c r="D361" s="42">
        <f t="shared" si="8"/>
        <v>3624380</v>
      </c>
      <c r="E361" s="37">
        <v>0</v>
      </c>
      <c r="F361" s="37">
        <v>0</v>
      </c>
      <c r="G361" s="37">
        <v>0</v>
      </c>
      <c r="H361" s="37">
        <v>0</v>
      </c>
      <c r="I361" s="19">
        <v>0</v>
      </c>
      <c r="J361" s="37">
        <v>0</v>
      </c>
      <c r="K361" s="37">
        <v>117.8</v>
      </c>
      <c r="L361" s="37">
        <v>3624380</v>
      </c>
      <c r="M361" s="37">
        <v>0</v>
      </c>
      <c r="N361" s="37">
        <v>0</v>
      </c>
      <c r="O361" s="37">
        <v>0</v>
      </c>
      <c r="P361" s="37">
        <v>0</v>
      </c>
    </row>
    <row r="362" spans="1:16" ht="35.25" customHeight="1" x14ac:dyDescent="0.25">
      <c r="A362" s="14">
        <v>64</v>
      </c>
      <c r="B362" s="18" t="s">
        <v>351</v>
      </c>
      <c r="C362" s="19">
        <v>43.5</v>
      </c>
      <c r="D362" s="42">
        <f t="shared" si="8"/>
        <v>1238400</v>
      </c>
      <c r="E362" s="37">
        <v>0</v>
      </c>
      <c r="F362" s="37">
        <v>0</v>
      </c>
      <c r="G362" s="37">
        <v>0</v>
      </c>
      <c r="H362" s="37">
        <v>0</v>
      </c>
      <c r="I362" s="19">
        <v>43.5</v>
      </c>
      <c r="J362" s="37">
        <v>1238400</v>
      </c>
      <c r="K362" s="37">
        <v>0</v>
      </c>
      <c r="L362" s="37">
        <v>0</v>
      </c>
      <c r="M362" s="37">
        <v>0</v>
      </c>
      <c r="N362" s="37">
        <v>0</v>
      </c>
      <c r="O362" s="37">
        <v>0</v>
      </c>
      <c r="P362" s="37">
        <v>0</v>
      </c>
    </row>
    <row r="363" spans="1:16" ht="35.25" customHeight="1" x14ac:dyDescent="0.25">
      <c r="A363" s="14">
        <v>65</v>
      </c>
      <c r="B363" s="18" t="s">
        <v>465</v>
      </c>
      <c r="C363" s="19">
        <v>53.6</v>
      </c>
      <c r="D363" s="42">
        <f t="shared" si="8"/>
        <v>1705165</v>
      </c>
      <c r="E363" s="37">
        <v>0</v>
      </c>
      <c r="F363" s="37">
        <v>0</v>
      </c>
      <c r="G363" s="37">
        <v>0</v>
      </c>
      <c r="H363" s="37">
        <v>0</v>
      </c>
      <c r="I363" s="19">
        <v>0</v>
      </c>
      <c r="J363" s="37">
        <v>0</v>
      </c>
      <c r="K363" s="37">
        <v>53.6</v>
      </c>
      <c r="L363" s="37">
        <v>1705165</v>
      </c>
      <c r="M363" s="37">
        <v>0</v>
      </c>
      <c r="N363" s="37">
        <v>0</v>
      </c>
      <c r="O363" s="37">
        <v>0</v>
      </c>
      <c r="P363" s="37">
        <v>0</v>
      </c>
    </row>
    <row r="364" spans="1:16" ht="35.25" customHeight="1" x14ac:dyDescent="0.25">
      <c r="A364" s="14">
        <v>66</v>
      </c>
      <c r="B364" s="18" t="s">
        <v>353</v>
      </c>
      <c r="C364" s="19">
        <v>24.4</v>
      </c>
      <c r="D364" s="42">
        <f t="shared" ref="D364:D427" si="9">F364+H364+J364+L364</f>
        <v>862000</v>
      </c>
      <c r="E364" s="37">
        <v>0</v>
      </c>
      <c r="F364" s="37">
        <v>0</v>
      </c>
      <c r="G364" s="37">
        <v>0</v>
      </c>
      <c r="H364" s="37">
        <v>0</v>
      </c>
      <c r="I364" s="19">
        <v>24.4</v>
      </c>
      <c r="J364" s="37">
        <v>862000</v>
      </c>
      <c r="K364" s="37">
        <v>0</v>
      </c>
      <c r="L364" s="37">
        <v>0</v>
      </c>
      <c r="M364" s="37">
        <v>0</v>
      </c>
      <c r="N364" s="37">
        <v>0</v>
      </c>
      <c r="O364" s="37">
        <v>0</v>
      </c>
      <c r="P364" s="37">
        <v>0</v>
      </c>
    </row>
    <row r="365" spans="1:16" ht="35.25" customHeight="1" x14ac:dyDescent="0.25">
      <c r="A365" s="14">
        <v>67</v>
      </c>
      <c r="B365" s="18" t="s">
        <v>354</v>
      </c>
      <c r="C365" s="19">
        <v>27.7</v>
      </c>
      <c r="D365" s="42">
        <f t="shared" si="9"/>
        <v>862000</v>
      </c>
      <c r="E365" s="37">
        <v>0</v>
      </c>
      <c r="F365" s="37">
        <v>0</v>
      </c>
      <c r="G365" s="37">
        <v>0</v>
      </c>
      <c r="H365" s="37">
        <v>0</v>
      </c>
      <c r="I365" s="19">
        <v>27.7</v>
      </c>
      <c r="J365" s="37">
        <v>862000</v>
      </c>
      <c r="K365" s="37">
        <v>0</v>
      </c>
      <c r="L365" s="37">
        <v>0</v>
      </c>
      <c r="M365" s="37">
        <v>0</v>
      </c>
      <c r="N365" s="37">
        <v>0</v>
      </c>
      <c r="O365" s="37">
        <v>0</v>
      </c>
      <c r="P365" s="37">
        <v>0</v>
      </c>
    </row>
    <row r="366" spans="1:16" ht="35.25" customHeight="1" x14ac:dyDescent="0.25">
      <c r="A366" s="14">
        <v>68</v>
      </c>
      <c r="B366" s="18" t="s">
        <v>355</v>
      </c>
      <c r="C366" s="19">
        <v>106.2</v>
      </c>
      <c r="D366" s="42">
        <f t="shared" si="9"/>
        <v>4253030.01</v>
      </c>
      <c r="E366" s="37">
        <v>0</v>
      </c>
      <c r="F366" s="37">
        <v>0</v>
      </c>
      <c r="G366" s="37">
        <v>0</v>
      </c>
      <c r="H366" s="37">
        <v>0</v>
      </c>
      <c r="I366" s="19">
        <v>51.7</v>
      </c>
      <c r="J366" s="37">
        <v>2577380</v>
      </c>
      <c r="K366" s="37">
        <v>54.5</v>
      </c>
      <c r="L366" s="37">
        <v>1675650.01</v>
      </c>
      <c r="M366" s="37">
        <v>0</v>
      </c>
      <c r="N366" s="37">
        <v>0</v>
      </c>
      <c r="O366" s="37">
        <v>0</v>
      </c>
      <c r="P366" s="37">
        <v>0</v>
      </c>
    </row>
    <row r="367" spans="1:16" ht="35.25" customHeight="1" x14ac:dyDescent="0.25">
      <c r="A367" s="14">
        <v>69</v>
      </c>
      <c r="B367" s="18" t="s">
        <v>356</v>
      </c>
      <c r="C367" s="19">
        <v>187.6</v>
      </c>
      <c r="D367" s="42">
        <f t="shared" si="9"/>
        <v>5717560</v>
      </c>
      <c r="E367" s="37">
        <v>0</v>
      </c>
      <c r="F367" s="37">
        <v>0</v>
      </c>
      <c r="G367" s="37">
        <v>0</v>
      </c>
      <c r="H367" s="37">
        <v>0</v>
      </c>
      <c r="I367" s="19">
        <v>0</v>
      </c>
      <c r="J367" s="37">
        <v>0</v>
      </c>
      <c r="K367" s="37">
        <v>187.6</v>
      </c>
      <c r="L367" s="37">
        <v>5717560</v>
      </c>
      <c r="M367" s="37">
        <v>0</v>
      </c>
      <c r="N367" s="37">
        <v>0</v>
      </c>
      <c r="O367" s="37">
        <v>0</v>
      </c>
      <c r="P367" s="37">
        <v>0</v>
      </c>
    </row>
    <row r="368" spans="1:16" ht="35.25" customHeight="1" x14ac:dyDescent="0.25">
      <c r="A368" s="14">
        <v>70</v>
      </c>
      <c r="B368" s="18" t="s">
        <v>357</v>
      </c>
      <c r="C368" s="19">
        <v>58.1</v>
      </c>
      <c r="D368" s="42">
        <f t="shared" si="9"/>
        <v>2586000</v>
      </c>
      <c r="E368" s="37">
        <v>0</v>
      </c>
      <c r="F368" s="37">
        <v>0</v>
      </c>
      <c r="G368" s="37">
        <v>0</v>
      </c>
      <c r="H368" s="37">
        <v>0</v>
      </c>
      <c r="I368" s="19">
        <v>58.1</v>
      </c>
      <c r="J368" s="37">
        <v>2586000</v>
      </c>
      <c r="K368" s="37">
        <v>0</v>
      </c>
      <c r="L368" s="37">
        <v>0</v>
      </c>
      <c r="M368" s="37">
        <v>0</v>
      </c>
      <c r="N368" s="37">
        <v>0</v>
      </c>
      <c r="O368" s="37">
        <v>0</v>
      </c>
      <c r="P368" s="37">
        <v>0</v>
      </c>
    </row>
    <row r="369" spans="1:16" ht="35.25" customHeight="1" x14ac:dyDescent="0.25">
      <c r="A369" s="14">
        <v>71</v>
      </c>
      <c r="B369" s="18" t="s">
        <v>358</v>
      </c>
      <c r="C369" s="19">
        <v>61.8</v>
      </c>
      <c r="D369" s="42">
        <f t="shared" si="9"/>
        <v>1724000</v>
      </c>
      <c r="E369" s="37">
        <v>0</v>
      </c>
      <c r="F369" s="37">
        <v>0</v>
      </c>
      <c r="G369" s="37">
        <v>0</v>
      </c>
      <c r="H369" s="37">
        <v>0</v>
      </c>
      <c r="I369" s="19">
        <v>61.8</v>
      </c>
      <c r="J369" s="37">
        <v>1724000</v>
      </c>
      <c r="K369" s="37">
        <v>0</v>
      </c>
      <c r="L369" s="37">
        <v>0</v>
      </c>
      <c r="M369" s="37">
        <v>0</v>
      </c>
      <c r="N369" s="37">
        <v>0</v>
      </c>
      <c r="O369" s="37">
        <v>0</v>
      </c>
      <c r="P369" s="37">
        <v>0</v>
      </c>
    </row>
    <row r="370" spans="1:16" ht="35.25" customHeight="1" x14ac:dyDescent="0.25">
      <c r="A370" s="14">
        <v>72</v>
      </c>
      <c r="B370" s="18" t="s">
        <v>359</v>
      </c>
      <c r="C370" s="19">
        <v>80.17</v>
      </c>
      <c r="D370" s="42">
        <f t="shared" si="9"/>
        <v>2431535</v>
      </c>
      <c r="E370" s="37">
        <v>0</v>
      </c>
      <c r="F370" s="37">
        <v>0</v>
      </c>
      <c r="G370" s="37">
        <v>0</v>
      </c>
      <c r="H370" s="37">
        <v>0</v>
      </c>
      <c r="I370" s="19">
        <v>0</v>
      </c>
      <c r="J370" s="37">
        <v>0</v>
      </c>
      <c r="K370" s="37">
        <v>80.17</v>
      </c>
      <c r="L370" s="37">
        <v>2431535</v>
      </c>
      <c r="M370" s="37">
        <v>0</v>
      </c>
      <c r="N370" s="37">
        <v>0</v>
      </c>
      <c r="O370" s="37">
        <v>0</v>
      </c>
      <c r="P370" s="37">
        <v>0</v>
      </c>
    </row>
    <row r="371" spans="1:16" ht="35.25" customHeight="1" x14ac:dyDescent="0.25">
      <c r="A371" s="14">
        <v>73</v>
      </c>
      <c r="B371" s="18" t="s">
        <v>360</v>
      </c>
      <c r="C371" s="19">
        <v>47.8</v>
      </c>
      <c r="D371" s="42">
        <f t="shared" si="9"/>
        <v>1376000</v>
      </c>
      <c r="E371" s="37">
        <v>0</v>
      </c>
      <c r="F371" s="37">
        <v>0</v>
      </c>
      <c r="G371" s="37">
        <v>0</v>
      </c>
      <c r="H371" s="37">
        <v>0</v>
      </c>
      <c r="I371" s="19">
        <v>47.8</v>
      </c>
      <c r="J371" s="37">
        <v>1376000</v>
      </c>
      <c r="K371" s="37">
        <v>0</v>
      </c>
      <c r="L371" s="37">
        <v>0</v>
      </c>
      <c r="M371" s="37">
        <v>0</v>
      </c>
      <c r="N371" s="37">
        <v>0</v>
      </c>
      <c r="O371" s="37">
        <v>0</v>
      </c>
      <c r="P371" s="37">
        <v>0</v>
      </c>
    </row>
    <row r="372" spans="1:16" ht="35.25" customHeight="1" x14ac:dyDescent="0.25">
      <c r="A372" s="14">
        <v>74</v>
      </c>
      <c r="B372" s="18" t="s">
        <v>466</v>
      </c>
      <c r="C372" s="19">
        <v>292.60000000000002</v>
      </c>
      <c r="D372" s="42">
        <f t="shared" si="9"/>
        <v>8400800</v>
      </c>
      <c r="E372" s="37">
        <v>0</v>
      </c>
      <c r="F372" s="37">
        <v>0</v>
      </c>
      <c r="G372" s="37">
        <v>0</v>
      </c>
      <c r="H372" s="37">
        <v>0</v>
      </c>
      <c r="I372" s="19">
        <v>0</v>
      </c>
      <c r="J372" s="37">
        <v>0</v>
      </c>
      <c r="K372" s="37">
        <v>292.60000000000002</v>
      </c>
      <c r="L372" s="37">
        <v>8400800</v>
      </c>
      <c r="M372" s="37">
        <v>0</v>
      </c>
      <c r="N372" s="37">
        <v>0</v>
      </c>
      <c r="O372" s="37">
        <v>0</v>
      </c>
      <c r="P372" s="37">
        <v>0</v>
      </c>
    </row>
    <row r="373" spans="1:16" ht="35.25" customHeight="1" x14ac:dyDescent="0.25">
      <c r="A373" s="14">
        <v>75</v>
      </c>
      <c r="B373" s="18" t="s">
        <v>361</v>
      </c>
      <c r="C373" s="19">
        <v>49.8</v>
      </c>
      <c r="D373" s="42">
        <f t="shared" si="9"/>
        <v>1537400</v>
      </c>
      <c r="E373" s="37">
        <v>0</v>
      </c>
      <c r="F373" s="37">
        <v>0</v>
      </c>
      <c r="G373" s="37">
        <v>0</v>
      </c>
      <c r="H373" s="37">
        <v>0</v>
      </c>
      <c r="I373" s="19">
        <v>0</v>
      </c>
      <c r="J373" s="37">
        <v>0</v>
      </c>
      <c r="K373" s="37">
        <v>49.8</v>
      </c>
      <c r="L373" s="37">
        <v>1537400</v>
      </c>
      <c r="M373" s="37">
        <v>0</v>
      </c>
      <c r="N373" s="37">
        <v>0</v>
      </c>
      <c r="O373" s="37">
        <v>0</v>
      </c>
      <c r="P373" s="37">
        <v>0</v>
      </c>
    </row>
    <row r="374" spans="1:16" ht="35.25" customHeight="1" x14ac:dyDescent="0.25">
      <c r="A374" s="14">
        <v>76</v>
      </c>
      <c r="B374" s="18" t="s">
        <v>362</v>
      </c>
      <c r="C374" s="19">
        <v>19.899999999999999</v>
      </c>
      <c r="D374" s="42">
        <f t="shared" si="9"/>
        <v>304150</v>
      </c>
      <c r="E374" s="37">
        <v>0</v>
      </c>
      <c r="F374" s="37">
        <v>0</v>
      </c>
      <c r="G374" s="37">
        <v>0</v>
      </c>
      <c r="H374" s="37">
        <v>0</v>
      </c>
      <c r="I374" s="19">
        <v>0</v>
      </c>
      <c r="J374" s="37">
        <v>0</v>
      </c>
      <c r="K374" s="37">
        <v>19.899999999999999</v>
      </c>
      <c r="L374" s="37">
        <v>304150</v>
      </c>
      <c r="M374" s="37">
        <v>0</v>
      </c>
      <c r="N374" s="37">
        <v>0</v>
      </c>
      <c r="O374" s="37">
        <v>0</v>
      </c>
      <c r="P374" s="37">
        <v>0</v>
      </c>
    </row>
    <row r="375" spans="1:16" ht="35.25" customHeight="1" x14ac:dyDescent="0.25">
      <c r="A375" s="14">
        <v>77</v>
      </c>
      <c r="B375" s="18" t="s">
        <v>363</v>
      </c>
      <c r="C375" s="19">
        <v>43.2</v>
      </c>
      <c r="D375" s="42">
        <f t="shared" si="9"/>
        <v>1330808</v>
      </c>
      <c r="E375" s="37">
        <v>0</v>
      </c>
      <c r="F375" s="37">
        <v>0</v>
      </c>
      <c r="G375" s="37">
        <v>0</v>
      </c>
      <c r="H375" s="37">
        <v>0</v>
      </c>
      <c r="I375" s="19">
        <v>0</v>
      </c>
      <c r="J375" s="37">
        <v>0</v>
      </c>
      <c r="K375" s="37">
        <v>43.2</v>
      </c>
      <c r="L375" s="37">
        <v>1330808</v>
      </c>
      <c r="M375" s="37">
        <v>0</v>
      </c>
      <c r="N375" s="37">
        <v>0</v>
      </c>
      <c r="O375" s="37">
        <v>0</v>
      </c>
      <c r="P375" s="37">
        <v>0</v>
      </c>
    </row>
    <row r="376" spans="1:16" ht="35.25" customHeight="1" x14ac:dyDescent="0.25">
      <c r="A376" s="14">
        <v>78</v>
      </c>
      <c r="B376" s="18" t="s">
        <v>364</v>
      </c>
      <c r="C376" s="19">
        <v>24.35</v>
      </c>
      <c r="D376" s="42">
        <f t="shared" si="9"/>
        <v>754066</v>
      </c>
      <c r="E376" s="37">
        <v>0</v>
      </c>
      <c r="F376" s="37">
        <v>0</v>
      </c>
      <c r="G376" s="37">
        <v>0</v>
      </c>
      <c r="H376" s="37">
        <v>0</v>
      </c>
      <c r="I376" s="19">
        <v>0</v>
      </c>
      <c r="J376" s="37">
        <v>0</v>
      </c>
      <c r="K376" s="37">
        <v>24.35</v>
      </c>
      <c r="L376" s="37">
        <v>754066</v>
      </c>
      <c r="M376" s="37">
        <v>0</v>
      </c>
      <c r="N376" s="37">
        <v>0</v>
      </c>
      <c r="O376" s="37">
        <v>0</v>
      </c>
      <c r="P376" s="37">
        <v>0</v>
      </c>
    </row>
    <row r="377" spans="1:16" ht="35.25" customHeight="1" x14ac:dyDescent="0.25">
      <c r="A377" s="14">
        <v>79</v>
      </c>
      <c r="B377" s="18" t="s">
        <v>365</v>
      </c>
      <c r="C377" s="19">
        <v>325.2</v>
      </c>
      <c r="D377" s="42">
        <f t="shared" si="9"/>
        <v>9996000</v>
      </c>
      <c r="E377" s="37">
        <v>0</v>
      </c>
      <c r="F377" s="37">
        <v>0</v>
      </c>
      <c r="G377" s="37">
        <v>0</v>
      </c>
      <c r="H377" s="37">
        <v>0</v>
      </c>
      <c r="I377" s="19">
        <v>0</v>
      </c>
      <c r="J377" s="37">
        <v>0</v>
      </c>
      <c r="K377" s="37">
        <v>325.2</v>
      </c>
      <c r="L377" s="37">
        <v>9996000</v>
      </c>
      <c r="M377" s="37">
        <v>0</v>
      </c>
      <c r="N377" s="37">
        <v>0</v>
      </c>
      <c r="O377" s="37">
        <v>0</v>
      </c>
      <c r="P377" s="37">
        <v>0</v>
      </c>
    </row>
    <row r="378" spans="1:16" ht="35.25" customHeight="1" x14ac:dyDescent="0.25">
      <c r="A378" s="14">
        <v>80</v>
      </c>
      <c r="B378" s="18" t="s">
        <v>366</v>
      </c>
      <c r="C378" s="19">
        <v>155.80000000000001</v>
      </c>
      <c r="D378" s="42">
        <f t="shared" si="9"/>
        <v>4939579.99</v>
      </c>
      <c r="E378" s="37">
        <v>0</v>
      </c>
      <c r="F378" s="37">
        <v>0</v>
      </c>
      <c r="G378" s="37">
        <v>0</v>
      </c>
      <c r="H378" s="37">
        <v>0</v>
      </c>
      <c r="I378" s="19">
        <v>77</v>
      </c>
      <c r="J378" s="37">
        <v>2504319.9900000002</v>
      </c>
      <c r="K378" s="37">
        <v>78.8</v>
      </c>
      <c r="L378" s="37">
        <v>2435260</v>
      </c>
      <c r="M378" s="37">
        <v>0</v>
      </c>
      <c r="N378" s="37">
        <v>0</v>
      </c>
      <c r="O378" s="37">
        <v>0</v>
      </c>
      <c r="P378" s="37">
        <v>0</v>
      </c>
    </row>
    <row r="379" spans="1:16" ht="35.25" customHeight="1" x14ac:dyDescent="0.25">
      <c r="A379" s="14">
        <v>81</v>
      </c>
      <c r="B379" s="18" t="s">
        <v>367</v>
      </c>
      <c r="C379" s="19">
        <v>60.1</v>
      </c>
      <c r="D379" s="42">
        <f t="shared" si="9"/>
        <v>1376000</v>
      </c>
      <c r="E379" s="37">
        <v>0</v>
      </c>
      <c r="F379" s="37">
        <v>0</v>
      </c>
      <c r="G379" s="37">
        <v>0</v>
      </c>
      <c r="H379" s="37">
        <v>0</v>
      </c>
      <c r="I379" s="19">
        <v>60.1</v>
      </c>
      <c r="J379" s="37">
        <v>1376000</v>
      </c>
      <c r="K379" s="37">
        <v>0</v>
      </c>
      <c r="L379" s="37">
        <v>0</v>
      </c>
      <c r="M379" s="37">
        <v>0</v>
      </c>
      <c r="N379" s="37">
        <v>0</v>
      </c>
      <c r="O379" s="37">
        <v>0</v>
      </c>
      <c r="P379" s="37">
        <v>0</v>
      </c>
    </row>
    <row r="380" spans="1:16" ht="35.25" customHeight="1" x14ac:dyDescent="0.25">
      <c r="A380" s="14">
        <v>82</v>
      </c>
      <c r="B380" s="18" t="s">
        <v>368</v>
      </c>
      <c r="C380" s="19">
        <v>131.80000000000001</v>
      </c>
      <c r="D380" s="42">
        <f t="shared" si="9"/>
        <v>3993540</v>
      </c>
      <c r="E380" s="37">
        <v>0</v>
      </c>
      <c r="F380" s="37">
        <v>0</v>
      </c>
      <c r="G380" s="37">
        <v>0</v>
      </c>
      <c r="H380" s="37">
        <v>0</v>
      </c>
      <c r="I380" s="19">
        <v>0</v>
      </c>
      <c r="J380" s="37">
        <v>0</v>
      </c>
      <c r="K380" s="37">
        <v>131.80000000000001</v>
      </c>
      <c r="L380" s="37">
        <v>3993540</v>
      </c>
      <c r="M380" s="37">
        <v>0</v>
      </c>
      <c r="N380" s="37">
        <v>0</v>
      </c>
      <c r="O380" s="37">
        <v>0</v>
      </c>
      <c r="P380" s="37">
        <v>0</v>
      </c>
    </row>
    <row r="381" spans="1:16" ht="35.25" customHeight="1" x14ac:dyDescent="0.25">
      <c r="A381" s="14">
        <v>83</v>
      </c>
      <c r="B381" s="18" t="s">
        <v>369</v>
      </c>
      <c r="C381" s="19">
        <v>40</v>
      </c>
      <c r="D381" s="42">
        <f t="shared" si="9"/>
        <v>1181650.18</v>
      </c>
      <c r="E381" s="37">
        <v>0</v>
      </c>
      <c r="F381" s="37">
        <v>0</v>
      </c>
      <c r="G381" s="37">
        <v>0</v>
      </c>
      <c r="H381" s="37">
        <v>0</v>
      </c>
      <c r="I381" s="19">
        <v>40</v>
      </c>
      <c r="J381" s="37">
        <v>1181650.18</v>
      </c>
      <c r="K381" s="37">
        <v>0</v>
      </c>
      <c r="L381" s="37">
        <v>0</v>
      </c>
      <c r="M381" s="37">
        <v>0</v>
      </c>
      <c r="N381" s="37">
        <v>0</v>
      </c>
      <c r="O381" s="37">
        <v>0</v>
      </c>
      <c r="P381" s="37">
        <v>0</v>
      </c>
    </row>
    <row r="382" spans="1:16" ht="35.25" customHeight="1" x14ac:dyDescent="0.25">
      <c r="A382" s="14">
        <v>84</v>
      </c>
      <c r="B382" s="18" t="s">
        <v>370</v>
      </c>
      <c r="C382" s="19">
        <v>54.8</v>
      </c>
      <c r="D382" s="42">
        <f t="shared" si="9"/>
        <v>1735600</v>
      </c>
      <c r="E382" s="37">
        <v>0</v>
      </c>
      <c r="F382" s="37">
        <v>0</v>
      </c>
      <c r="G382" s="37">
        <v>0</v>
      </c>
      <c r="H382" s="37">
        <v>0</v>
      </c>
      <c r="I382" s="19">
        <v>0</v>
      </c>
      <c r="J382" s="37">
        <v>0</v>
      </c>
      <c r="K382" s="37">
        <v>54.8</v>
      </c>
      <c r="L382" s="37">
        <v>1735600</v>
      </c>
      <c r="M382" s="37">
        <v>0</v>
      </c>
      <c r="N382" s="37">
        <v>0</v>
      </c>
      <c r="O382" s="37">
        <v>0</v>
      </c>
      <c r="P382" s="37">
        <v>0</v>
      </c>
    </row>
    <row r="383" spans="1:16" ht="35.25" customHeight="1" x14ac:dyDescent="0.25">
      <c r="A383" s="14">
        <v>85</v>
      </c>
      <c r="B383" s="18" t="s">
        <v>371</v>
      </c>
      <c r="C383" s="19">
        <v>58</v>
      </c>
      <c r="D383" s="42">
        <f t="shared" si="9"/>
        <v>1406750</v>
      </c>
      <c r="E383" s="37">
        <v>0</v>
      </c>
      <c r="F383" s="37">
        <v>0</v>
      </c>
      <c r="G383" s="37">
        <v>0</v>
      </c>
      <c r="H383" s="37">
        <v>0</v>
      </c>
      <c r="I383" s="19">
        <v>58</v>
      </c>
      <c r="J383" s="37">
        <v>1406750</v>
      </c>
      <c r="K383" s="37">
        <v>0</v>
      </c>
      <c r="L383" s="37">
        <v>0</v>
      </c>
      <c r="M383" s="37">
        <v>0</v>
      </c>
      <c r="N383" s="37">
        <v>0</v>
      </c>
      <c r="O383" s="37">
        <v>0</v>
      </c>
      <c r="P383" s="37">
        <v>0</v>
      </c>
    </row>
    <row r="384" spans="1:16" ht="35.25" customHeight="1" x14ac:dyDescent="0.25">
      <c r="A384" s="14">
        <v>86</v>
      </c>
      <c r="B384" s="18" t="s">
        <v>372</v>
      </c>
      <c r="C384" s="19">
        <v>288.60000000000002</v>
      </c>
      <c r="D384" s="42">
        <f t="shared" si="9"/>
        <v>8778210</v>
      </c>
      <c r="E384" s="37">
        <v>0</v>
      </c>
      <c r="F384" s="37">
        <v>0</v>
      </c>
      <c r="G384" s="37">
        <v>0</v>
      </c>
      <c r="H384" s="37">
        <v>0</v>
      </c>
      <c r="I384" s="19">
        <v>0</v>
      </c>
      <c r="J384" s="37">
        <v>0</v>
      </c>
      <c r="K384" s="37">
        <v>288.60000000000002</v>
      </c>
      <c r="L384" s="37">
        <v>8778210</v>
      </c>
      <c r="M384" s="37">
        <v>0</v>
      </c>
      <c r="N384" s="37">
        <v>0</v>
      </c>
      <c r="O384" s="37">
        <v>0</v>
      </c>
      <c r="P384" s="37">
        <v>0</v>
      </c>
    </row>
    <row r="385" spans="1:17" ht="35.25" customHeight="1" x14ac:dyDescent="0.25">
      <c r="A385" s="14">
        <v>87</v>
      </c>
      <c r="B385" s="18" t="s">
        <v>373</v>
      </c>
      <c r="C385" s="19">
        <v>46.9</v>
      </c>
      <c r="D385" s="42">
        <f t="shared" si="9"/>
        <v>1337900</v>
      </c>
      <c r="E385" s="37">
        <v>0</v>
      </c>
      <c r="F385" s="37">
        <v>0</v>
      </c>
      <c r="G385" s="37">
        <v>0</v>
      </c>
      <c r="H385" s="37">
        <v>0</v>
      </c>
      <c r="I385" s="19">
        <v>31.2</v>
      </c>
      <c r="J385" s="37">
        <v>862000</v>
      </c>
      <c r="K385" s="37">
        <v>15.7</v>
      </c>
      <c r="L385" s="37">
        <v>475900</v>
      </c>
      <c r="M385" s="37">
        <v>0</v>
      </c>
      <c r="N385" s="37">
        <v>0</v>
      </c>
      <c r="O385" s="37">
        <v>0</v>
      </c>
      <c r="P385" s="37">
        <v>0</v>
      </c>
    </row>
    <row r="386" spans="1:17" ht="35.25" customHeight="1" x14ac:dyDescent="0.25">
      <c r="A386" s="14">
        <v>88</v>
      </c>
      <c r="B386" s="18" t="s">
        <v>375</v>
      </c>
      <c r="C386" s="19">
        <v>34.5</v>
      </c>
      <c r="D386" s="42">
        <f t="shared" si="9"/>
        <v>1362240</v>
      </c>
      <c r="E386" s="37">
        <v>0</v>
      </c>
      <c r="F386" s="37">
        <v>0</v>
      </c>
      <c r="G386" s="37">
        <v>0</v>
      </c>
      <c r="H386" s="37">
        <v>0</v>
      </c>
      <c r="I386" s="19">
        <v>34.5</v>
      </c>
      <c r="J386" s="37">
        <v>1362240</v>
      </c>
      <c r="K386" s="37">
        <v>0</v>
      </c>
      <c r="L386" s="37">
        <v>0</v>
      </c>
      <c r="M386" s="37">
        <v>0</v>
      </c>
      <c r="N386" s="37">
        <v>0</v>
      </c>
      <c r="O386" s="37">
        <v>0</v>
      </c>
      <c r="P386" s="37">
        <v>0</v>
      </c>
    </row>
    <row r="387" spans="1:17" ht="35.25" customHeight="1" x14ac:dyDescent="0.25">
      <c r="A387" s="14">
        <v>89</v>
      </c>
      <c r="B387" s="18" t="s">
        <v>376</v>
      </c>
      <c r="C387" s="19">
        <v>47.5</v>
      </c>
      <c r="D387" s="42">
        <f t="shared" si="9"/>
        <v>1376000</v>
      </c>
      <c r="E387" s="37">
        <v>0</v>
      </c>
      <c r="F387" s="37">
        <v>0</v>
      </c>
      <c r="G387" s="37">
        <v>0</v>
      </c>
      <c r="H387" s="37">
        <v>0</v>
      </c>
      <c r="I387" s="19">
        <v>47.5</v>
      </c>
      <c r="J387" s="37">
        <v>1376000</v>
      </c>
      <c r="K387" s="37">
        <v>0</v>
      </c>
      <c r="L387" s="37">
        <v>0</v>
      </c>
      <c r="M387" s="37">
        <v>0</v>
      </c>
      <c r="N387" s="37">
        <v>0</v>
      </c>
      <c r="O387" s="37">
        <v>0</v>
      </c>
      <c r="P387" s="37">
        <v>0</v>
      </c>
    </row>
    <row r="388" spans="1:17" ht="35.25" customHeight="1" x14ac:dyDescent="0.25">
      <c r="A388" s="14">
        <v>90</v>
      </c>
      <c r="B388" s="18" t="s">
        <v>377</v>
      </c>
      <c r="C388" s="19">
        <v>19.899999999999999</v>
      </c>
      <c r="D388" s="42">
        <f t="shared" si="9"/>
        <v>827520</v>
      </c>
      <c r="E388" s="37">
        <v>0</v>
      </c>
      <c r="F388" s="37">
        <v>0</v>
      </c>
      <c r="G388" s="37">
        <v>0</v>
      </c>
      <c r="H388" s="37">
        <v>0</v>
      </c>
      <c r="I388" s="19">
        <v>19.899999999999999</v>
      </c>
      <c r="J388" s="37">
        <v>827520</v>
      </c>
      <c r="K388" s="37">
        <v>0</v>
      </c>
      <c r="L388" s="37">
        <v>0</v>
      </c>
      <c r="M388" s="37">
        <v>0</v>
      </c>
      <c r="N388" s="37">
        <v>0</v>
      </c>
      <c r="O388" s="37">
        <v>0</v>
      </c>
      <c r="P388" s="37">
        <v>0</v>
      </c>
    </row>
    <row r="389" spans="1:17" ht="35.25" customHeight="1" x14ac:dyDescent="0.25">
      <c r="A389" s="14">
        <v>91</v>
      </c>
      <c r="B389" s="18" t="s">
        <v>378</v>
      </c>
      <c r="C389" s="19">
        <v>23.2</v>
      </c>
      <c r="D389" s="42">
        <f t="shared" si="9"/>
        <v>862000</v>
      </c>
      <c r="E389" s="37">
        <v>0</v>
      </c>
      <c r="F389" s="37">
        <v>0</v>
      </c>
      <c r="G389" s="37">
        <v>0</v>
      </c>
      <c r="H389" s="37">
        <v>0</v>
      </c>
      <c r="I389" s="19">
        <v>23.2</v>
      </c>
      <c r="J389" s="37">
        <v>862000</v>
      </c>
      <c r="K389" s="37">
        <v>0</v>
      </c>
      <c r="L389" s="37">
        <v>0</v>
      </c>
      <c r="M389" s="37">
        <v>0</v>
      </c>
      <c r="N389" s="37">
        <v>0</v>
      </c>
      <c r="O389" s="37">
        <v>0</v>
      </c>
      <c r="P389" s="37">
        <v>0</v>
      </c>
    </row>
    <row r="390" spans="1:17" ht="35.25" customHeight="1" x14ac:dyDescent="0.25">
      <c r="A390" s="14">
        <v>92</v>
      </c>
      <c r="B390" s="18" t="s">
        <v>379</v>
      </c>
      <c r="C390" s="19">
        <v>41.3</v>
      </c>
      <c r="D390" s="42">
        <f t="shared" si="9"/>
        <v>1608000</v>
      </c>
      <c r="E390" s="37">
        <v>0</v>
      </c>
      <c r="F390" s="37">
        <v>0</v>
      </c>
      <c r="G390" s="37">
        <v>0</v>
      </c>
      <c r="H390" s="37">
        <v>0</v>
      </c>
      <c r="I390" s="19">
        <v>41.3</v>
      </c>
      <c r="J390" s="37">
        <v>1608000</v>
      </c>
      <c r="K390" s="37">
        <v>0</v>
      </c>
      <c r="L390" s="37">
        <v>0</v>
      </c>
      <c r="M390" s="37">
        <v>0</v>
      </c>
      <c r="N390" s="37">
        <v>0</v>
      </c>
      <c r="O390" s="37">
        <v>0</v>
      </c>
      <c r="P390" s="37">
        <v>0</v>
      </c>
    </row>
    <row r="391" spans="1:17" ht="35.25" customHeight="1" x14ac:dyDescent="0.25">
      <c r="A391" s="14">
        <v>93</v>
      </c>
      <c r="B391" s="18" t="s">
        <v>380</v>
      </c>
      <c r="C391" s="19">
        <v>56</v>
      </c>
      <c r="D391" s="42">
        <f t="shared" si="9"/>
        <v>1728800</v>
      </c>
      <c r="E391" s="37">
        <v>0</v>
      </c>
      <c r="F391" s="37">
        <v>0</v>
      </c>
      <c r="G391" s="37">
        <v>0</v>
      </c>
      <c r="H391" s="37">
        <v>0</v>
      </c>
      <c r="I391" s="19">
        <v>0</v>
      </c>
      <c r="J391" s="37">
        <v>0</v>
      </c>
      <c r="K391" s="37">
        <v>56</v>
      </c>
      <c r="L391" s="37">
        <v>1728800</v>
      </c>
      <c r="M391" s="37">
        <v>0</v>
      </c>
      <c r="N391" s="37">
        <v>0</v>
      </c>
      <c r="O391" s="37">
        <v>0</v>
      </c>
      <c r="P391" s="37">
        <v>0</v>
      </c>
    </row>
    <row r="392" spans="1:17" ht="35.25" customHeight="1" x14ac:dyDescent="0.25">
      <c r="A392" s="14">
        <v>94</v>
      </c>
      <c r="B392" s="18" t="s">
        <v>381</v>
      </c>
      <c r="C392" s="19">
        <v>33.200000000000003</v>
      </c>
      <c r="D392" s="42">
        <f t="shared" si="9"/>
        <v>862000</v>
      </c>
      <c r="E392" s="37">
        <v>0</v>
      </c>
      <c r="F392" s="37">
        <v>0</v>
      </c>
      <c r="G392" s="37">
        <v>0</v>
      </c>
      <c r="H392" s="37">
        <v>0</v>
      </c>
      <c r="I392" s="19">
        <v>33.200000000000003</v>
      </c>
      <c r="J392" s="37">
        <v>862000</v>
      </c>
      <c r="K392" s="37">
        <v>0</v>
      </c>
      <c r="L392" s="37">
        <v>0</v>
      </c>
      <c r="M392" s="37">
        <v>0</v>
      </c>
      <c r="N392" s="37">
        <v>0</v>
      </c>
      <c r="O392" s="37">
        <v>0</v>
      </c>
      <c r="P392" s="37">
        <v>0</v>
      </c>
    </row>
    <row r="393" spans="1:17" ht="35.25" customHeight="1" x14ac:dyDescent="0.25">
      <c r="A393" s="14">
        <v>95</v>
      </c>
      <c r="B393" s="18" t="s">
        <v>382</v>
      </c>
      <c r="C393" s="19">
        <v>49.8</v>
      </c>
      <c r="D393" s="42">
        <f t="shared" si="9"/>
        <v>1214788.17</v>
      </c>
      <c r="E393" s="37">
        <v>0</v>
      </c>
      <c r="F393" s="37">
        <v>0</v>
      </c>
      <c r="G393" s="37">
        <v>0</v>
      </c>
      <c r="H393" s="37">
        <v>0</v>
      </c>
      <c r="I393" s="19">
        <v>49.8</v>
      </c>
      <c r="J393" s="37">
        <v>1214788.17</v>
      </c>
      <c r="K393" s="37">
        <v>0</v>
      </c>
      <c r="L393" s="37">
        <v>0</v>
      </c>
      <c r="M393" s="37">
        <v>0</v>
      </c>
      <c r="N393" s="37">
        <v>0</v>
      </c>
      <c r="O393" s="37">
        <v>0</v>
      </c>
      <c r="P393" s="37">
        <v>0</v>
      </c>
    </row>
    <row r="394" spans="1:17" ht="35.25" customHeight="1" x14ac:dyDescent="0.25">
      <c r="A394" s="14">
        <v>96</v>
      </c>
      <c r="B394" s="18" t="s">
        <v>383</v>
      </c>
      <c r="C394" s="19">
        <v>343.1</v>
      </c>
      <c r="D394" s="42">
        <f t="shared" si="9"/>
        <v>10132299.99</v>
      </c>
      <c r="E394" s="37">
        <v>0</v>
      </c>
      <c r="F394" s="37">
        <v>0</v>
      </c>
      <c r="G394" s="37">
        <v>0</v>
      </c>
      <c r="H394" s="37">
        <v>0</v>
      </c>
      <c r="I394" s="19">
        <v>66.099999999999994</v>
      </c>
      <c r="J394" s="37">
        <v>1591599.99</v>
      </c>
      <c r="K394" s="37">
        <v>277</v>
      </c>
      <c r="L394" s="37">
        <v>8540700</v>
      </c>
      <c r="M394" s="37">
        <v>0</v>
      </c>
      <c r="N394" s="37">
        <v>0</v>
      </c>
      <c r="O394" s="37">
        <v>0</v>
      </c>
      <c r="P394" s="37">
        <v>0</v>
      </c>
    </row>
    <row r="395" spans="1:17" ht="35.25" customHeight="1" x14ac:dyDescent="0.25">
      <c r="A395" s="14">
        <v>97</v>
      </c>
      <c r="B395" s="18" t="s">
        <v>384</v>
      </c>
      <c r="C395" s="19">
        <v>166.1</v>
      </c>
      <c r="D395" s="42">
        <f t="shared" si="9"/>
        <v>5132000</v>
      </c>
      <c r="E395" s="37">
        <v>0</v>
      </c>
      <c r="F395" s="37">
        <v>0</v>
      </c>
      <c r="G395" s="37">
        <v>0</v>
      </c>
      <c r="H395" s="37">
        <v>0</v>
      </c>
      <c r="I395" s="19">
        <v>166.1</v>
      </c>
      <c r="J395" s="37">
        <v>5132000</v>
      </c>
      <c r="K395" s="37">
        <v>0</v>
      </c>
      <c r="L395" s="37">
        <v>0</v>
      </c>
      <c r="M395" s="37">
        <v>0</v>
      </c>
      <c r="N395" s="37">
        <v>0</v>
      </c>
      <c r="O395" s="37">
        <v>0</v>
      </c>
      <c r="P395" s="37">
        <v>0</v>
      </c>
    </row>
    <row r="396" spans="1:17" ht="35.25" customHeight="1" x14ac:dyDescent="0.25">
      <c r="A396" s="14">
        <v>98</v>
      </c>
      <c r="B396" s="18" t="s">
        <v>385</v>
      </c>
      <c r="C396" s="19">
        <v>100.9</v>
      </c>
      <c r="D396" s="42">
        <f t="shared" si="9"/>
        <v>3088800</v>
      </c>
      <c r="E396" s="37">
        <v>0</v>
      </c>
      <c r="F396" s="37">
        <v>0</v>
      </c>
      <c r="G396" s="37">
        <v>0</v>
      </c>
      <c r="H396" s="37">
        <v>0</v>
      </c>
      <c r="I396" s="19">
        <v>0</v>
      </c>
      <c r="J396" s="37">
        <v>0</v>
      </c>
      <c r="K396" s="37">
        <v>100.9</v>
      </c>
      <c r="L396" s="37">
        <v>3088800</v>
      </c>
      <c r="M396" s="37">
        <v>0</v>
      </c>
      <c r="N396" s="37">
        <v>0</v>
      </c>
      <c r="O396" s="37">
        <v>0</v>
      </c>
      <c r="P396" s="37">
        <v>0</v>
      </c>
    </row>
    <row r="397" spans="1:17" ht="35.25" customHeight="1" x14ac:dyDescent="0.25">
      <c r="A397" s="14">
        <v>99</v>
      </c>
      <c r="B397" s="18" t="s">
        <v>386</v>
      </c>
      <c r="C397" s="19">
        <v>43.3</v>
      </c>
      <c r="D397" s="42">
        <f t="shared" si="9"/>
        <v>1140000</v>
      </c>
      <c r="E397" s="37">
        <v>0</v>
      </c>
      <c r="F397" s="37">
        <v>0</v>
      </c>
      <c r="G397" s="37">
        <v>0</v>
      </c>
      <c r="H397" s="37">
        <v>0</v>
      </c>
      <c r="I397" s="19">
        <v>43.3</v>
      </c>
      <c r="J397" s="37">
        <v>1140000</v>
      </c>
      <c r="K397" s="37">
        <v>0</v>
      </c>
      <c r="L397" s="37">
        <v>0</v>
      </c>
      <c r="M397" s="37">
        <v>0</v>
      </c>
      <c r="N397" s="37">
        <v>0</v>
      </c>
      <c r="O397" s="37">
        <v>0</v>
      </c>
      <c r="P397" s="37">
        <v>0</v>
      </c>
    </row>
    <row r="398" spans="1:17" ht="35.25" customHeight="1" x14ac:dyDescent="0.25">
      <c r="A398" s="14">
        <v>100</v>
      </c>
      <c r="B398" s="18" t="s">
        <v>387</v>
      </c>
      <c r="C398" s="19">
        <v>145</v>
      </c>
      <c r="D398" s="42">
        <f t="shared" si="9"/>
        <v>4451900</v>
      </c>
      <c r="E398" s="37">
        <v>0</v>
      </c>
      <c r="F398" s="37">
        <v>0</v>
      </c>
      <c r="G398" s="37">
        <v>0</v>
      </c>
      <c r="H398" s="37">
        <v>0</v>
      </c>
      <c r="I398" s="19">
        <v>0</v>
      </c>
      <c r="J398" s="37">
        <v>0</v>
      </c>
      <c r="K398" s="37">
        <v>145</v>
      </c>
      <c r="L398" s="37">
        <v>4451900</v>
      </c>
      <c r="M398" s="37">
        <v>0</v>
      </c>
      <c r="N398" s="37">
        <v>0</v>
      </c>
      <c r="O398" s="37">
        <v>0</v>
      </c>
      <c r="P398" s="37">
        <v>0</v>
      </c>
    </row>
    <row r="399" spans="1:17" ht="35.25" customHeight="1" x14ac:dyDescent="0.25">
      <c r="A399" s="14">
        <v>101</v>
      </c>
      <c r="B399" s="18" t="s">
        <v>388</v>
      </c>
      <c r="C399" s="19">
        <v>281.2</v>
      </c>
      <c r="D399" s="42">
        <f t="shared" si="9"/>
        <v>8165770</v>
      </c>
      <c r="E399" s="37">
        <v>0</v>
      </c>
      <c r="F399" s="37">
        <v>0</v>
      </c>
      <c r="G399" s="37">
        <v>0</v>
      </c>
      <c r="H399" s="37">
        <v>0</v>
      </c>
      <c r="I399" s="19">
        <v>51.2</v>
      </c>
      <c r="J399" s="37">
        <v>1130800</v>
      </c>
      <c r="K399" s="37">
        <v>230</v>
      </c>
      <c r="L399" s="37">
        <v>7034970</v>
      </c>
      <c r="M399" s="37">
        <v>0</v>
      </c>
      <c r="N399" s="37">
        <v>0</v>
      </c>
      <c r="O399" s="37">
        <v>0</v>
      </c>
      <c r="P399" s="37">
        <v>0</v>
      </c>
    </row>
    <row r="400" spans="1:17" s="11" customFormat="1" ht="35.25" customHeight="1" x14ac:dyDescent="0.25">
      <c r="A400" s="14">
        <v>102</v>
      </c>
      <c r="B400" s="18" t="s">
        <v>389</v>
      </c>
      <c r="C400" s="19">
        <v>479.5</v>
      </c>
      <c r="D400" s="42">
        <f t="shared" si="9"/>
        <v>13933700</v>
      </c>
      <c r="E400" s="37">
        <v>0</v>
      </c>
      <c r="F400" s="37">
        <v>0</v>
      </c>
      <c r="G400" s="37">
        <v>0</v>
      </c>
      <c r="H400" s="37">
        <v>0</v>
      </c>
      <c r="I400" s="19">
        <v>133.4</v>
      </c>
      <c r="J400" s="37">
        <v>3304300</v>
      </c>
      <c r="K400" s="37">
        <v>346.1</v>
      </c>
      <c r="L400" s="37">
        <v>10629400</v>
      </c>
      <c r="M400" s="37">
        <v>0</v>
      </c>
      <c r="N400" s="37">
        <v>0</v>
      </c>
      <c r="O400" s="37">
        <v>0</v>
      </c>
      <c r="P400" s="37">
        <v>0</v>
      </c>
      <c r="Q400" s="1"/>
    </row>
    <row r="401" spans="1:17" ht="35.25" customHeight="1" x14ac:dyDescent="0.25">
      <c r="A401" s="14">
        <v>103</v>
      </c>
      <c r="B401" s="18" t="s">
        <v>390</v>
      </c>
      <c r="C401" s="19">
        <v>101.4</v>
      </c>
      <c r="D401" s="42">
        <f t="shared" si="9"/>
        <v>3097600</v>
      </c>
      <c r="E401" s="37">
        <v>0</v>
      </c>
      <c r="F401" s="37">
        <v>0</v>
      </c>
      <c r="G401" s="37">
        <v>0</v>
      </c>
      <c r="H401" s="37">
        <v>0</v>
      </c>
      <c r="I401" s="19">
        <v>57.1</v>
      </c>
      <c r="J401" s="37">
        <v>1730000</v>
      </c>
      <c r="K401" s="37">
        <v>44.3</v>
      </c>
      <c r="L401" s="37">
        <v>1367600</v>
      </c>
      <c r="M401" s="37">
        <v>0</v>
      </c>
      <c r="N401" s="37">
        <v>0</v>
      </c>
      <c r="O401" s="37">
        <v>0</v>
      </c>
      <c r="P401" s="37">
        <v>0</v>
      </c>
    </row>
    <row r="402" spans="1:17" ht="35.25" customHeight="1" x14ac:dyDescent="0.25">
      <c r="A402" s="14">
        <v>104</v>
      </c>
      <c r="B402" s="18" t="s">
        <v>391</v>
      </c>
      <c r="C402" s="19">
        <v>33.1</v>
      </c>
      <c r="D402" s="42">
        <f t="shared" si="9"/>
        <v>1003400</v>
      </c>
      <c r="E402" s="37">
        <v>0</v>
      </c>
      <c r="F402" s="37">
        <v>0</v>
      </c>
      <c r="G402" s="37">
        <v>0</v>
      </c>
      <c r="H402" s="37">
        <v>0</v>
      </c>
      <c r="I402" s="19">
        <v>0</v>
      </c>
      <c r="J402" s="37">
        <v>0</v>
      </c>
      <c r="K402" s="37">
        <v>33.1</v>
      </c>
      <c r="L402" s="37">
        <v>1003400</v>
      </c>
      <c r="M402" s="37">
        <v>0</v>
      </c>
      <c r="N402" s="37">
        <v>0</v>
      </c>
      <c r="O402" s="37">
        <v>0</v>
      </c>
      <c r="P402" s="37">
        <v>0</v>
      </c>
    </row>
    <row r="403" spans="1:17" s="11" customFormat="1" ht="35.25" customHeight="1" x14ac:dyDescent="0.25">
      <c r="A403" s="14">
        <v>105</v>
      </c>
      <c r="B403" s="18" t="s">
        <v>392</v>
      </c>
      <c r="C403" s="19">
        <v>90</v>
      </c>
      <c r="D403" s="42">
        <f t="shared" si="9"/>
        <v>2737900</v>
      </c>
      <c r="E403" s="37">
        <v>0</v>
      </c>
      <c r="F403" s="37">
        <v>0</v>
      </c>
      <c r="G403" s="37">
        <v>0</v>
      </c>
      <c r="H403" s="37">
        <v>0</v>
      </c>
      <c r="I403" s="19">
        <v>0</v>
      </c>
      <c r="J403" s="37">
        <v>0</v>
      </c>
      <c r="K403" s="37">
        <v>90</v>
      </c>
      <c r="L403" s="37">
        <v>2737900</v>
      </c>
      <c r="M403" s="37">
        <v>0</v>
      </c>
      <c r="N403" s="37">
        <v>0</v>
      </c>
      <c r="O403" s="37">
        <v>0</v>
      </c>
      <c r="P403" s="37">
        <v>0</v>
      </c>
      <c r="Q403" s="1"/>
    </row>
    <row r="404" spans="1:17" ht="35.25" customHeight="1" x14ac:dyDescent="0.25">
      <c r="A404" s="14">
        <v>106</v>
      </c>
      <c r="B404" s="18" t="s">
        <v>393</v>
      </c>
      <c r="C404" s="19">
        <v>103.8</v>
      </c>
      <c r="D404" s="42">
        <f t="shared" si="9"/>
        <v>3171250</v>
      </c>
      <c r="E404" s="37">
        <v>0</v>
      </c>
      <c r="F404" s="37">
        <v>0</v>
      </c>
      <c r="G404" s="37">
        <v>0</v>
      </c>
      <c r="H404" s="37">
        <v>0</v>
      </c>
      <c r="I404" s="19">
        <v>0</v>
      </c>
      <c r="J404" s="37">
        <v>0</v>
      </c>
      <c r="K404" s="37">
        <v>103.8</v>
      </c>
      <c r="L404" s="37">
        <v>3171250</v>
      </c>
      <c r="M404" s="37">
        <v>0</v>
      </c>
      <c r="N404" s="37">
        <v>0</v>
      </c>
      <c r="O404" s="37">
        <v>0</v>
      </c>
      <c r="P404" s="37">
        <v>0</v>
      </c>
    </row>
    <row r="405" spans="1:17" ht="35.25" customHeight="1" x14ac:dyDescent="0.25">
      <c r="A405" s="14">
        <v>107</v>
      </c>
      <c r="B405" s="18" t="s">
        <v>394</v>
      </c>
      <c r="C405" s="19">
        <v>43.8</v>
      </c>
      <c r="D405" s="42">
        <f t="shared" si="9"/>
        <v>1359900</v>
      </c>
      <c r="E405" s="37">
        <v>0</v>
      </c>
      <c r="F405" s="37">
        <v>0</v>
      </c>
      <c r="G405" s="37">
        <v>0</v>
      </c>
      <c r="H405" s="37">
        <v>0</v>
      </c>
      <c r="I405" s="19">
        <v>0</v>
      </c>
      <c r="J405" s="37">
        <v>0</v>
      </c>
      <c r="K405" s="37">
        <v>43.8</v>
      </c>
      <c r="L405" s="37">
        <v>1359900</v>
      </c>
      <c r="M405" s="37">
        <v>0</v>
      </c>
      <c r="N405" s="37">
        <v>0</v>
      </c>
      <c r="O405" s="37">
        <v>0</v>
      </c>
      <c r="P405" s="37">
        <v>0</v>
      </c>
    </row>
    <row r="406" spans="1:17" ht="35.25" customHeight="1" x14ac:dyDescent="0.25">
      <c r="A406" s="14">
        <v>108</v>
      </c>
      <c r="B406" s="18" t="s">
        <v>395</v>
      </c>
      <c r="C406" s="19">
        <v>19.3</v>
      </c>
      <c r="D406" s="42">
        <f t="shared" si="9"/>
        <v>862000</v>
      </c>
      <c r="E406" s="37">
        <v>0</v>
      </c>
      <c r="F406" s="37">
        <v>0</v>
      </c>
      <c r="G406" s="37">
        <v>0</v>
      </c>
      <c r="H406" s="37">
        <v>0</v>
      </c>
      <c r="I406" s="19">
        <v>19.3</v>
      </c>
      <c r="J406" s="37">
        <v>862000</v>
      </c>
      <c r="K406" s="37">
        <v>0</v>
      </c>
      <c r="L406" s="37">
        <v>0</v>
      </c>
      <c r="M406" s="37">
        <v>0</v>
      </c>
      <c r="N406" s="37">
        <v>0</v>
      </c>
      <c r="O406" s="37">
        <v>0</v>
      </c>
      <c r="P406" s="37">
        <v>0</v>
      </c>
    </row>
    <row r="407" spans="1:17" ht="35.25" customHeight="1" x14ac:dyDescent="0.25">
      <c r="A407" s="14">
        <v>109</v>
      </c>
      <c r="B407" s="18" t="s">
        <v>396</v>
      </c>
      <c r="C407" s="19">
        <v>43.6</v>
      </c>
      <c r="D407" s="42">
        <f t="shared" si="9"/>
        <v>1122900</v>
      </c>
      <c r="E407" s="37">
        <v>0</v>
      </c>
      <c r="F407" s="37">
        <v>0</v>
      </c>
      <c r="G407" s="37">
        <v>0</v>
      </c>
      <c r="H407" s="37">
        <v>0</v>
      </c>
      <c r="I407" s="19">
        <v>43.6</v>
      </c>
      <c r="J407" s="37">
        <v>1122900</v>
      </c>
      <c r="K407" s="37">
        <v>0</v>
      </c>
      <c r="L407" s="37">
        <v>0</v>
      </c>
      <c r="M407" s="37">
        <v>0</v>
      </c>
      <c r="N407" s="37">
        <v>0</v>
      </c>
      <c r="O407" s="37">
        <v>0</v>
      </c>
      <c r="P407" s="37">
        <v>0</v>
      </c>
    </row>
    <row r="408" spans="1:17" ht="35.25" customHeight="1" x14ac:dyDescent="0.25">
      <c r="A408" s="14">
        <v>110</v>
      </c>
      <c r="B408" s="22" t="s">
        <v>397</v>
      </c>
      <c r="C408" s="23">
        <v>41.6</v>
      </c>
      <c r="D408" s="42">
        <f t="shared" si="9"/>
        <v>1181568.76</v>
      </c>
      <c r="E408" s="37">
        <v>0</v>
      </c>
      <c r="F408" s="37">
        <v>0</v>
      </c>
      <c r="G408" s="37">
        <v>0</v>
      </c>
      <c r="H408" s="37">
        <v>0</v>
      </c>
      <c r="I408" s="23">
        <v>41.6</v>
      </c>
      <c r="J408" s="37">
        <v>1181568.76</v>
      </c>
      <c r="K408" s="37">
        <v>0</v>
      </c>
      <c r="L408" s="37">
        <v>0</v>
      </c>
      <c r="M408" s="37">
        <v>0</v>
      </c>
      <c r="N408" s="37">
        <v>0</v>
      </c>
      <c r="O408" s="37">
        <v>0</v>
      </c>
      <c r="P408" s="37">
        <v>0</v>
      </c>
    </row>
    <row r="409" spans="1:17" ht="35.25" customHeight="1" x14ac:dyDescent="0.25">
      <c r="A409" s="14">
        <v>111</v>
      </c>
      <c r="B409" s="18" t="s">
        <v>398</v>
      </c>
      <c r="C409" s="19">
        <v>87.9</v>
      </c>
      <c r="D409" s="42">
        <f t="shared" si="9"/>
        <v>2421800</v>
      </c>
      <c r="E409" s="37">
        <v>0</v>
      </c>
      <c r="F409" s="37">
        <v>0</v>
      </c>
      <c r="G409" s="37">
        <v>0</v>
      </c>
      <c r="H409" s="37">
        <v>0</v>
      </c>
      <c r="I409" s="19">
        <v>40.799999999999997</v>
      </c>
      <c r="J409" s="37">
        <v>966000</v>
      </c>
      <c r="K409" s="37">
        <v>47.1</v>
      </c>
      <c r="L409" s="37">
        <v>1455800</v>
      </c>
      <c r="M409" s="37">
        <v>0</v>
      </c>
      <c r="N409" s="37">
        <v>0</v>
      </c>
      <c r="O409" s="37">
        <v>0</v>
      </c>
      <c r="P409" s="37">
        <v>0</v>
      </c>
    </row>
    <row r="410" spans="1:17" ht="35.25" customHeight="1" x14ac:dyDescent="0.25">
      <c r="A410" s="14">
        <v>112</v>
      </c>
      <c r="B410" s="18" t="s">
        <v>399</v>
      </c>
      <c r="C410" s="19">
        <v>51.6</v>
      </c>
      <c r="D410" s="42">
        <f t="shared" si="9"/>
        <v>1608522.5999999999</v>
      </c>
      <c r="E410" s="37">
        <v>0</v>
      </c>
      <c r="F410" s="37">
        <v>0</v>
      </c>
      <c r="G410" s="37">
        <v>0</v>
      </c>
      <c r="H410" s="37">
        <v>0</v>
      </c>
      <c r="I410" s="19">
        <v>51.6</v>
      </c>
      <c r="J410" s="37">
        <v>1608522.5999999999</v>
      </c>
      <c r="K410" s="37">
        <v>0</v>
      </c>
      <c r="L410" s="37">
        <v>0</v>
      </c>
      <c r="M410" s="37">
        <v>0</v>
      </c>
      <c r="N410" s="37">
        <v>0</v>
      </c>
      <c r="O410" s="37">
        <v>0</v>
      </c>
      <c r="P410" s="37">
        <v>0</v>
      </c>
    </row>
    <row r="411" spans="1:17" ht="35.25" customHeight="1" x14ac:dyDescent="0.25">
      <c r="A411" s="14">
        <v>113</v>
      </c>
      <c r="B411" s="18" t="s">
        <v>400</v>
      </c>
      <c r="C411" s="19">
        <v>48.1</v>
      </c>
      <c r="D411" s="42">
        <f t="shared" si="9"/>
        <v>1486700</v>
      </c>
      <c r="E411" s="37">
        <v>0</v>
      </c>
      <c r="F411" s="37">
        <v>0</v>
      </c>
      <c r="G411" s="37">
        <v>0</v>
      </c>
      <c r="H411" s="37">
        <v>0</v>
      </c>
      <c r="I411" s="19">
        <v>0</v>
      </c>
      <c r="J411" s="37">
        <v>0</v>
      </c>
      <c r="K411" s="37">
        <v>48.1</v>
      </c>
      <c r="L411" s="37">
        <v>1486700</v>
      </c>
      <c r="M411" s="37">
        <v>0</v>
      </c>
      <c r="N411" s="37">
        <v>0</v>
      </c>
      <c r="O411" s="37">
        <v>0</v>
      </c>
      <c r="P411" s="37">
        <v>0</v>
      </c>
    </row>
    <row r="412" spans="1:17" ht="35.25" customHeight="1" x14ac:dyDescent="0.25">
      <c r="A412" s="14">
        <v>114</v>
      </c>
      <c r="B412" s="18" t="s">
        <v>401</v>
      </c>
      <c r="C412" s="19">
        <v>55.3</v>
      </c>
      <c r="D412" s="42">
        <f t="shared" si="9"/>
        <v>1670900</v>
      </c>
      <c r="E412" s="37">
        <v>0</v>
      </c>
      <c r="F412" s="37">
        <v>0</v>
      </c>
      <c r="G412" s="37">
        <v>0</v>
      </c>
      <c r="H412" s="37">
        <v>0</v>
      </c>
      <c r="I412" s="19">
        <v>0</v>
      </c>
      <c r="J412" s="37">
        <v>0</v>
      </c>
      <c r="K412" s="37">
        <v>55.3</v>
      </c>
      <c r="L412" s="37">
        <v>1670900</v>
      </c>
      <c r="M412" s="37">
        <v>0</v>
      </c>
      <c r="N412" s="37">
        <v>0</v>
      </c>
      <c r="O412" s="37">
        <v>0</v>
      </c>
      <c r="P412" s="37">
        <v>0</v>
      </c>
    </row>
    <row r="413" spans="1:17" ht="35.25" customHeight="1" x14ac:dyDescent="0.25">
      <c r="A413" s="14">
        <v>115</v>
      </c>
      <c r="B413" s="18" t="s">
        <v>402</v>
      </c>
      <c r="C413" s="19">
        <v>581.9</v>
      </c>
      <c r="D413" s="42">
        <f t="shared" si="9"/>
        <v>16211345.440000001</v>
      </c>
      <c r="E413" s="37">
        <v>0</v>
      </c>
      <c r="F413" s="37">
        <v>0</v>
      </c>
      <c r="G413" s="37">
        <v>0</v>
      </c>
      <c r="H413" s="37">
        <v>0</v>
      </c>
      <c r="I413" s="19">
        <v>230.7</v>
      </c>
      <c r="J413" s="37">
        <v>5521845.4400000004</v>
      </c>
      <c r="K413" s="37">
        <v>351.2</v>
      </c>
      <c r="L413" s="37">
        <v>10689500</v>
      </c>
      <c r="M413" s="37">
        <v>0</v>
      </c>
      <c r="N413" s="37">
        <v>0</v>
      </c>
      <c r="O413" s="37">
        <v>0</v>
      </c>
      <c r="P413" s="37">
        <v>0</v>
      </c>
    </row>
    <row r="414" spans="1:17" ht="35.25" customHeight="1" x14ac:dyDescent="0.25">
      <c r="A414" s="14">
        <v>116</v>
      </c>
      <c r="B414" s="18" t="s">
        <v>403</v>
      </c>
      <c r="C414" s="19">
        <v>81.599999999999994</v>
      </c>
      <c r="D414" s="42">
        <f t="shared" si="9"/>
        <v>2601360</v>
      </c>
      <c r="E414" s="37">
        <v>0</v>
      </c>
      <c r="F414" s="37">
        <v>0</v>
      </c>
      <c r="G414" s="37">
        <v>0</v>
      </c>
      <c r="H414" s="37">
        <v>0</v>
      </c>
      <c r="I414" s="19">
        <v>61.6</v>
      </c>
      <c r="J414" s="37">
        <v>1991360</v>
      </c>
      <c r="K414" s="37">
        <v>20</v>
      </c>
      <c r="L414" s="37">
        <v>610000</v>
      </c>
      <c r="M414" s="37">
        <v>0</v>
      </c>
      <c r="N414" s="37">
        <v>0</v>
      </c>
      <c r="O414" s="37">
        <v>0</v>
      </c>
      <c r="P414" s="37">
        <v>0</v>
      </c>
    </row>
    <row r="415" spans="1:17" ht="35.25" customHeight="1" x14ac:dyDescent="0.25">
      <c r="A415" s="14">
        <v>117</v>
      </c>
      <c r="B415" s="18" t="s">
        <v>404</v>
      </c>
      <c r="C415" s="19">
        <v>20.6</v>
      </c>
      <c r="D415" s="42">
        <f t="shared" si="9"/>
        <v>756000</v>
      </c>
      <c r="E415" s="37">
        <v>0</v>
      </c>
      <c r="F415" s="37">
        <v>0</v>
      </c>
      <c r="G415" s="37">
        <v>0</v>
      </c>
      <c r="H415" s="37">
        <v>0</v>
      </c>
      <c r="I415" s="19">
        <v>20.6</v>
      </c>
      <c r="J415" s="37">
        <v>756000</v>
      </c>
      <c r="K415" s="37">
        <v>0</v>
      </c>
      <c r="L415" s="37">
        <v>0</v>
      </c>
      <c r="M415" s="37">
        <v>0</v>
      </c>
      <c r="N415" s="37">
        <v>0</v>
      </c>
      <c r="O415" s="37">
        <v>0</v>
      </c>
      <c r="P415" s="37">
        <v>0</v>
      </c>
    </row>
    <row r="416" spans="1:17" ht="35.25" customHeight="1" x14ac:dyDescent="0.25">
      <c r="A416" s="14">
        <v>118</v>
      </c>
      <c r="B416" s="18" t="s">
        <v>405</v>
      </c>
      <c r="C416" s="19">
        <v>42.3</v>
      </c>
      <c r="D416" s="42">
        <f t="shared" si="9"/>
        <v>1165773.25</v>
      </c>
      <c r="E416" s="37">
        <v>0</v>
      </c>
      <c r="F416" s="37">
        <v>0</v>
      </c>
      <c r="G416" s="37">
        <v>0</v>
      </c>
      <c r="H416" s="37">
        <v>0</v>
      </c>
      <c r="I416" s="19">
        <v>42.3</v>
      </c>
      <c r="J416" s="37">
        <v>1165773.25</v>
      </c>
      <c r="K416" s="37">
        <v>0</v>
      </c>
      <c r="L416" s="37">
        <v>0</v>
      </c>
      <c r="M416" s="37">
        <v>0</v>
      </c>
      <c r="N416" s="37">
        <v>0</v>
      </c>
      <c r="O416" s="37">
        <v>0</v>
      </c>
      <c r="P416" s="37">
        <v>0</v>
      </c>
    </row>
    <row r="417" spans="1:16" ht="35.25" customHeight="1" x14ac:dyDescent="0.25">
      <c r="A417" s="14">
        <v>119</v>
      </c>
      <c r="B417" s="18" t="s">
        <v>406</v>
      </c>
      <c r="C417" s="19">
        <v>61.9</v>
      </c>
      <c r="D417" s="42">
        <f t="shared" si="9"/>
        <v>2083380</v>
      </c>
      <c r="E417" s="37">
        <v>0</v>
      </c>
      <c r="F417" s="37">
        <v>0</v>
      </c>
      <c r="G417" s="37">
        <v>0</v>
      </c>
      <c r="H417" s="37">
        <v>0</v>
      </c>
      <c r="I417" s="19">
        <v>61.9</v>
      </c>
      <c r="J417" s="37">
        <v>2083380</v>
      </c>
      <c r="K417" s="37">
        <v>0</v>
      </c>
      <c r="L417" s="37">
        <v>0</v>
      </c>
      <c r="M417" s="37">
        <v>0</v>
      </c>
      <c r="N417" s="37">
        <v>0</v>
      </c>
      <c r="O417" s="37">
        <v>0</v>
      </c>
      <c r="P417" s="37">
        <v>0</v>
      </c>
    </row>
    <row r="418" spans="1:16" ht="35.25" customHeight="1" x14ac:dyDescent="0.25">
      <c r="A418" s="14">
        <v>120</v>
      </c>
      <c r="B418" s="18" t="s">
        <v>407</v>
      </c>
      <c r="C418" s="19">
        <v>63.7</v>
      </c>
      <c r="D418" s="42">
        <f t="shared" si="9"/>
        <v>2026300</v>
      </c>
      <c r="E418" s="37">
        <v>0</v>
      </c>
      <c r="F418" s="37">
        <v>0</v>
      </c>
      <c r="G418" s="37">
        <v>0</v>
      </c>
      <c r="H418" s="37">
        <v>0</v>
      </c>
      <c r="I418" s="19">
        <v>26.2</v>
      </c>
      <c r="J418" s="37">
        <v>862000</v>
      </c>
      <c r="K418" s="37">
        <v>37.5</v>
      </c>
      <c r="L418" s="37">
        <v>1164300</v>
      </c>
      <c r="M418" s="37">
        <v>0</v>
      </c>
      <c r="N418" s="37">
        <v>0</v>
      </c>
      <c r="O418" s="37">
        <v>0</v>
      </c>
      <c r="P418" s="37">
        <v>0</v>
      </c>
    </row>
    <row r="419" spans="1:16" ht="35.25" customHeight="1" x14ac:dyDescent="0.25">
      <c r="A419" s="14">
        <v>121</v>
      </c>
      <c r="B419" s="18" t="s">
        <v>408</v>
      </c>
      <c r="C419" s="19">
        <v>61</v>
      </c>
      <c r="D419" s="42">
        <f t="shared" si="9"/>
        <v>1750000</v>
      </c>
      <c r="E419" s="37">
        <v>0</v>
      </c>
      <c r="F419" s="37">
        <v>0</v>
      </c>
      <c r="G419" s="37">
        <v>0</v>
      </c>
      <c r="H419" s="37">
        <v>0</v>
      </c>
      <c r="I419" s="19">
        <v>41</v>
      </c>
      <c r="J419" s="37">
        <v>1140000</v>
      </c>
      <c r="K419" s="37">
        <v>20</v>
      </c>
      <c r="L419" s="37">
        <v>610000</v>
      </c>
      <c r="M419" s="37">
        <v>0</v>
      </c>
      <c r="N419" s="37">
        <v>0</v>
      </c>
      <c r="O419" s="37">
        <v>0</v>
      </c>
      <c r="P419" s="37">
        <v>0</v>
      </c>
    </row>
    <row r="420" spans="1:16" ht="35.25" customHeight="1" x14ac:dyDescent="0.25">
      <c r="A420" s="14">
        <v>122</v>
      </c>
      <c r="B420" s="18" t="s">
        <v>409</v>
      </c>
      <c r="C420" s="19">
        <v>82.5</v>
      </c>
      <c r="D420" s="42">
        <f t="shared" si="9"/>
        <v>2561400</v>
      </c>
      <c r="E420" s="37">
        <v>0</v>
      </c>
      <c r="F420" s="37">
        <v>0</v>
      </c>
      <c r="G420" s="37">
        <v>0</v>
      </c>
      <c r="H420" s="37">
        <v>0</v>
      </c>
      <c r="I420" s="19">
        <v>0</v>
      </c>
      <c r="J420" s="37">
        <v>0</v>
      </c>
      <c r="K420" s="37">
        <v>82.5</v>
      </c>
      <c r="L420" s="37">
        <v>2561400</v>
      </c>
      <c r="M420" s="37">
        <v>0</v>
      </c>
      <c r="N420" s="37">
        <v>0</v>
      </c>
      <c r="O420" s="37">
        <v>0</v>
      </c>
      <c r="P420" s="37">
        <v>0</v>
      </c>
    </row>
    <row r="421" spans="1:16" ht="35.25" customHeight="1" x14ac:dyDescent="0.25">
      <c r="A421" s="14">
        <v>123</v>
      </c>
      <c r="B421" s="18" t="s">
        <v>410</v>
      </c>
      <c r="C421" s="19">
        <v>41.8</v>
      </c>
      <c r="D421" s="42">
        <f t="shared" si="9"/>
        <v>1297800</v>
      </c>
      <c r="E421" s="37">
        <v>0</v>
      </c>
      <c r="F421" s="37">
        <v>0</v>
      </c>
      <c r="G421" s="37">
        <v>0</v>
      </c>
      <c r="H421" s="37">
        <v>0</v>
      </c>
      <c r="I421" s="19">
        <v>0</v>
      </c>
      <c r="J421" s="37">
        <v>0</v>
      </c>
      <c r="K421" s="37">
        <v>41.8</v>
      </c>
      <c r="L421" s="37">
        <v>1297800</v>
      </c>
      <c r="M421" s="37">
        <v>0</v>
      </c>
      <c r="N421" s="37">
        <v>0</v>
      </c>
      <c r="O421" s="37">
        <v>0</v>
      </c>
      <c r="P421" s="37">
        <v>0</v>
      </c>
    </row>
    <row r="422" spans="1:16" ht="35.25" customHeight="1" x14ac:dyDescent="0.25">
      <c r="A422" s="14">
        <v>124</v>
      </c>
      <c r="B422" s="18" t="s">
        <v>411</v>
      </c>
      <c r="C422" s="19">
        <v>83</v>
      </c>
      <c r="D422" s="42">
        <f t="shared" si="9"/>
        <v>2577000</v>
      </c>
      <c r="E422" s="37">
        <v>0</v>
      </c>
      <c r="F422" s="37">
        <v>0</v>
      </c>
      <c r="G422" s="37">
        <v>0</v>
      </c>
      <c r="H422" s="37">
        <v>0</v>
      </c>
      <c r="I422" s="19">
        <v>0</v>
      </c>
      <c r="J422" s="37">
        <v>0</v>
      </c>
      <c r="K422" s="37">
        <v>83</v>
      </c>
      <c r="L422" s="37">
        <v>2577000</v>
      </c>
      <c r="M422" s="37">
        <v>0</v>
      </c>
      <c r="N422" s="37">
        <v>0</v>
      </c>
      <c r="O422" s="37">
        <v>0</v>
      </c>
      <c r="P422" s="37">
        <v>0</v>
      </c>
    </row>
    <row r="423" spans="1:16" ht="35.25" customHeight="1" x14ac:dyDescent="0.25">
      <c r="A423" s="14">
        <v>125</v>
      </c>
      <c r="B423" s="18" t="s">
        <v>412</v>
      </c>
      <c r="C423" s="19">
        <v>60.9</v>
      </c>
      <c r="D423" s="42">
        <f t="shared" si="9"/>
        <v>1350000</v>
      </c>
      <c r="E423" s="37">
        <v>0</v>
      </c>
      <c r="F423" s="37">
        <v>0</v>
      </c>
      <c r="G423" s="37">
        <v>0</v>
      </c>
      <c r="H423" s="37">
        <v>0</v>
      </c>
      <c r="I423" s="19">
        <v>60.9</v>
      </c>
      <c r="J423" s="37">
        <v>1350000</v>
      </c>
      <c r="K423" s="37">
        <v>0</v>
      </c>
      <c r="L423" s="37">
        <v>0</v>
      </c>
      <c r="M423" s="37">
        <v>0</v>
      </c>
      <c r="N423" s="37">
        <v>0</v>
      </c>
      <c r="O423" s="37">
        <v>0</v>
      </c>
      <c r="P423" s="37">
        <v>0</v>
      </c>
    </row>
    <row r="424" spans="1:16" ht="35.25" customHeight="1" x14ac:dyDescent="0.25">
      <c r="A424" s="14">
        <v>126</v>
      </c>
      <c r="B424" s="18" t="s">
        <v>476</v>
      </c>
      <c r="C424" s="19">
        <v>56.2</v>
      </c>
      <c r="D424" s="42">
        <f t="shared" si="9"/>
        <v>1375350</v>
      </c>
      <c r="E424" s="37">
        <v>0</v>
      </c>
      <c r="F424" s="37">
        <v>0</v>
      </c>
      <c r="G424" s="37">
        <v>0</v>
      </c>
      <c r="H424" s="37">
        <v>0</v>
      </c>
      <c r="I424" s="19">
        <v>56.2</v>
      </c>
      <c r="J424" s="37">
        <v>1375350</v>
      </c>
      <c r="K424" s="37">
        <v>0</v>
      </c>
      <c r="L424" s="37">
        <v>0</v>
      </c>
      <c r="M424" s="37">
        <v>0</v>
      </c>
      <c r="N424" s="37">
        <v>0</v>
      </c>
      <c r="O424" s="37">
        <v>0</v>
      </c>
      <c r="P424" s="37">
        <v>0</v>
      </c>
    </row>
    <row r="425" spans="1:16" ht="35.25" customHeight="1" x14ac:dyDescent="0.25">
      <c r="A425" s="14">
        <v>127</v>
      </c>
      <c r="B425" s="18" t="s">
        <v>413</v>
      </c>
      <c r="C425" s="19">
        <v>20.3</v>
      </c>
      <c r="D425" s="42">
        <f t="shared" si="9"/>
        <v>862000</v>
      </c>
      <c r="E425" s="37">
        <v>0</v>
      </c>
      <c r="F425" s="37">
        <v>0</v>
      </c>
      <c r="G425" s="37">
        <v>0</v>
      </c>
      <c r="H425" s="37">
        <v>0</v>
      </c>
      <c r="I425" s="19">
        <v>20.3</v>
      </c>
      <c r="J425" s="37">
        <v>862000</v>
      </c>
      <c r="K425" s="37">
        <v>0</v>
      </c>
      <c r="L425" s="37">
        <v>0</v>
      </c>
      <c r="M425" s="37">
        <v>0</v>
      </c>
      <c r="N425" s="37">
        <v>0</v>
      </c>
      <c r="O425" s="37">
        <v>0</v>
      </c>
      <c r="P425" s="37">
        <v>0</v>
      </c>
    </row>
    <row r="426" spans="1:16" ht="35.25" customHeight="1" x14ac:dyDescent="0.25">
      <c r="A426" s="14">
        <v>128</v>
      </c>
      <c r="B426" s="18" t="s">
        <v>414</v>
      </c>
      <c r="C426" s="19">
        <v>42.4</v>
      </c>
      <c r="D426" s="42">
        <f t="shared" si="9"/>
        <v>1193415.3800000001</v>
      </c>
      <c r="E426" s="37">
        <v>0</v>
      </c>
      <c r="F426" s="37">
        <v>0</v>
      </c>
      <c r="G426" s="37">
        <v>0</v>
      </c>
      <c r="H426" s="37">
        <v>0</v>
      </c>
      <c r="I426" s="19">
        <v>42.4</v>
      </c>
      <c r="J426" s="37">
        <v>1193415.3800000001</v>
      </c>
      <c r="K426" s="37">
        <v>0</v>
      </c>
      <c r="L426" s="37">
        <v>0</v>
      </c>
      <c r="M426" s="37">
        <v>0</v>
      </c>
      <c r="N426" s="37">
        <v>0</v>
      </c>
      <c r="O426" s="37">
        <v>0</v>
      </c>
      <c r="P426" s="37">
        <v>0</v>
      </c>
    </row>
    <row r="427" spans="1:16" ht="35.25" customHeight="1" x14ac:dyDescent="0.25">
      <c r="A427" s="14">
        <v>129</v>
      </c>
      <c r="B427" s="18" t="s">
        <v>415</v>
      </c>
      <c r="C427" s="19">
        <v>87.8</v>
      </c>
      <c r="D427" s="42">
        <f t="shared" si="9"/>
        <v>3100000</v>
      </c>
      <c r="E427" s="37">
        <v>0</v>
      </c>
      <c r="F427" s="37">
        <v>0</v>
      </c>
      <c r="G427" s="37">
        <v>0</v>
      </c>
      <c r="H427" s="37">
        <v>0</v>
      </c>
      <c r="I427" s="19">
        <v>87.8</v>
      </c>
      <c r="J427" s="37">
        <v>3100000</v>
      </c>
      <c r="K427" s="37">
        <v>0</v>
      </c>
      <c r="L427" s="37">
        <v>0</v>
      </c>
      <c r="M427" s="37">
        <v>0</v>
      </c>
      <c r="N427" s="37">
        <v>0</v>
      </c>
      <c r="O427" s="37">
        <v>0</v>
      </c>
      <c r="P427" s="37">
        <v>0</v>
      </c>
    </row>
    <row r="428" spans="1:16" ht="35.25" customHeight="1" x14ac:dyDescent="0.25">
      <c r="A428" s="14">
        <v>130</v>
      </c>
      <c r="B428" s="18" t="s">
        <v>416</v>
      </c>
      <c r="C428" s="19">
        <v>42.1</v>
      </c>
      <c r="D428" s="42">
        <f t="shared" ref="D428:D491" si="10">F428+H428+J428+L428</f>
        <v>1287089.2300000002</v>
      </c>
      <c r="E428" s="37">
        <v>0</v>
      </c>
      <c r="F428" s="37">
        <v>0</v>
      </c>
      <c r="G428" s="37">
        <v>0</v>
      </c>
      <c r="H428" s="37">
        <v>0</v>
      </c>
      <c r="I428" s="19">
        <v>42.1</v>
      </c>
      <c r="J428" s="37">
        <v>1287089.2300000002</v>
      </c>
      <c r="K428" s="37">
        <v>0</v>
      </c>
      <c r="L428" s="37">
        <v>0</v>
      </c>
      <c r="M428" s="37">
        <v>0</v>
      </c>
      <c r="N428" s="37">
        <v>0</v>
      </c>
      <c r="O428" s="37">
        <v>0</v>
      </c>
      <c r="P428" s="37">
        <v>0</v>
      </c>
    </row>
    <row r="429" spans="1:16" ht="35.25" customHeight="1" x14ac:dyDescent="0.25">
      <c r="A429" s="14">
        <v>131</v>
      </c>
      <c r="B429" s="18" t="s">
        <v>417</v>
      </c>
      <c r="C429" s="19">
        <v>39.299999999999997</v>
      </c>
      <c r="D429" s="42">
        <f t="shared" si="10"/>
        <v>1214370</v>
      </c>
      <c r="E429" s="37">
        <v>0</v>
      </c>
      <c r="F429" s="37">
        <v>0</v>
      </c>
      <c r="G429" s="37">
        <v>0</v>
      </c>
      <c r="H429" s="37">
        <v>0</v>
      </c>
      <c r="I429" s="19">
        <v>0</v>
      </c>
      <c r="J429" s="37">
        <v>0</v>
      </c>
      <c r="K429" s="37">
        <v>39.299999999999997</v>
      </c>
      <c r="L429" s="37">
        <v>1214370</v>
      </c>
      <c r="M429" s="37">
        <v>0</v>
      </c>
      <c r="N429" s="37">
        <v>0</v>
      </c>
      <c r="O429" s="37">
        <v>0</v>
      </c>
      <c r="P429" s="37">
        <v>0</v>
      </c>
    </row>
    <row r="430" spans="1:16" ht="35.25" customHeight="1" x14ac:dyDescent="0.25">
      <c r="A430" s="14">
        <v>132</v>
      </c>
      <c r="B430" s="18" t="s">
        <v>418</v>
      </c>
      <c r="C430" s="19">
        <v>642.15</v>
      </c>
      <c r="D430" s="42">
        <f t="shared" si="10"/>
        <v>17730550</v>
      </c>
      <c r="E430" s="37">
        <v>0</v>
      </c>
      <c r="F430" s="37">
        <v>0</v>
      </c>
      <c r="G430" s="37">
        <v>0</v>
      </c>
      <c r="H430" s="37">
        <v>0</v>
      </c>
      <c r="I430" s="19">
        <v>180.05</v>
      </c>
      <c r="J430" s="37">
        <v>3653350</v>
      </c>
      <c r="K430" s="37">
        <v>462.1</v>
      </c>
      <c r="L430" s="37">
        <v>14077200</v>
      </c>
      <c r="M430" s="37">
        <v>0</v>
      </c>
      <c r="N430" s="37">
        <v>0</v>
      </c>
      <c r="O430" s="37">
        <v>0</v>
      </c>
      <c r="P430" s="37">
        <v>0</v>
      </c>
    </row>
    <row r="431" spans="1:16" ht="35.25" customHeight="1" x14ac:dyDescent="0.25">
      <c r="A431" s="14">
        <v>133</v>
      </c>
      <c r="B431" s="18" t="s">
        <v>419</v>
      </c>
      <c r="C431" s="19">
        <v>42.2</v>
      </c>
      <c r="D431" s="42">
        <f t="shared" si="10"/>
        <v>1376000</v>
      </c>
      <c r="E431" s="37">
        <v>0</v>
      </c>
      <c r="F431" s="37">
        <v>0</v>
      </c>
      <c r="G431" s="37">
        <v>0</v>
      </c>
      <c r="H431" s="37">
        <v>0</v>
      </c>
      <c r="I431" s="19">
        <v>42.2</v>
      </c>
      <c r="J431" s="37">
        <v>1376000</v>
      </c>
      <c r="K431" s="37">
        <v>0</v>
      </c>
      <c r="L431" s="37">
        <v>0</v>
      </c>
      <c r="M431" s="37">
        <v>0</v>
      </c>
      <c r="N431" s="37">
        <v>0</v>
      </c>
      <c r="O431" s="37">
        <v>0</v>
      </c>
      <c r="P431" s="37">
        <v>0</v>
      </c>
    </row>
    <row r="432" spans="1:16" ht="35.25" customHeight="1" x14ac:dyDescent="0.25">
      <c r="A432" s="14">
        <v>134</v>
      </c>
      <c r="B432" s="18" t="s">
        <v>420</v>
      </c>
      <c r="C432" s="19">
        <v>146.80000000000001</v>
      </c>
      <c r="D432" s="42">
        <f t="shared" si="10"/>
        <v>4521600</v>
      </c>
      <c r="E432" s="37">
        <v>0</v>
      </c>
      <c r="F432" s="37">
        <v>0</v>
      </c>
      <c r="G432" s="37">
        <v>0</v>
      </c>
      <c r="H432" s="37">
        <v>0</v>
      </c>
      <c r="I432" s="19">
        <v>0</v>
      </c>
      <c r="J432" s="37">
        <v>0</v>
      </c>
      <c r="K432" s="19">
        <v>146.80000000000001</v>
      </c>
      <c r="L432" s="37">
        <v>4521600</v>
      </c>
      <c r="M432" s="37">
        <v>0</v>
      </c>
      <c r="N432" s="37">
        <v>0</v>
      </c>
      <c r="O432" s="37">
        <v>0</v>
      </c>
      <c r="P432" s="37">
        <v>0</v>
      </c>
    </row>
    <row r="433" spans="1:16" ht="35.25" customHeight="1" x14ac:dyDescent="0.25">
      <c r="A433" s="14">
        <v>135</v>
      </c>
      <c r="B433" s="18" t="s">
        <v>443</v>
      </c>
      <c r="C433" s="19">
        <v>59.5</v>
      </c>
      <c r="D433" s="42">
        <f t="shared" si="10"/>
        <v>1591600</v>
      </c>
      <c r="E433" s="37">
        <v>0</v>
      </c>
      <c r="F433" s="37">
        <v>0</v>
      </c>
      <c r="G433" s="37">
        <v>0</v>
      </c>
      <c r="H433" s="37">
        <v>0</v>
      </c>
      <c r="I433" s="19">
        <v>59.5</v>
      </c>
      <c r="J433" s="37">
        <v>1591600</v>
      </c>
      <c r="K433" s="37">
        <v>0</v>
      </c>
      <c r="L433" s="37">
        <v>0</v>
      </c>
      <c r="M433" s="37">
        <v>0</v>
      </c>
      <c r="N433" s="37">
        <v>0</v>
      </c>
      <c r="O433" s="37">
        <v>0</v>
      </c>
      <c r="P433" s="37">
        <v>0</v>
      </c>
    </row>
    <row r="434" spans="1:16" ht="35.25" customHeight="1" x14ac:dyDescent="0.25">
      <c r="A434" s="14">
        <v>136</v>
      </c>
      <c r="B434" s="18" t="s">
        <v>421</v>
      </c>
      <c r="C434" s="19">
        <v>42.9</v>
      </c>
      <c r="D434" s="42">
        <f t="shared" si="10"/>
        <v>1376000</v>
      </c>
      <c r="E434" s="37">
        <v>0</v>
      </c>
      <c r="F434" s="37">
        <v>0</v>
      </c>
      <c r="G434" s="37">
        <v>0</v>
      </c>
      <c r="H434" s="37">
        <v>0</v>
      </c>
      <c r="I434" s="19">
        <v>42.9</v>
      </c>
      <c r="J434" s="37">
        <v>1376000</v>
      </c>
      <c r="K434" s="37">
        <v>0</v>
      </c>
      <c r="L434" s="37">
        <v>0</v>
      </c>
      <c r="M434" s="37">
        <v>0</v>
      </c>
      <c r="N434" s="37">
        <v>0</v>
      </c>
      <c r="O434" s="37">
        <v>0</v>
      </c>
      <c r="P434" s="37">
        <v>0</v>
      </c>
    </row>
    <row r="435" spans="1:16" ht="35.25" customHeight="1" x14ac:dyDescent="0.25">
      <c r="A435" s="14">
        <v>137</v>
      </c>
      <c r="B435" s="18" t="s">
        <v>422</v>
      </c>
      <c r="C435" s="19">
        <v>74.8</v>
      </c>
      <c r="D435" s="42">
        <f t="shared" si="10"/>
        <v>2890134.4400000004</v>
      </c>
      <c r="E435" s="37">
        <v>0</v>
      </c>
      <c r="F435" s="37">
        <v>0</v>
      </c>
      <c r="G435" s="37">
        <v>0</v>
      </c>
      <c r="H435" s="37">
        <v>0</v>
      </c>
      <c r="I435" s="19">
        <v>74.8</v>
      </c>
      <c r="J435" s="37">
        <v>2890134.4400000004</v>
      </c>
      <c r="K435" s="37">
        <v>0</v>
      </c>
      <c r="L435" s="37">
        <v>0</v>
      </c>
      <c r="M435" s="37">
        <v>0</v>
      </c>
      <c r="N435" s="37">
        <v>0</v>
      </c>
      <c r="O435" s="37">
        <v>0</v>
      </c>
      <c r="P435" s="37">
        <v>0</v>
      </c>
    </row>
    <row r="436" spans="1:16" ht="35.25" customHeight="1" x14ac:dyDescent="0.25">
      <c r="A436" s="14">
        <v>138</v>
      </c>
      <c r="B436" s="18" t="s">
        <v>423</v>
      </c>
      <c r="C436" s="19">
        <v>203</v>
      </c>
      <c r="D436" s="42">
        <f t="shared" si="10"/>
        <v>5766500</v>
      </c>
      <c r="E436" s="37">
        <v>0</v>
      </c>
      <c r="F436" s="37">
        <v>0</v>
      </c>
      <c r="G436" s="37">
        <v>0</v>
      </c>
      <c r="H436" s="37">
        <v>0</v>
      </c>
      <c r="I436" s="19">
        <v>44.4</v>
      </c>
      <c r="J436" s="37">
        <v>928000</v>
      </c>
      <c r="K436" s="37">
        <v>158.6</v>
      </c>
      <c r="L436" s="37">
        <v>4838500</v>
      </c>
      <c r="M436" s="37">
        <v>0</v>
      </c>
      <c r="N436" s="37">
        <v>0</v>
      </c>
      <c r="O436" s="37">
        <v>0</v>
      </c>
      <c r="P436" s="37">
        <v>0</v>
      </c>
    </row>
    <row r="437" spans="1:16" ht="35.25" customHeight="1" x14ac:dyDescent="0.25">
      <c r="A437" s="14">
        <v>139</v>
      </c>
      <c r="B437" s="18" t="s">
        <v>424</v>
      </c>
      <c r="C437" s="19">
        <v>39.5</v>
      </c>
      <c r="D437" s="42">
        <f t="shared" si="10"/>
        <v>1256240</v>
      </c>
      <c r="E437" s="37">
        <v>0</v>
      </c>
      <c r="F437" s="37">
        <v>0</v>
      </c>
      <c r="G437" s="37">
        <v>0</v>
      </c>
      <c r="H437" s="37">
        <v>0</v>
      </c>
      <c r="I437" s="19">
        <v>39.5</v>
      </c>
      <c r="J437" s="37">
        <v>1256240</v>
      </c>
      <c r="K437" s="37">
        <v>0</v>
      </c>
      <c r="L437" s="37">
        <v>0</v>
      </c>
      <c r="M437" s="37">
        <v>0</v>
      </c>
      <c r="N437" s="37">
        <v>0</v>
      </c>
      <c r="O437" s="37">
        <v>0</v>
      </c>
      <c r="P437" s="37">
        <v>0</v>
      </c>
    </row>
    <row r="438" spans="1:16" ht="35.25" customHeight="1" x14ac:dyDescent="0.25">
      <c r="A438" s="14">
        <v>140</v>
      </c>
      <c r="B438" s="18" t="s">
        <v>425</v>
      </c>
      <c r="C438" s="19">
        <v>42.6</v>
      </c>
      <c r="D438" s="42">
        <f t="shared" si="10"/>
        <v>1141713.6100000001</v>
      </c>
      <c r="E438" s="37">
        <v>0</v>
      </c>
      <c r="F438" s="37">
        <v>0</v>
      </c>
      <c r="G438" s="37">
        <v>0</v>
      </c>
      <c r="H438" s="37">
        <v>0</v>
      </c>
      <c r="I438" s="19">
        <v>42.6</v>
      </c>
      <c r="J438" s="37">
        <v>1141713.6100000001</v>
      </c>
      <c r="K438" s="37">
        <v>0</v>
      </c>
      <c r="L438" s="37">
        <v>0</v>
      </c>
      <c r="M438" s="37">
        <v>0</v>
      </c>
      <c r="N438" s="37">
        <v>0</v>
      </c>
      <c r="O438" s="37">
        <v>0</v>
      </c>
      <c r="P438" s="37">
        <v>0</v>
      </c>
    </row>
    <row r="439" spans="1:16" ht="35.25" customHeight="1" x14ac:dyDescent="0.25">
      <c r="A439" s="14">
        <v>141</v>
      </c>
      <c r="B439" s="18" t="s">
        <v>426</v>
      </c>
      <c r="C439" s="19">
        <v>20.100000000000001</v>
      </c>
      <c r="D439" s="42">
        <f t="shared" si="10"/>
        <v>623000</v>
      </c>
      <c r="E439" s="37">
        <v>0</v>
      </c>
      <c r="F439" s="37">
        <v>0</v>
      </c>
      <c r="G439" s="37">
        <v>0</v>
      </c>
      <c r="H439" s="37">
        <v>0</v>
      </c>
      <c r="I439" s="19">
        <v>0</v>
      </c>
      <c r="J439" s="37">
        <v>0</v>
      </c>
      <c r="K439" s="37">
        <v>20.100000000000001</v>
      </c>
      <c r="L439" s="37">
        <v>623000</v>
      </c>
      <c r="M439" s="37">
        <v>0</v>
      </c>
      <c r="N439" s="37">
        <v>0</v>
      </c>
      <c r="O439" s="37">
        <v>0</v>
      </c>
      <c r="P439" s="37">
        <v>0</v>
      </c>
    </row>
    <row r="440" spans="1:16" ht="35.25" customHeight="1" x14ac:dyDescent="0.25">
      <c r="A440" s="14">
        <v>142</v>
      </c>
      <c r="B440" s="18" t="s">
        <v>427</v>
      </c>
      <c r="C440" s="19">
        <v>20.2</v>
      </c>
      <c r="D440" s="42">
        <f t="shared" si="10"/>
        <v>616100</v>
      </c>
      <c r="E440" s="37">
        <v>0</v>
      </c>
      <c r="F440" s="37">
        <v>0</v>
      </c>
      <c r="G440" s="37">
        <v>0</v>
      </c>
      <c r="H440" s="37">
        <v>0</v>
      </c>
      <c r="I440" s="19">
        <v>0</v>
      </c>
      <c r="J440" s="37">
        <v>0</v>
      </c>
      <c r="K440" s="37">
        <v>20.2</v>
      </c>
      <c r="L440" s="37">
        <v>616100</v>
      </c>
      <c r="M440" s="37">
        <v>0</v>
      </c>
      <c r="N440" s="37">
        <v>0</v>
      </c>
      <c r="O440" s="37">
        <v>0</v>
      </c>
      <c r="P440" s="37">
        <v>0</v>
      </c>
    </row>
    <row r="441" spans="1:16" ht="35.25" customHeight="1" x14ac:dyDescent="0.25">
      <c r="A441" s="14">
        <v>143</v>
      </c>
      <c r="B441" s="18" t="s">
        <v>428</v>
      </c>
      <c r="C441" s="19">
        <v>20.2</v>
      </c>
      <c r="D441" s="42">
        <f t="shared" si="10"/>
        <v>862000</v>
      </c>
      <c r="E441" s="37">
        <v>0</v>
      </c>
      <c r="F441" s="37">
        <v>0</v>
      </c>
      <c r="G441" s="37">
        <v>0</v>
      </c>
      <c r="H441" s="37">
        <v>0</v>
      </c>
      <c r="I441" s="19">
        <v>20.2</v>
      </c>
      <c r="J441" s="37">
        <v>862000</v>
      </c>
      <c r="K441" s="37">
        <v>0</v>
      </c>
      <c r="L441" s="37">
        <v>0</v>
      </c>
      <c r="M441" s="37">
        <v>0</v>
      </c>
      <c r="N441" s="37">
        <v>0</v>
      </c>
      <c r="O441" s="37">
        <v>0</v>
      </c>
      <c r="P441" s="37">
        <v>0</v>
      </c>
    </row>
    <row r="442" spans="1:16" ht="35.25" customHeight="1" x14ac:dyDescent="0.25">
      <c r="A442" s="14">
        <v>144</v>
      </c>
      <c r="B442" s="18" t="s">
        <v>429</v>
      </c>
      <c r="C442" s="19">
        <v>62.8</v>
      </c>
      <c r="D442" s="42">
        <f t="shared" si="10"/>
        <v>1896000</v>
      </c>
      <c r="E442" s="37">
        <v>0</v>
      </c>
      <c r="F442" s="37">
        <v>0</v>
      </c>
      <c r="G442" s="37">
        <v>0</v>
      </c>
      <c r="H442" s="37">
        <v>0</v>
      </c>
      <c r="I442" s="19">
        <v>62.8</v>
      </c>
      <c r="J442" s="37">
        <v>1896000</v>
      </c>
      <c r="K442" s="37">
        <v>0</v>
      </c>
      <c r="L442" s="37">
        <v>0</v>
      </c>
      <c r="M442" s="37">
        <v>0</v>
      </c>
      <c r="N442" s="37">
        <v>0</v>
      </c>
      <c r="O442" s="37">
        <v>0</v>
      </c>
      <c r="P442" s="37">
        <v>0</v>
      </c>
    </row>
    <row r="443" spans="1:16" ht="35.25" customHeight="1" x14ac:dyDescent="0.25">
      <c r="A443" s="14">
        <v>145</v>
      </c>
      <c r="B443" s="18" t="s">
        <v>430</v>
      </c>
      <c r="C443" s="19">
        <v>20.100000000000001</v>
      </c>
      <c r="D443" s="42">
        <f t="shared" si="10"/>
        <v>862000</v>
      </c>
      <c r="E443" s="37">
        <v>0</v>
      </c>
      <c r="F443" s="37">
        <v>0</v>
      </c>
      <c r="G443" s="37">
        <v>0</v>
      </c>
      <c r="H443" s="37">
        <v>0</v>
      </c>
      <c r="I443" s="19">
        <v>20.100000000000001</v>
      </c>
      <c r="J443" s="37">
        <v>862000</v>
      </c>
      <c r="K443" s="37">
        <v>0</v>
      </c>
      <c r="L443" s="37">
        <v>0</v>
      </c>
      <c r="M443" s="37">
        <v>0</v>
      </c>
      <c r="N443" s="37">
        <v>0</v>
      </c>
      <c r="O443" s="37">
        <v>0</v>
      </c>
      <c r="P443" s="37">
        <v>0</v>
      </c>
    </row>
    <row r="444" spans="1:16" ht="35.25" customHeight="1" x14ac:dyDescent="0.25">
      <c r="A444" s="14">
        <v>146</v>
      </c>
      <c r="B444" s="18" t="s">
        <v>431</v>
      </c>
      <c r="C444" s="19">
        <v>85.300000000000011</v>
      </c>
      <c r="D444" s="42">
        <f t="shared" si="10"/>
        <v>2535470</v>
      </c>
      <c r="E444" s="37">
        <v>0</v>
      </c>
      <c r="F444" s="37">
        <v>0</v>
      </c>
      <c r="G444" s="37">
        <v>0</v>
      </c>
      <c r="H444" s="37">
        <v>0</v>
      </c>
      <c r="I444" s="19">
        <v>42.2</v>
      </c>
      <c r="J444" s="37">
        <v>1203679.9999999998</v>
      </c>
      <c r="K444" s="37">
        <v>43.1</v>
      </c>
      <c r="L444" s="37">
        <v>1331790</v>
      </c>
      <c r="M444" s="37">
        <v>0</v>
      </c>
      <c r="N444" s="37">
        <v>0</v>
      </c>
      <c r="O444" s="37">
        <v>0</v>
      </c>
      <c r="P444" s="37">
        <v>0</v>
      </c>
    </row>
    <row r="445" spans="1:16" ht="35.25" customHeight="1" x14ac:dyDescent="0.25">
      <c r="A445" s="14">
        <v>147</v>
      </c>
      <c r="B445" s="18" t="s">
        <v>432</v>
      </c>
      <c r="C445" s="19">
        <v>44.1</v>
      </c>
      <c r="D445" s="42">
        <f t="shared" si="10"/>
        <v>1199806.8655999999</v>
      </c>
      <c r="E445" s="37">
        <v>0</v>
      </c>
      <c r="F445" s="37">
        <v>0</v>
      </c>
      <c r="G445" s="37">
        <v>0</v>
      </c>
      <c r="H445" s="37">
        <v>0</v>
      </c>
      <c r="I445" s="19">
        <v>44.1</v>
      </c>
      <c r="J445" s="37">
        <v>1199806.8655999999</v>
      </c>
      <c r="K445" s="37">
        <v>0</v>
      </c>
      <c r="L445" s="37">
        <v>0</v>
      </c>
      <c r="M445" s="37">
        <v>0</v>
      </c>
      <c r="N445" s="37">
        <v>0</v>
      </c>
      <c r="O445" s="37">
        <v>0</v>
      </c>
      <c r="P445" s="37">
        <v>0</v>
      </c>
    </row>
    <row r="446" spans="1:16" ht="35.25" customHeight="1" x14ac:dyDescent="0.25">
      <c r="A446" s="14">
        <v>148</v>
      </c>
      <c r="B446" s="18" t="s">
        <v>433</v>
      </c>
      <c r="C446" s="19">
        <v>58</v>
      </c>
      <c r="D446" s="42">
        <f t="shared" si="10"/>
        <v>1454400</v>
      </c>
      <c r="E446" s="37">
        <v>0</v>
      </c>
      <c r="F446" s="37">
        <v>0</v>
      </c>
      <c r="G446" s="37">
        <v>0</v>
      </c>
      <c r="H446" s="37">
        <v>0</v>
      </c>
      <c r="I446" s="19">
        <v>0</v>
      </c>
      <c r="J446" s="37">
        <v>0</v>
      </c>
      <c r="K446" s="37">
        <v>58</v>
      </c>
      <c r="L446" s="37">
        <v>1454400</v>
      </c>
      <c r="M446" s="37">
        <v>0</v>
      </c>
      <c r="N446" s="37">
        <v>0</v>
      </c>
      <c r="O446" s="37">
        <v>0</v>
      </c>
      <c r="P446" s="37">
        <v>0</v>
      </c>
    </row>
    <row r="447" spans="1:16" ht="35.25" customHeight="1" x14ac:dyDescent="0.25">
      <c r="A447" s="14">
        <v>149</v>
      </c>
      <c r="B447" s="18" t="s">
        <v>434</v>
      </c>
      <c r="C447" s="19">
        <v>51.9</v>
      </c>
      <c r="D447" s="42">
        <f t="shared" si="10"/>
        <v>2110700</v>
      </c>
      <c r="E447" s="37">
        <v>0</v>
      </c>
      <c r="F447" s="37">
        <v>0</v>
      </c>
      <c r="G447" s="37">
        <v>0</v>
      </c>
      <c r="H447" s="37">
        <v>0</v>
      </c>
      <c r="I447" s="19">
        <v>11.5</v>
      </c>
      <c r="J447" s="37">
        <v>862000</v>
      </c>
      <c r="K447" s="37">
        <v>40.4</v>
      </c>
      <c r="L447" s="37">
        <v>1248700</v>
      </c>
      <c r="M447" s="37">
        <v>0</v>
      </c>
      <c r="N447" s="37">
        <v>0</v>
      </c>
      <c r="O447" s="37">
        <v>0</v>
      </c>
      <c r="P447" s="37">
        <v>0</v>
      </c>
    </row>
    <row r="448" spans="1:16" ht="35.25" customHeight="1" x14ac:dyDescent="0.25">
      <c r="A448" s="14">
        <v>150</v>
      </c>
      <c r="B448" s="18" t="s">
        <v>435</v>
      </c>
      <c r="C448" s="19">
        <v>42.5</v>
      </c>
      <c r="D448" s="42">
        <f t="shared" si="10"/>
        <v>1050600</v>
      </c>
      <c r="E448" s="37">
        <v>0</v>
      </c>
      <c r="F448" s="37">
        <v>0</v>
      </c>
      <c r="G448" s="37">
        <v>0</v>
      </c>
      <c r="H448" s="37">
        <v>0</v>
      </c>
      <c r="I448" s="19">
        <v>0</v>
      </c>
      <c r="J448" s="37">
        <v>0</v>
      </c>
      <c r="K448" s="37">
        <v>42.5</v>
      </c>
      <c r="L448" s="37">
        <v>1050600</v>
      </c>
      <c r="M448" s="37">
        <v>0</v>
      </c>
      <c r="N448" s="37">
        <v>0</v>
      </c>
      <c r="O448" s="37">
        <v>0</v>
      </c>
      <c r="P448" s="37">
        <v>0</v>
      </c>
    </row>
    <row r="449" spans="1:16" ht="35.25" customHeight="1" x14ac:dyDescent="0.25">
      <c r="A449" s="14">
        <v>151</v>
      </c>
      <c r="B449" s="18" t="s">
        <v>436</v>
      </c>
      <c r="C449" s="19">
        <v>55.1</v>
      </c>
      <c r="D449" s="42">
        <f t="shared" si="10"/>
        <v>1198100</v>
      </c>
      <c r="E449" s="37">
        <v>0</v>
      </c>
      <c r="F449" s="37">
        <v>0</v>
      </c>
      <c r="G449" s="37">
        <v>0</v>
      </c>
      <c r="H449" s="37">
        <v>0</v>
      </c>
      <c r="I449" s="19">
        <v>55.1</v>
      </c>
      <c r="J449" s="37">
        <v>1198100</v>
      </c>
      <c r="K449" s="37">
        <v>0</v>
      </c>
      <c r="L449" s="37">
        <v>0</v>
      </c>
      <c r="M449" s="37">
        <v>0</v>
      </c>
      <c r="N449" s="37">
        <v>0</v>
      </c>
      <c r="O449" s="37">
        <v>0</v>
      </c>
      <c r="P449" s="37">
        <v>0</v>
      </c>
    </row>
    <row r="450" spans="1:16" ht="35.25" customHeight="1" x14ac:dyDescent="0.25">
      <c r="A450" s="14">
        <v>152</v>
      </c>
      <c r="B450" s="18" t="s">
        <v>437</v>
      </c>
      <c r="C450" s="19">
        <v>25.5</v>
      </c>
      <c r="D450" s="42">
        <f t="shared" si="10"/>
        <v>862000</v>
      </c>
      <c r="E450" s="37">
        <v>0</v>
      </c>
      <c r="F450" s="37">
        <v>0</v>
      </c>
      <c r="G450" s="37">
        <v>0</v>
      </c>
      <c r="H450" s="37">
        <v>0</v>
      </c>
      <c r="I450" s="19">
        <v>25.5</v>
      </c>
      <c r="J450" s="37">
        <v>862000</v>
      </c>
      <c r="K450" s="37">
        <v>0</v>
      </c>
      <c r="L450" s="37">
        <v>0</v>
      </c>
      <c r="M450" s="37">
        <v>0</v>
      </c>
      <c r="N450" s="37">
        <v>0</v>
      </c>
      <c r="O450" s="37">
        <v>0</v>
      </c>
      <c r="P450" s="37">
        <v>0</v>
      </c>
    </row>
    <row r="451" spans="1:16" ht="35.25" customHeight="1" x14ac:dyDescent="0.25">
      <c r="A451" s="14">
        <v>153</v>
      </c>
      <c r="B451" s="18" t="s">
        <v>438</v>
      </c>
      <c r="C451" s="19">
        <v>40.4</v>
      </c>
      <c r="D451" s="42">
        <f t="shared" si="10"/>
        <v>1327624.1399999999</v>
      </c>
      <c r="E451" s="37">
        <v>0</v>
      </c>
      <c r="F451" s="37">
        <v>0</v>
      </c>
      <c r="G451" s="37">
        <v>0</v>
      </c>
      <c r="H451" s="37">
        <v>0</v>
      </c>
      <c r="I451" s="19">
        <v>40.4</v>
      </c>
      <c r="J451" s="37">
        <v>1327624.1399999999</v>
      </c>
      <c r="K451" s="37">
        <v>0</v>
      </c>
      <c r="L451" s="37">
        <v>0</v>
      </c>
      <c r="M451" s="37">
        <v>0</v>
      </c>
      <c r="N451" s="37">
        <v>0</v>
      </c>
      <c r="O451" s="37">
        <v>0</v>
      </c>
      <c r="P451" s="37">
        <v>0</v>
      </c>
    </row>
    <row r="452" spans="1:16" ht="35.25" customHeight="1" x14ac:dyDescent="0.25">
      <c r="A452" s="14">
        <v>154</v>
      </c>
      <c r="B452" s="18" t="s">
        <v>439</v>
      </c>
      <c r="C452" s="19">
        <v>184.1</v>
      </c>
      <c r="D452" s="42">
        <f t="shared" si="10"/>
        <v>5662600</v>
      </c>
      <c r="E452" s="37">
        <v>0</v>
      </c>
      <c r="F452" s="37">
        <v>0</v>
      </c>
      <c r="G452" s="37">
        <v>0</v>
      </c>
      <c r="H452" s="37">
        <v>0</v>
      </c>
      <c r="I452" s="19">
        <v>0</v>
      </c>
      <c r="J452" s="37">
        <v>0</v>
      </c>
      <c r="K452" s="37">
        <v>184.1</v>
      </c>
      <c r="L452" s="37">
        <v>5662600</v>
      </c>
      <c r="M452" s="37">
        <v>0</v>
      </c>
      <c r="N452" s="37">
        <v>0</v>
      </c>
      <c r="O452" s="37">
        <v>0</v>
      </c>
      <c r="P452" s="37">
        <v>0</v>
      </c>
    </row>
    <row r="453" spans="1:16" ht="35.25" customHeight="1" x14ac:dyDescent="0.25">
      <c r="A453" s="14">
        <v>155</v>
      </c>
      <c r="B453" s="18" t="s">
        <v>440</v>
      </c>
      <c r="C453" s="19">
        <v>150.4</v>
      </c>
      <c r="D453" s="42">
        <f t="shared" si="10"/>
        <v>4515690</v>
      </c>
      <c r="E453" s="37">
        <v>0</v>
      </c>
      <c r="F453" s="37">
        <v>0</v>
      </c>
      <c r="G453" s="37">
        <v>0</v>
      </c>
      <c r="H453" s="37">
        <v>0</v>
      </c>
      <c r="I453" s="19">
        <v>60.2</v>
      </c>
      <c r="J453" s="37">
        <v>1719690</v>
      </c>
      <c r="K453" s="37">
        <v>90.2</v>
      </c>
      <c r="L453" s="37">
        <v>2796000</v>
      </c>
      <c r="M453" s="37">
        <v>0</v>
      </c>
      <c r="N453" s="37">
        <v>0</v>
      </c>
      <c r="O453" s="37">
        <v>0</v>
      </c>
      <c r="P453" s="37">
        <v>0</v>
      </c>
    </row>
    <row r="454" spans="1:16" ht="35.25" customHeight="1" x14ac:dyDescent="0.25">
      <c r="A454" s="14">
        <v>156</v>
      </c>
      <c r="B454" s="18" t="s">
        <v>441</v>
      </c>
      <c r="C454" s="19">
        <v>179.1</v>
      </c>
      <c r="D454" s="42">
        <f t="shared" si="10"/>
        <v>5261240</v>
      </c>
      <c r="E454" s="37">
        <v>0</v>
      </c>
      <c r="F454" s="37">
        <v>0</v>
      </c>
      <c r="G454" s="37">
        <v>0</v>
      </c>
      <c r="H454" s="37">
        <v>0</v>
      </c>
      <c r="I454" s="19">
        <v>119.6</v>
      </c>
      <c r="J454" s="37">
        <v>3422140.0000000005</v>
      </c>
      <c r="K454" s="37">
        <v>59.5</v>
      </c>
      <c r="L454" s="37">
        <v>1839100</v>
      </c>
      <c r="M454" s="37">
        <v>0</v>
      </c>
      <c r="N454" s="37">
        <v>0</v>
      </c>
      <c r="O454" s="37">
        <v>0</v>
      </c>
      <c r="P454" s="37">
        <v>0</v>
      </c>
    </row>
    <row r="455" spans="1:16" ht="35.25" customHeight="1" x14ac:dyDescent="0.25">
      <c r="A455" s="14">
        <v>157</v>
      </c>
      <c r="B455" s="18" t="s">
        <v>442</v>
      </c>
      <c r="C455" s="19">
        <v>33.4</v>
      </c>
      <c r="D455" s="42">
        <f t="shared" si="10"/>
        <v>862000</v>
      </c>
      <c r="E455" s="37">
        <v>0</v>
      </c>
      <c r="F455" s="37">
        <v>0</v>
      </c>
      <c r="G455" s="37">
        <v>0</v>
      </c>
      <c r="H455" s="37">
        <v>0</v>
      </c>
      <c r="I455" s="19">
        <v>33.4</v>
      </c>
      <c r="J455" s="37">
        <v>862000</v>
      </c>
      <c r="K455" s="37">
        <v>0</v>
      </c>
      <c r="L455" s="37">
        <v>0</v>
      </c>
      <c r="M455" s="37">
        <v>0</v>
      </c>
      <c r="N455" s="37">
        <v>0</v>
      </c>
      <c r="O455" s="37">
        <v>0</v>
      </c>
      <c r="P455" s="37">
        <v>0</v>
      </c>
    </row>
    <row r="456" spans="1:16" ht="35.25" customHeight="1" x14ac:dyDescent="0.25">
      <c r="A456" s="14">
        <v>158</v>
      </c>
      <c r="B456" s="18" t="s">
        <v>444</v>
      </c>
      <c r="C456" s="19">
        <v>44.2</v>
      </c>
      <c r="D456" s="42">
        <f t="shared" si="10"/>
        <v>1376000</v>
      </c>
      <c r="E456" s="37">
        <v>0</v>
      </c>
      <c r="F456" s="37">
        <v>0</v>
      </c>
      <c r="G456" s="37">
        <v>0</v>
      </c>
      <c r="H456" s="37">
        <v>0</v>
      </c>
      <c r="I456" s="19">
        <v>44.2</v>
      </c>
      <c r="J456" s="37">
        <v>1376000</v>
      </c>
      <c r="K456" s="37">
        <v>0</v>
      </c>
      <c r="L456" s="37">
        <v>0</v>
      </c>
      <c r="M456" s="37">
        <v>0</v>
      </c>
      <c r="N456" s="37">
        <v>0</v>
      </c>
      <c r="O456" s="37">
        <v>0</v>
      </c>
      <c r="P456" s="37">
        <v>0</v>
      </c>
    </row>
    <row r="457" spans="1:16" ht="35.25" customHeight="1" x14ac:dyDescent="0.25">
      <c r="A457" s="14">
        <v>159</v>
      </c>
      <c r="B457" s="18" t="s">
        <v>445</v>
      </c>
      <c r="C457" s="19">
        <v>42.2</v>
      </c>
      <c r="D457" s="42">
        <f t="shared" si="10"/>
        <v>1175502.96</v>
      </c>
      <c r="E457" s="37">
        <v>0</v>
      </c>
      <c r="F457" s="37">
        <v>0</v>
      </c>
      <c r="G457" s="37">
        <v>0</v>
      </c>
      <c r="H457" s="37">
        <v>0</v>
      </c>
      <c r="I457" s="19">
        <v>42.2</v>
      </c>
      <c r="J457" s="37">
        <v>1175502.96</v>
      </c>
      <c r="K457" s="37">
        <v>0</v>
      </c>
      <c r="L457" s="37">
        <v>0</v>
      </c>
      <c r="M457" s="37">
        <v>0</v>
      </c>
      <c r="N457" s="37">
        <v>0</v>
      </c>
      <c r="O457" s="37">
        <v>0</v>
      </c>
      <c r="P457" s="37">
        <v>0</v>
      </c>
    </row>
    <row r="458" spans="1:16" ht="35.25" customHeight="1" x14ac:dyDescent="0.25">
      <c r="A458" s="14">
        <v>160</v>
      </c>
      <c r="B458" s="18" t="s">
        <v>446</v>
      </c>
      <c r="C458" s="19">
        <v>50.1</v>
      </c>
      <c r="D458" s="42">
        <f t="shared" si="10"/>
        <v>1376000</v>
      </c>
      <c r="E458" s="37">
        <v>0</v>
      </c>
      <c r="F458" s="37">
        <v>0</v>
      </c>
      <c r="G458" s="37">
        <v>0</v>
      </c>
      <c r="H458" s="37">
        <v>0</v>
      </c>
      <c r="I458" s="19">
        <v>50.1</v>
      </c>
      <c r="J458" s="37">
        <v>1376000</v>
      </c>
      <c r="K458" s="37">
        <v>0</v>
      </c>
      <c r="L458" s="37">
        <v>0</v>
      </c>
      <c r="M458" s="37">
        <v>0</v>
      </c>
      <c r="N458" s="37">
        <v>0</v>
      </c>
      <c r="O458" s="37">
        <v>0</v>
      </c>
      <c r="P458" s="37">
        <v>0</v>
      </c>
    </row>
    <row r="459" spans="1:16" ht="35.25" customHeight="1" x14ac:dyDescent="0.25">
      <c r="A459" s="14">
        <v>161</v>
      </c>
      <c r="B459" s="18" t="s">
        <v>447</v>
      </c>
      <c r="C459" s="19">
        <v>154</v>
      </c>
      <c r="D459" s="42">
        <f t="shared" si="10"/>
        <v>4306310.01</v>
      </c>
      <c r="E459" s="37">
        <v>0</v>
      </c>
      <c r="F459" s="37">
        <v>0</v>
      </c>
      <c r="G459" s="37">
        <v>0</v>
      </c>
      <c r="H459" s="37">
        <v>0</v>
      </c>
      <c r="I459" s="19">
        <v>101.9</v>
      </c>
      <c r="J459" s="37">
        <v>2727680</v>
      </c>
      <c r="K459" s="37">
        <v>52.1</v>
      </c>
      <c r="L459" s="37">
        <v>1578630.01</v>
      </c>
      <c r="M459" s="37">
        <v>0</v>
      </c>
      <c r="N459" s="37">
        <v>0</v>
      </c>
      <c r="O459" s="37">
        <v>0</v>
      </c>
      <c r="P459" s="37">
        <v>0</v>
      </c>
    </row>
    <row r="460" spans="1:16" ht="35.25" customHeight="1" x14ac:dyDescent="0.25">
      <c r="A460" s="14">
        <v>162</v>
      </c>
      <c r="B460" s="18" t="s">
        <v>448</v>
      </c>
      <c r="C460" s="19">
        <v>148</v>
      </c>
      <c r="D460" s="42">
        <f t="shared" si="10"/>
        <v>4440580</v>
      </c>
      <c r="E460" s="37">
        <v>0</v>
      </c>
      <c r="F460" s="37">
        <v>0</v>
      </c>
      <c r="G460" s="37">
        <v>0</v>
      </c>
      <c r="H460" s="37">
        <v>0</v>
      </c>
      <c r="I460" s="19">
        <v>48.6</v>
      </c>
      <c r="J460" s="37">
        <v>1369120</v>
      </c>
      <c r="K460" s="37">
        <v>99.4</v>
      </c>
      <c r="L460" s="37">
        <v>3071460</v>
      </c>
      <c r="M460" s="37">
        <v>0</v>
      </c>
      <c r="N460" s="37">
        <v>0</v>
      </c>
      <c r="O460" s="37">
        <v>0</v>
      </c>
      <c r="P460" s="37">
        <v>0</v>
      </c>
    </row>
    <row r="461" spans="1:16" ht="35.25" customHeight="1" x14ac:dyDescent="0.25">
      <c r="A461" s="14">
        <v>163</v>
      </c>
      <c r="B461" s="18" t="s">
        <v>449</v>
      </c>
      <c r="C461" s="19">
        <v>41</v>
      </c>
      <c r="D461" s="42">
        <f t="shared" si="10"/>
        <v>1265700</v>
      </c>
      <c r="E461" s="37">
        <v>0</v>
      </c>
      <c r="F461" s="37">
        <v>0</v>
      </c>
      <c r="G461" s="37">
        <v>0</v>
      </c>
      <c r="H461" s="37">
        <v>0</v>
      </c>
      <c r="I461" s="19">
        <v>0</v>
      </c>
      <c r="J461" s="37">
        <v>0</v>
      </c>
      <c r="K461" s="37">
        <v>41</v>
      </c>
      <c r="L461" s="37">
        <v>1265700</v>
      </c>
      <c r="M461" s="37">
        <v>0</v>
      </c>
      <c r="N461" s="37">
        <v>0</v>
      </c>
      <c r="O461" s="37">
        <v>0</v>
      </c>
      <c r="P461" s="37">
        <v>0</v>
      </c>
    </row>
    <row r="462" spans="1:16" ht="35.25" customHeight="1" x14ac:dyDescent="0.25">
      <c r="A462" s="14">
        <v>164</v>
      </c>
      <c r="B462" s="18" t="s">
        <v>451</v>
      </c>
      <c r="C462" s="19">
        <v>40.1</v>
      </c>
      <c r="D462" s="42">
        <f t="shared" si="10"/>
        <v>1237900</v>
      </c>
      <c r="E462" s="37">
        <v>0</v>
      </c>
      <c r="F462" s="37">
        <v>0</v>
      </c>
      <c r="G462" s="37">
        <v>0</v>
      </c>
      <c r="H462" s="37">
        <v>0</v>
      </c>
      <c r="I462" s="19">
        <v>0</v>
      </c>
      <c r="J462" s="37">
        <v>0</v>
      </c>
      <c r="K462" s="37">
        <v>40.1</v>
      </c>
      <c r="L462" s="37">
        <v>1237900</v>
      </c>
      <c r="M462" s="37">
        <v>0</v>
      </c>
      <c r="N462" s="37">
        <v>0</v>
      </c>
      <c r="O462" s="37">
        <v>0</v>
      </c>
      <c r="P462" s="37">
        <v>0</v>
      </c>
    </row>
    <row r="463" spans="1:16" ht="35.25" customHeight="1" x14ac:dyDescent="0.25">
      <c r="A463" s="14">
        <v>165</v>
      </c>
      <c r="B463" s="18" t="s">
        <v>452</v>
      </c>
      <c r="C463" s="19">
        <v>114.1</v>
      </c>
      <c r="D463" s="42">
        <f t="shared" si="10"/>
        <v>3489700</v>
      </c>
      <c r="E463" s="37">
        <v>0</v>
      </c>
      <c r="F463" s="37">
        <v>0</v>
      </c>
      <c r="G463" s="37">
        <v>0</v>
      </c>
      <c r="H463" s="37">
        <v>0</v>
      </c>
      <c r="I463" s="19">
        <v>0</v>
      </c>
      <c r="J463" s="37">
        <v>0</v>
      </c>
      <c r="K463" s="37">
        <v>114.1</v>
      </c>
      <c r="L463" s="37">
        <v>3489700</v>
      </c>
      <c r="M463" s="37">
        <v>0</v>
      </c>
      <c r="N463" s="37">
        <v>0</v>
      </c>
      <c r="O463" s="37">
        <v>0</v>
      </c>
      <c r="P463" s="37">
        <v>0</v>
      </c>
    </row>
    <row r="464" spans="1:16" ht="35.25" customHeight="1" x14ac:dyDescent="0.25">
      <c r="A464" s="14">
        <v>166</v>
      </c>
      <c r="B464" s="18" t="s">
        <v>454</v>
      </c>
      <c r="C464" s="19">
        <v>84.4</v>
      </c>
      <c r="D464" s="42">
        <f t="shared" si="10"/>
        <v>2500440</v>
      </c>
      <c r="E464" s="37">
        <v>0</v>
      </c>
      <c r="F464" s="37">
        <v>0</v>
      </c>
      <c r="G464" s="37">
        <v>0</v>
      </c>
      <c r="H464" s="37">
        <v>0</v>
      </c>
      <c r="I464" s="19">
        <v>42.2</v>
      </c>
      <c r="J464" s="37">
        <v>1190240</v>
      </c>
      <c r="K464" s="37">
        <v>42.2</v>
      </c>
      <c r="L464" s="37">
        <v>1310200</v>
      </c>
      <c r="M464" s="37">
        <v>0</v>
      </c>
      <c r="N464" s="37">
        <v>0</v>
      </c>
      <c r="O464" s="37">
        <v>0</v>
      </c>
      <c r="P464" s="37">
        <v>0</v>
      </c>
    </row>
    <row r="465" spans="1:17" ht="35.25" customHeight="1" x14ac:dyDescent="0.25">
      <c r="A465" s="14">
        <v>167</v>
      </c>
      <c r="B465" s="18" t="s">
        <v>455</v>
      </c>
      <c r="C465" s="19">
        <v>293.5</v>
      </c>
      <c r="D465" s="42">
        <f t="shared" si="10"/>
        <v>8528440</v>
      </c>
      <c r="E465" s="37">
        <v>0</v>
      </c>
      <c r="F465" s="37">
        <v>0</v>
      </c>
      <c r="G465" s="37">
        <v>0</v>
      </c>
      <c r="H465" s="37">
        <v>0</v>
      </c>
      <c r="I465" s="19">
        <v>116.7</v>
      </c>
      <c r="J465" s="37">
        <v>3115840.0000000005</v>
      </c>
      <c r="K465" s="37">
        <v>176.8</v>
      </c>
      <c r="L465" s="37">
        <v>5412600</v>
      </c>
      <c r="M465" s="37">
        <v>0</v>
      </c>
      <c r="N465" s="37">
        <v>0</v>
      </c>
      <c r="O465" s="37">
        <v>0</v>
      </c>
      <c r="P465" s="37">
        <v>0</v>
      </c>
    </row>
    <row r="466" spans="1:17" ht="35.25" customHeight="1" x14ac:dyDescent="0.25">
      <c r="A466" s="14">
        <v>168</v>
      </c>
      <c r="B466" s="18" t="s">
        <v>456</v>
      </c>
      <c r="C466" s="19">
        <v>107.2</v>
      </c>
      <c r="D466" s="42">
        <f t="shared" si="10"/>
        <v>3328400</v>
      </c>
      <c r="E466" s="37">
        <v>0</v>
      </c>
      <c r="F466" s="37">
        <v>0</v>
      </c>
      <c r="G466" s="37">
        <v>0</v>
      </c>
      <c r="H466" s="37">
        <v>0</v>
      </c>
      <c r="I466" s="19">
        <v>0</v>
      </c>
      <c r="J466" s="37">
        <v>0</v>
      </c>
      <c r="K466" s="37">
        <v>107.2</v>
      </c>
      <c r="L466" s="37">
        <v>3328400</v>
      </c>
      <c r="M466" s="37">
        <v>0</v>
      </c>
      <c r="N466" s="37">
        <v>0</v>
      </c>
      <c r="O466" s="37">
        <v>0</v>
      </c>
      <c r="P466" s="37">
        <v>0</v>
      </c>
    </row>
    <row r="467" spans="1:17" ht="35.25" customHeight="1" x14ac:dyDescent="0.25">
      <c r="A467" s="14">
        <v>169</v>
      </c>
      <c r="B467" s="18" t="s">
        <v>457</v>
      </c>
      <c r="C467" s="19">
        <v>41</v>
      </c>
      <c r="D467" s="42">
        <f t="shared" si="10"/>
        <v>1266900</v>
      </c>
      <c r="E467" s="37">
        <v>0</v>
      </c>
      <c r="F467" s="37">
        <v>0</v>
      </c>
      <c r="G467" s="37">
        <v>0</v>
      </c>
      <c r="H467" s="37">
        <v>0</v>
      </c>
      <c r="I467" s="19">
        <v>0</v>
      </c>
      <c r="J467" s="37">
        <v>0</v>
      </c>
      <c r="K467" s="37">
        <v>41</v>
      </c>
      <c r="L467" s="37">
        <v>1266900</v>
      </c>
      <c r="M467" s="37">
        <v>0</v>
      </c>
      <c r="N467" s="37">
        <v>0</v>
      </c>
      <c r="O467" s="37">
        <v>0</v>
      </c>
      <c r="P467" s="37">
        <v>0</v>
      </c>
    </row>
    <row r="468" spans="1:17" ht="35.25" customHeight="1" x14ac:dyDescent="0.25">
      <c r="A468" s="14">
        <v>170</v>
      </c>
      <c r="B468" s="18" t="s">
        <v>458</v>
      </c>
      <c r="C468" s="19">
        <v>80.8</v>
      </c>
      <c r="D468" s="42">
        <f t="shared" si="10"/>
        <v>2496720</v>
      </c>
      <c r="E468" s="37">
        <v>0</v>
      </c>
      <c r="F468" s="37">
        <v>0</v>
      </c>
      <c r="G468" s="37">
        <v>0</v>
      </c>
      <c r="H468" s="37">
        <v>0</v>
      </c>
      <c r="I468" s="19">
        <v>0</v>
      </c>
      <c r="J468" s="37">
        <v>0</v>
      </c>
      <c r="K468" s="37">
        <v>80.8</v>
      </c>
      <c r="L468" s="37">
        <v>2496720</v>
      </c>
      <c r="M468" s="37">
        <v>0</v>
      </c>
      <c r="N468" s="37">
        <v>0</v>
      </c>
      <c r="O468" s="37">
        <v>0</v>
      </c>
      <c r="P468" s="37">
        <v>0</v>
      </c>
    </row>
    <row r="469" spans="1:17" s="11" customFormat="1" ht="35.25" customHeight="1" x14ac:dyDescent="0.25">
      <c r="A469" s="14">
        <v>171</v>
      </c>
      <c r="B469" s="18" t="s">
        <v>459</v>
      </c>
      <c r="C469" s="19">
        <v>13.49</v>
      </c>
      <c r="D469" s="42">
        <f t="shared" si="10"/>
        <v>818900</v>
      </c>
      <c r="E469" s="37">
        <v>0</v>
      </c>
      <c r="F469" s="37">
        <v>0</v>
      </c>
      <c r="G469" s="37">
        <v>0</v>
      </c>
      <c r="H469" s="37">
        <v>0</v>
      </c>
      <c r="I469" s="19">
        <v>13.49</v>
      </c>
      <c r="J469" s="37">
        <v>818900</v>
      </c>
      <c r="K469" s="37">
        <v>0</v>
      </c>
      <c r="L469" s="37">
        <v>0</v>
      </c>
      <c r="M469" s="37">
        <v>0</v>
      </c>
      <c r="N469" s="37">
        <v>0</v>
      </c>
      <c r="O469" s="37">
        <v>0</v>
      </c>
      <c r="P469" s="37">
        <v>0</v>
      </c>
      <c r="Q469" s="1"/>
    </row>
    <row r="470" spans="1:17" ht="35.25" customHeight="1" x14ac:dyDescent="0.25">
      <c r="A470" s="14">
        <v>172</v>
      </c>
      <c r="B470" s="18" t="s">
        <v>34</v>
      </c>
      <c r="C470" s="19">
        <v>60</v>
      </c>
      <c r="D470" s="42">
        <f t="shared" si="10"/>
        <v>1730000</v>
      </c>
      <c r="E470" s="37">
        <v>0</v>
      </c>
      <c r="F470" s="37">
        <v>0</v>
      </c>
      <c r="G470" s="37">
        <v>0</v>
      </c>
      <c r="H470" s="37">
        <v>0</v>
      </c>
      <c r="I470" s="19">
        <v>60</v>
      </c>
      <c r="J470" s="37">
        <v>1730000</v>
      </c>
      <c r="K470" s="37">
        <v>0</v>
      </c>
      <c r="L470" s="37">
        <v>0</v>
      </c>
      <c r="M470" s="37">
        <v>0</v>
      </c>
      <c r="N470" s="37">
        <v>0</v>
      </c>
      <c r="O470" s="37">
        <v>0</v>
      </c>
      <c r="P470" s="37">
        <v>0</v>
      </c>
    </row>
    <row r="471" spans="1:17" ht="35.25" customHeight="1" x14ac:dyDescent="0.25">
      <c r="A471" s="14">
        <v>173</v>
      </c>
      <c r="B471" s="18" t="s">
        <v>165</v>
      </c>
      <c r="C471" s="19">
        <v>53.2</v>
      </c>
      <c r="D471" s="42">
        <f t="shared" si="10"/>
        <v>1642300</v>
      </c>
      <c r="E471" s="37">
        <v>0</v>
      </c>
      <c r="F471" s="37">
        <v>0</v>
      </c>
      <c r="G471" s="37">
        <v>0</v>
      </c>
      <c r="H471" s="37">
        <v>0</v>
      </c>
      <c r="I471" s="19">
        <v>0</v>
      </c>
      <c r="J471" s="37">
        <v>0</v>
      </c>
      <c r="K471" s="37">
        <v>53.2</v>
      </c>
      <c r="L471" s="37">
        <v>1642300</v>
      </c>
      <c r="M471" s="37">
        <v>0</v>
      </c>
      <c r="N471" s="37">
        <v>0</v>
      </c>
      <c r="O471" s="37">
        <v>0</v>
      </c>
      <c r="P471" s="37">
        <v>0</v>
      </c>
    </row>
    <row r="472" spans="1:17" ht="35.25" customHeight="1" x14ac:dyDescent="0.25">
      <c r="A472" s="14">
        <v>174</v>
      </c>
      <c r="B472" s="18" t="s">
        <v>132</v>
      </c>
      <c r="C472" s="19">
        <v>67.8</v>
      </c>
      <c r="D472" s="42">
        <f t="shared" si="10"/>
        <v>1730000</v>
      </c>
      <c r="E472" s="37">
        <v>0</v>
      </c>
      <c r="F472" s="37">
        <v>0</v>
      </c>
      <c r="G472" s="37">
        <v>0</v>
      </c>
      <c r="H472" s="37">
        <v>0</v>
      </c>
      <c r="I472" s="19">
        <v>67.8</v>
      </c>
      <c r="J472" s="37">
        <v>1730000</v>
      </c>
      <c r="K472" s="37">
        <v>0</v>
      </c>
      <c r="L472" s="37">
        <v>0</v>
      </c>
      <c r="M472" s="37">
        <v>0</v>
      </c>
      <c r="N472" s="37">
        <v>0</v>
      </c>
      <c r="O472" s="37">
        <v>0</v>
      </c>
      <c r="P472" s="37">
        <v>0</v>
      </c>
    </row>
    <row r="473" spans="1:17" ht="35.25" customHeight="1" x14ac:dyDescent="0.25">
      <c r="A473" s="14">
        <v>175</v>
      </c>
      <c r="B473" s="18" t="s">
        <v>127</v>
      </c>
      <c r="C473" s="19">
        <v>51.5</v>
      </c>
      <c r="D473" s="42">
        <f t="shared" si="10"/>
        <v>1589800</v>
      </c>
      <c r="E473" s="37">
        <v>0</v>
      </c>
      <c r="F473" s="37">
        <v>0</v>
      </c>
      <c r="G473" s="37">
        <v>0</v>
      </c>
      <c r="H473" s="37">
        <v>0</v>
      </c>
      <c r="I473" s="19">
        <v>0</v>
      </c>
      <c r="J473" s="37">
        <v>0</v>
      </c>
      <c r="K473" s="37">
        <v>51.5</v>
      </c>
      <c r="L473" s="37">
        <v>1589800</v>
      </c>
      <c r="M473" s="37">
        <v>0</v>
      </c>
      <c r="N473" s="37">
        <v>0</v>
      </c>
      <c r="O473" s="37">
        <v>0</v>
      </c>
      <c r="P473" s="37">
        <v>0</v>
      </c>
    </row>
    <row r="474" spans="1:17" ht="35.25" customHeight="1" x14ac:dyDescent="0.25">
      <c r="A474" s="14">
        <v>176</v>
      </c>
      <c r="B474" s="18" t="s">
        <v>168</v>
      </c>
      <c r="C474" s="19">
        <v>36.9</v>
      </c>
      <c r="D474" s="42">
        <f t="shared" si="10"/>
        <v>1483400</v>
      </c>
      <c r="E474" s="37">
        <v>0</v>
      </c>
      <c r="F474" s="37">
        <v>0</v>
      </c>
      <c r="G474" s="37">
        <v>0</v>
      </c>
      <c r="H474" s="37">
        <v>0</v>
      </c>
      <c r="I474" s="19">
        <v>16.399999999999999</v>
      </c>
      <c r="J474" s="37">
        <v>862000</v>
      </c>
      <c r="K474" s="37">
        <v>20.5</v>
      </c>
      <c r="L474" s="37">
        <v>621400</v>
      </c>
      <c r="M474" s="37">
        <v>0</v>
      </c>
      <c r="N474" s="37">
        <v>0</v>
      </c>
      <c r="O474" s="37">
        <v>0</v>
      </c>
      <c r="P474" s="37">
        <v>0</v>
      </c>
    </row>
    <row r="475" spans="1:17" ht="35.25" customHeight="1" x14ac:dyDescent="0.25">
      <c r="A475" s="14">
        <v>177</v>
      </c>
      <c r="B475" s="18" t="s">
        <v>33</v>
      </c>
      <c r="C475" s="19">
        <v>29.33</v>
      </c>
      <c r="D475" s="42">
        <f t="shared" si="10"/>
        <v>862000</v>
      </c>
      <c r="E475" s="37">
        <v>0</v>
      </c>
      <c r="F475" s="37">
        <v>0</v>
      </c>
      <c r="G475" s="37">
        <v>0</v>
      </c>
      <c r="H475" s="37">
        <v>0</v>
      </c>
      <c r="I475" s="19">
        <v>29.33</v>
      </c>
      <c r="J475" s="37">
        <v>862000</v>
      </c>
      <c r="K475" s="37">
        <v>0</v>
      </c>
      <c r="L475" s="37">
        <v>0</v>
      </c>
      <c r="M475" s="37">
        <v>0</v>
      </c>
      <c r="N475" s="37">
        <v>0</v>
      </c>
      <c r="O475" s="37">
        <v>0</v>
      </c>
      <c r="P475" s="37">
        <v>0</v>
      </c>
    </row>
    <row r="476" spans="1:17" ht="35.25" customHeight="1" x14ac:dyDescent="0.25">
      <c r="A476" s="14">
        <v>178</v>
      </c>
      <c r="B476" s="18" t="s">
        <v>19</v>
      </c>
      <c r="C476" s="19">
        <v>142</v>
      </c>
      <c r="D476" s="42">
        <f t="shared" si="10"/>
        <v>3810109.9999999995</v>
      </c>
      <c r="E476" s="37">
        <v>0</v>
      </c>
      <c r="F476" s="37">
        <v>0</v>
      </c>
      <c r="G476" s="37">
        <v>0</v>
      </c>
      <c r="H476" s="37">
        <v>0</v>
      </c>
      <c r="I476" s="19">
        <v>142</v>
      </c>
      <c r="J476" s="37">
        <v>3810109.9999999995</v>
      </c>
      <c r="K476" s="37">
        <v>0</v>
      </c>
      <c r="L476" s="37">
        <v>0</v>
      </c>
      <c r="M476" s="37">
        <v>0</v>
      </c>
      <c r="N476" s="37">
        <v>0</v>
      </c>
      <c r="O476" s="37">
        <v>0</v>
      </c>
      <c r="P476" s="37">
        <v>0</v>
      </c>
    </row>
    <row r="477" spans="1:17" ht="35.25" customHeight="1" x14ac:dyDescent="0.25">
      <c r="A477" s="14">
        <v>179</v>
      </c>
      <c r="B477" s="18" t="s">
        <v>60</v>
      </c>
      <c r="C477" s="19">
        <v>58</v>
      </c>
      <c r="D477" s="42">
        <f t="shared" si="10"/>
        <v>1730000</v>
      </c>
      <c r="E477" s="37">
        <v>0</v>
      </c>
      <c r="F477" s="37">
        <v>0</v>
      </c>
      <c r="G477" s="37">
        <v>0</v>
      </c>
      <c r="H477" s="37">
        <v>0</v>
      </c>
      <c r="I477" s="19">
        <v>58</v>
      </c>
      <c r="J477" s="37">
        <v>1730000</v>
      </c>
      <c r="K477" s="37">
        <v>0</v>
      </c>
      <c r="L477" s="37">
        <v>0</v>
      </c>
      <c r="M477" s="37">
        <v>0</v>
      </c>
      <c r="N477" s="37">
        <v>0</v>
      </c>
      <c r="O477" s="37">
        <v>0</v>
      </c>
      <c r="P477" s="37">
        <v>0</v>
      </c>
    </row>
    <row r="478" spans="1:17" ht="35.25" customHeight="1" x14ac:dyDescent="0.25">
      <c r="A478" s="14">
        <v>180</v>
      </c>
      <c r="B478" s="18" t="s">
        <v>54</v>
      </c>
      <c r="C478" s="19">
        <v>20.2</v>
      </c>
      <c r="D478" s="42">
        <f t="shared" si="10"/>
        <v>862000</v>
      </c>
      <c r="E478" s="37">
        <v>0</v>
      </c>
      <c r="F478" s="37">
        <v>0</v>
      </c>
      <c r="G478" s="37">
        <v>0</v>
      </c>
      <c r="H478" s="37">
        <v>0</v>
      </c>
      <c r="I478" s="19">
        <v>20.2</v>
      </c>
      <c r="J478" s="37">
        <v>862000</v>
      </c>
      <c r="K478" s="37">
        <v>0</v>
      </c>
      <c r="L478" s="37">
        <v>0</v>
      </c>
      <c r="M478" s="37">
        <v>0</v>
      </c>
      <c r="N478" s="37">
        <v>0</v>
      </c>
      <c r="O478" s="37">
        <v>0</v>
      </c>
      <c r="P478" s="37">
        <v>0</v>
      </c>
    </row>
    <row r="479" spans="1:17" ht="35.25" customHeight="1" x14ac:dyDescent="0.25">
      <c r="A479" s="14">
        <v>181</v>
      </c>
      <c r="B479" s="18" t="s">
        <v>51</v>
      </c>
      <c r="C479" s="19">
        <v>50.4</v>
      </c>
      <c r="D479" s="42">
        <f t="shared" si="10"/>
        <v>1555900</v>
      </c>
      <c r="E479" s="37">
        <v>0</v>
      </c>
      <c r="F479" s="37">
        <v>0</v>
      </c>
      <c r="G479" s="37">
        <v>0</v>
      </c>
      <c r="H479" s="37">
        <v>0</v>
      </c>
      <c r="I479" s="19">
        <v>0</v>
      </c>
      <c r="J479" s="37">
        <v>0</v>
      </c>
      <c r="K479" s="37">
        <v>50.4</v>
      </c>
      <c r="L479" s="37">
        <v>1555900</v>
      </c>
      <c r="M479" s="37">
        <v>0</v>
      </c>
      <c r="N479" s="37">
        <v>0</v>
      </c>
      <c r="O479" s="37">
        <v>0</v>
      </c>
      <c r="P479" s="37">
        <v>0</v>
      </c>
    </row>
    <row r="480" spans="1:17" ht="35.25" customHeight="1" x14ac:dyDescent="0.25">
      <c r="A480" s="14">
        <v>182</v>
      </c>
      <c r="B480" s="18" t="s">
        <v>461</v>
      </c>
      <c r="C480" s="19">
        <v>47.2</v>
      </c>
      <c r="D480" s="42">
        <f t="shared" si="10"/>
        <v>1140085.22</v>
      </c>
      <c r="E480" s="37">
        <v>0</v>
      </c>
      <c r="F480" s="37">
        <v>0</v>
      </c>
      <c r="G480" s="37">
        <v>0</v>
      </c>
      <c r="H480" s="37">
        <v>0</v>
      </c>
      <c r="I480" s="19">
        <v>47.2</v>
      </c>
      <c r="J480" s="37">
        <v>1140085.22</v>
      </c>
      <c r="K480" s="37">
        <v>0</v>
      </c>
      <c r="L480" s="37">
        <v>0</v>
      </c>
      <c r="M480" s="37">
        <v>0</v>
      </c>
      <c r="N480" s="37">
        <v>0</v>
      </c>
      <c r="O480" s="37">
        <v>0</v>
      </c>
      <c r="P480" s="37">
        <v>0</v>
      </c>
    </row>
    <row r="481" spans="1:16" ht="35.25" customHeight="1" x14ac:dyDescent="0.25">
      <c r="A481" s="14">
        <v>183</v>
      </c>
      <c r="B481" s="18" t="s">
        <v>53</v>
      </c>
      <c r="C481" s="19">
        <v>56.4</v>
      </c>
      <c r="D481" s="42">
        <f t="shared" si="10"/>
        <v>1715800</v>
      </c>
      <c r="E481" s="37">
        <v>0</v>
      </c>
      <c r="F481" s="37">
        <v>0</v>
      </c>
      <c r="G481" s="37">
        <v>0</v>
      </c>
      <c r="H481" s="37">
        <v>0</v>
      </c>
      <c r="I481" s="19">
        <v>0</v>
      </c>
      <c r="J481" s="37">
        <v>0</v>
      </c>
      <c r="K481" s="37">
        <v>56.4</v>
      </c>
      <c r="L481" s="37">
        <v>1715800</v>
      </c>
      <c r="M481" s="37">
        <v>0</v>
      </c>
      <c r="N481" s="37">
        <v>0</v>
      </c>
      <c r="O481" s="37">
        <v>0</v>
      </c>
      <c r="P481" s="37">
        <v>0</v>
      </c>
    </row>
    <row r="482" spans="1:16" ht="35.25" customHeight="1" x14ac:dyDescent="0.25">
      <c r="A482" s="14">
        <v>184</v>
      </c>
      <c r="B482" s="18" t="s">
        <v>158</v>
      </c>
      <c r="C482" s="19">
        <v>57.2</v>
      </c>
      <c r="D482" s="42">
        <f t="shared" si="10"/>
        <v>1740100</v>
      </c>
      <c r="E482" s="37">
        <v>0</v>
      </c>
      <c r="F482" s="37">
        <v>0</v>
      </c>
      <c r="G482" s="37">
        <v>0</v>
      </c>
      <c r="H482" s="37">
        <v>0</v>
      </c>
      <c r="I482" s="19">
        <v>0</v>
      </c>
      <c r="J482" s="37">
        <v>0</v>
      </c>
      <c r="K482" s="37">
        <v>57.2</v>
      </c>
      <c r="L482" s="37">
        <v>1740100</v>
      </c>
      <c r="M482" s="37">
        <v>0</v>
      </c>
      <c r="N482" s="37">
        <v>0</v>
      </c>
      <c r="O482" s="37">
        <v>0</v>
      </c>
      <c r="P482" s="37">
        <v>0</v>
      </c>
    </row>
    <row r="483" spans="1:16" ht="35.25" customHeight="1" x14ac:dyDescent="0.25">
      <c r="A483" s="14">
        <v>185</v>
      </c>
      <c r="B483" s="18" t="s">
        <v>467</v>
      </c>
      <c r="C483" s="19">
        <v>49.4</v>
      </c>
      <c r="D483" s="42">
        <f t="shared" si="10"/>
        <v>1392650</v>
      </c>
      <c r="E483" s="37">
        <v>0</v>
      </c>
      <c r="F483" s="37">
        <v>0</v>
      </c>
      <c r="G483" s="37">
        <v>0</v>
      </c>
      <c r="H483" s="37">
        <v>0</v>
      </c>
      <c r="I483" s="19">
        <v>49.4</v>
      </c>
      <c r="J483" s="37">
        <v>1392650</v>
      </c>
      <c r="K483" s="37">
        <v>0</v>
      </c>
      <c r="L483" s="37">
        <v>0</v>
      </c>
      <c r="M483" s="37">
        <v>0</v>
      </c>
      <c r="N483" s="37">
        <v>0</v>
      </c>
      <c r="O483" s="37">
        <v>0</v>
      </c>
      <c r="P483" s="37">
        <v>0</v>
      </c>
    </row>
    <row r="484" spans="1:16" ht="35.25" customHeight="1" x14ac:dyDescent="0.25">
      <c r="A484" s="14">
        <v>186</v>
      </c>
      <c r="B484" s="18" t="s">
        <v>450</v>
      </c>
      <c r="C484" s="19">
        <v>57.2</v>
      </c>
      <c r="D484" s="42">
        <f t="shared" si="10"/>
        <v>1740100</v>
      </c>
      <c r="E484" s="37">
        <v>0</v>
      </c>
      <c r="F484" s="37">
        <v>0</v>
      </c>
      <c r="G484" s="37">
        <v>0</v>
      </c>
      <c r="H484" s="37">
        <v>0</v>
      </c>
      <c r="I484" s="19">
        <v>0</v>
      </c>
      <c r="J484" s="37">
        <v>0</v>
      </c>
      <c r="K484" s="37">
        <v>57.2</v>
      </c>
      <c r="L484" s="37">
        <v>1740100</v>
      </c>
      <c r="M484" s="37">
        <v>0</v>
      </c>
      <c r="N484" s="37">
        <v>0</v>
      </c>
      <c r="O484" s="37">
        <v>0</v>
      </c>
      <c r="P484" s="37">
        <v>0</v>
      </c>
    </row>
    <row r="485" spans="1:16" ht="35.25" customHeight="1" x14ac:dyDescent="0.25">
      <c r="A485" s="14">
        <v>187</v>
      </c>
      <c r="B485" s="18" t="s">
        <v>477</v>
      </c>
      <c r="C485" s="19">
        <v>41.4</v>
      </c>
      <c r="D485" s="42">
        <f t="shared" si="10"/>
        <v>1193374.68</v>
      </c>
      <c r="E485" s="37">
        <v>0</v>
      </c>
      <c r="F485" s="37">
        <v>0</v>
      </c>
      <c r="G485" s="37">
        <v>0</v>
      </c>
      <c r="H485" s="37">
        <v>0</v>
      </c>
      <c r="I485" s="19">
        <v>41.4</v>
      </c>
      <c r="J485" s="37">
        <v>1193374.68</v>
      </c>
      <c r="K485" s="37">
        <v>0</v>
      </c>
      <c r="L485" s="37">
        <v>0</v>
      </c>
      <c r="M485" s="37">
        <v>0</v>
      </c>
      <c r="N485" s="37">
        <v>0</v>
      </c>
      <c r="O485" s="37">
        <v>0</v>
      </c>
      <c r="P485" s="37">
        <v>0</v>
      </c>
    </row>
    <row r="486" spans="1:16" ht="35.25" customHeight="1" x14ac:dyDescent="0.25">
      <c r="A486" s="14">
        <v>188</v>
      </c>
      <c r="B486" s="18" t="s">
        <v>109</v>
      </c>
      <c r="C486" s="19">
        <v>16.07</v>
      </c>
      <c r="D486" s="42">
        <f t="shared" si="10"/>
        <v>862000</v>
      </c>
      <c r="E486" s="37">
        <v>0</v>
      </c>
      <c r="F486" s="37">
        <v>0</v>
      </c>
      <c r="G486" s="37">
        <v>0</v>
      </c>
      <c r="H486" s="37">
        <v>0</v>
      </c>
      <c r="I486" s="19">
        <v>16.07</v>
      </c>
      <c r="J486" s="37">
        <v>862000</v>
      </c>
      <c r="K486" s="37">
        <v>0</v>
      </c>
      <c r="L486" s="37">
        <v>0</v>
      </c>
      <c r="M486" s="37">
        <v>0</v>
      </c>
      <c r="N486" s="37">
        <v>0</v>
      </c>
      <c r="O486" s="37">
        <v>0</v>
      </c>
      <c r="P486" s="37">
        <v>0</v>
      </c>
    </row>
    <row r="487" spans="1:16" s="49" customFormat="1" ht="35.25" customHeight="1" x14ac:dyDescent="0.25">
      <c r="A487" s="43">
        <v>189</v>
      </c>
      <c r="B487" s="44" t="s">
        <v>468</v>
      </c>
      <c r="C487" s="45">
        <v>46.4</v>
      </c>
      <c r="D487" s="42">
        <f t="shared" si="10"/>
        <v>1411600</v>
      </c>
      <c r="E487" s="46">
        <v>0</v>
      </c>
      <c r="F487" s="46">
        <v>0</v>
      </c>
      <c r="G487" s="46">
        <v>0</v>
      </c>
      <c r="H487" s="46">
        <v>0</v>
      </c>
      <c r="I487" s="47">
        <v>0</v>
      </c>
      <c r="J487" s="46">
        <v>0</v>
      </c>
      <c r="K487" s="48">
        <v>46.4</v>
      </c>
      <c r="L487" s="45">
        <v>1411600</v>
      </c>
      <c r="M487" s="46">
        <v>0</v>
      </c>
      <c r="N487" s="46">
        <v>0</v>
      </c>
      <c r="O487" s="46">
        <v>0</v>
      </c>
      <c r="P487" s="46">
        <v>0</v>
      </c>
    </row>
    <row r="488" spans="1:16" ht="35.25" customHeight="1" x14ac:dyDescent="0.25">
      <c r="A488" s="14">
        <v>190</v>
      </c>
      <c r="B488" s="18" t="s">
        <v>66</v>
      </c>
      <c r="C488" s="19">
        <v>66.5</v>
      </c>
      <c r="D488" s="42">
        <f t="shared" si="10"/>
        <v>2020100</v>
      </c>
      <c r="E488" s="37">
        <v>0</v>
      </c>
      <c r="F488" s="37">
        <v>0</v>
      </c>
      <c r="G488" s="37">
        <v>0</v>
      </c>
      <c r="H488" s="37">
        <v>0</v>
      </c>
      <c r="I488" s="19">
        <v>0</v>
      </c>
      <c r="J488" s="37">
        <v>0</v>
      </c>
      <c r="K488" s="37">
        <v>66.5</v>
      </c>
      <c r="L488" s="37">
        <v>2020100</v>
      </c>
      <c r="M488" s="37">
        <v>0</v>
      </c>
      <c r="N488" s="37">
        <v>0</v>
      </c>
      <c r="O488" s="37">
        <v>0</v>
      </c>
      <c r="P488" s="37">
        <v>0</v>
      </c>
    </row>
    <row r="489" spans="1:16" ht="35.25" customHeight="1" x14ac:dyDescent="0.25">
      <c r="A489" s="14">
        <v>191</v>
      </c>
      <c r="B489" s="18" t="s">
        <v>478</v>
      </c>
      <c r="C489" s="19">
        <v>41.8</v>
      </c>
      <c r="D489" s="42">
        <f t="shared" si="10"/>
        <v>1290400</v>
      </c>
      <c r="E489" s="37">
        <v>0</v>
      </c>
      <c r="F489" s="37">
        <v>0</v>
      </c>
      <c r="G489" s="37">
        <v>0</v>
      </c>
      <c r="H489" s="37">
        <v>0</v>
      </c>
      <c r="I489" s="19">
        <v>0</v>
      </c>
      <c r="J489" s="37">
        <v>0</v>
      </c>
      <c r="K489" s="37">
        <v>41.8</v>
      </c>
      <c r="L489" s="37">
        <v>1290400</v>
      </c>
      <c r="M489" s="37">
        <v>0</v>
      </c>
      <c r="N489" s="37">
        <v>0</v>
      </c>
      <c r="O489" s="37">
        <v>0</v>
      </c>
      <c r="P489" s="37">
        <v>0</v>
      </c>
    </row>
    <row r="490" spans="1:16" ht="35.25" customHeight="1" x14ac:dyDescent="0.25">
      <c r="A490" s="14">
        <v>192</v>
      </c>
      <c r="B490" s="22" t="s">
        <v>479</v>
      </c>
      <c r="C490" s="23">
        <v>50.8</v>
      </c>
      <c r="D490" s="42">
        <f t="shared" si="10"/>
        <v>1568200</v>
      </c>
      <c r="E490" s="37">
        <v>0</v>
      </c>
      <c r="F490" s="37">
        <v>0</v>
      </c>
      <c r="G490" s="37">
        <v>0</v>
      </c>
      <c r="H490" s="37">
        <v>0</v>
      </c>
      <c r="I490" s="23">
        <v>0</v>
      </c>
      <c r="J490" s="37">
        <v>0</v>
      </c>
      <c r="K490" s="37">
        <v>50.8</v>
      </c>
      <c r="L490" s="37">
        <v>1568200</v>
      </c>
      <c r="M490" s="37">
        <v>0</v>
      </c>
      <c r="N490" s="37">
        <v>0</v>
      </c>
      <c r="O490" s="37">
        <v>0</v>
      </c>
      <c r="P490" s="37">
        <v>0</v>
      </c>
    </row>
    <row r="491" spans="1:16" ht="35.25" customHeight="1" x14ac:dyDescent="0.25">
      <c r="A491" s="14">
        <v>193</v>
      </c>
      <c r="B491" s="18" t="s">
        <v>485</v>
      </c>
      <c r="C491" s="19">
        <v>39</v>
      </c>
      <c r="D491" s="42">
        <f t="shared" si="10"/>
        <v>1092480</v>
      </c>
      <c r="E491" s="37">
        <v>0</v>
      </c>
      <c r="F491" s="37">
        <v>0</v>
      </c>
      <c r="G491" s="37">
        <v>0</v>
      </c>
      <c r="H491" s="37">
        <v>0</v>
      </c>
      <c r="I491" s="19">
        <v>39</v>
      </c>
      <c r="J491" s="37">
        <v>1092480</v>
      </c>
      <c r="K491" s="37">
        <v>0</v>
      </c>
      <c r="L491" s="37">
        <v>0</v>
      </c>
      <c r="M491" s="37">
        <v>0</v>
      </c>
      <c r="N491" s="37">
        <v>0</v>
      </c>
      <c r="O491" s="37">
        <v>0</v>
      </c>
      <c r="P491" s="37">
        <v>0</v>
      </c>
    </row>
    <row r="492" spans="1:16" ht="35.25" customHeight="1" x14ac:dyDescent="0.25">
      <c r="A492" s="14">
        <v>194</v>
      </c>
      <c r="B492" s="18" t="s">
        <v>480</v>
      </c>
      <c r="C492" s="19">
        <v>90.8</v>
      </c>
      <c r="D492" s="42">
        <f t="shared" ref="D492" si="11">F492+H492+J492+L492</f>
        <v>2941760</v>
      </c>
      <c r="E492" s="37">
        <v>0</v>
      </c>
      <c r="F492" s="37">
        <v>0</v>
      </c>
      <c r="G492" s="37">
        <v>0</v>
      </c>
      <c r="H492" s="37">
        <v>0</v>
      </c>
      <c r="I492" s="19">
        <v>90.8</v>
      </c>
      <c r="J492" s="37">
        <v>2941760</v>
      </c>
      <c r="K492" s="37">
        <v>0</v>
      </c>
      <c r="L492" s="37">
        <v>0</v>
      </c>
      <c r="M492" s="37">
        <v>0</v>
      </c>
      <c r="N492" s="37">
        <v>0</v>
      </c>
      <c r="O492" s="37">
        <v>0</v>
      </c>
      <c r="P492" s="37">
        <v>0</v>
      </c>
    </row>
  </sheetData>
  <autoFilter ref="A299:T492"/>
  <mergeCells count="35">
    <mergeCell ref="P9:P10"/>
    <mergeCell ref="F9:F10"/>
    <mergeCell ref="E7:F8"/>
    <mergeCell ref="M7:N8"/>
    <mergeCell ref="M9:M10"/>
    <mergeCell ref="N9:N10"/>
    <mergeCell ref="H9:H10"/>
    <mergeCell ref="I1:P1"/>
    <mergeCell ref="I2:P2"/>
    <mergeCell ref="I3:P3"/>
    <mergeCell ref="A140:B140"/>
    <mergeCell ref="O7:P8"/>
    <mergeCell ref="O9:O10"/>
    <mergeCell ref="G7:H8"/>
    <mergeCell ref="K7:L8"/>
    <mergeCell ref="K9:K10"/>
    <mergeCell ref="L9:L10"/>
    <mergeCell ref="D9:D10"/>
    <mergeCell ref="A13:B13"/>
    <mergeCell ref="I7:J8"/>
    <mergeCell ref="I9:I10"/>
    <mergeCell ref="J9:J10"/>
    <mergeCell ref="A5:P5"/>
    <mergeCell ref="A221:B221"/>
    <mergeCell ref="A298:B298"/>
    <mergeCell ref="A296:B296"/>
    <mergeCell ref="A15:B15"/>
    <mergeCell ref="G9:G10"/>
    <mergeCell ref="A7:A11"/>
    <mergeCell ref="B7:B11"/>
    <mergeCell ref="C7:D8"/>
    <mergeCell ref="C9:C10"/>
    <mergeCell ref="E9:E10"/>
    <mergeCell ref="A136:B136"/>
    <mergeCell ref="A14:B14"/>
  </mergeCells>
  <printOptions horizontalCentered="1"/>
  <pageMargins left="0.7" right="0.7" top="0.75" bottom="0.75" header="0.3" footer="0.3"/>
  <pageSetup paperSize="9" scale="48" fitToHeight="0" orientation="landscape" r:id="rId1"/>
  <headerFooter scaleWithDoc="0"/>
  <ignoredErrors>
    <ignoredError sqref="D152 D167 D181 D143 D154 D163 D149 D217 D184" formula="1"/>
    <ignoredError sqref="E140:H140" formulaRange="1"/>
    <ignoredError sqref="D14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Терентьева</cp:lastModifiedBy>
  <cp:lastPrinted>2018-12-19T11:42:40Z</cp:lastPrinted>
  <dcterms:created xsi:type="dcterms:W3CDTF">2015-12-10T07:50:21Z</dcterms:created>
  <dcterms:modified xsi:type="dcterms:W3CDTF">2018-12-19T11:46:21Z</dcterms:modified>
</cp:coreProperties>
</file>