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Лист1!$A$1:$Y$35</definedName>
  </definedNames>
  <calcPr calcId="145621"/>
</workbook>
</file>

<file path=xl/calcChain.xml><?xml version="1.0" encoding="utf-8"?>
<calcChain xmlns="http://schemas.openxmlformats.org/spreadsheetml/2006/main">
  <c r="Y18" i="1" l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Y20" i="1" l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Y24" i="1"/>
  <c r="Y17" i="1" s="1"/>
  <c r="X24" i="1"/>
  <c r="X17" i="1" s="1"/>
  <c r="V24" i="1"/>
  <c r="V17" i="1" s="1"/>
  <c r="U24" i="1"/>
  <c r="U17" i="1" s="1"/>
  <c r="S24" i="1"/>
  <c r="S17" i="1" s="1"/>
  <c r="R24" i="1"/>
  <c r="R17" i="1" s="1"/>
  <c r="P24" i="1"/>
  <c r="P17" i="1" s="1"/>
  <c r="O24" i="1"/>
  <c r="O17" i="1" s="1"/>
  <c r="M24" i="1"/>
  <c r="M17" i="1" s="1"/>
  <c r="L24" i="1"/>
  <c r="L17" i="1" s="1"/>
  <c r="J24" i="1"/>
  <c r="J17" i="1" s="1"/>
  <c r="I24" i="1"/>
  <c r="I17" i="1" s="1"/>
  <c r="G24" i="1"/>
  <c r="G17" i="1" s="1"/>
  <c r="F24" i="1"/>
  <c r="F17" i="1" s="1"/>
  <c r="Y30" i="1"/>
  <c r="X30" i="1"/>
  <c r="V30" i="1"/>
  <c r="U30" i="1"/>
  <c r="S30" i="1"/>
  <c r="R30" i="1"/>
  <c r="P30" i="1"/>
  <c r="O30" i="1"/>
  <c r="M30" i="1"/>
  <c r="L30" i="1"/>
  <c r="J30" i="1"/>
  <c r="I30" i="1"/>
  <c r="G30" i="1"/>
  <c r="F30" i="1"/>
  <c r="W32" i="1"/>
  <c r="T32" i="1"/>
  <c r="Q32" i="1"/>
  <c r="N32" i="1"/>
  <c r="K32" i="1"/>
  <c r="H32" i="1"/>
  <c r="E32" i="1"/>
  <c r="D32" i="1" l="1"/>
  <c r="W25" i="1"/>
  <c r="W24" i="1" s="1"/>
  <c r="W17" i="1" s="1"/>
  <c r="T25" i="1"/>
  <c r="T24" i="1" s="1"/>
  <c r="T17" i="1" s="1"/>
  <c r="Q25" i="1"/>
  <c r="Q24" i="1" s="1"/>
  <c r="Q17" i="1" s="1"/>
  <c r="N25" i="1"/>
  <c r="N24" i="1" s="1"/>
  <c r="N17" i="1" s="1"/>
  <c r="K25" i="1"/>
  <c r="K24" i="1" s="1"/>
  <c r="K17" i="1" s="1"/>
  <c r="H25" i="1"/>
  <c r="H24" i="1" s="1"/>
  <c r="H17" i="1" s="1"/>
  <c r="E25" i="1"/>
  <c r="E24" i="1" s="1"/>
  <c r="D24" i="1" l="1"/>
  <c r="E17" i="1"/>
  <c r="D17" i="1" s="1"/>
  <c r="D25" i="1"/>
  <c r="Y14" i="1"/>
  <c r="Y12" i="1" s="1"/>
  <c r="X14" i="1"/>
  <c r="X12" i="1" s="1"/>
  <c r="V14" i="1"/>
  <c r="V12" i="1" s="1"/>
  <c r="U14" i="1"/>
  <c r="U12" i="1" s="1"/>
  <c r="S14" i="1"/>
  <c r="S12" i="1" s="1"/>
  <c r="R14" i="1"/>
  <c r="R12" i="1" s="1"/>
  <c r="O14" i="1"/>
  <c r="O12" i="1" s="1"/>
  <c r="M14" i="1"/>
  <c r="M12" i="1" s="1"/>
  <c r="L14" i="1"/>
  <c r="L12" i="1" s="1"/>
  <c r="G14" i="1"/>
  <c r="G12" i="1" s="1"/>
  <c r="F14" i="1"/>
  <c r="F12" i="1" s="1"/>
  <c r="N33" i="1"/>
  <c r="P14" i="1" l="1"/>
  <c r="P12" i="1" s="1"/>
  <c r="J14" i="1"/>
  <c r="J12" i="1" s="1"/>
  <c r="I14" i="1"/>
  <c r="I12" i="1" s="1"/>
  <c r="Q27" i="1"/>
  <c r="W27" i="1"/>
  <c r="T27" i="1"/>
  <c r="N27" i="1"/>
  <c r="K27" i="1"/>
  <c r="H27" i="1"/>
  <c r="E27" i="1"/>
  <c r="D27" i="1" l="1"/>
  <c r="Y28" i="1" l="1"/>
  <c r="X28" i="1"/>
  <c r="V28" i="1"/>
  <c r="U28" i="1"/>
  <c r="S28" i="1"/>
  <c r="R28" i="1"/>
  <c r="P28" i="1"/>
  <c r="O28" i="1"/>
  <c r="M28" i="1"/>
  <c r="L28" i="1"/>
  <c r="J28" i="1"/>
  <c r="I28" i="1"/>
  <c r="G28" i="1"/>
  <c r="F28" i="1"/>
  <c r="W35" i="1"/>
  <c r="W34" i="1"/>
  <c r="T35" i="1"/>
  <c r="T34" i="1"/>
  <c r="Q35" i="1"/>
  <c r="N35" i="1"/>
  <c r="K35" i="1"/>
  <c r="H35" i="1"/>
  <c r="E35" i="1"/>
  <c r="Q34" i="1"/>
  <c r="N34" i="1"/>
  <c r="N30" i="1" s="1"/>
  <c r="K34" i="1"/>
  <c r="H34" i="1"/>
  <c r="E34" i="1"/>
  <c r="W33" i="1"/>
  <c r="W30" i="1" s="1"/>
  <c r="T33" i="1"/>
  <c r="T30" i="1" s="1"/>
  <c r="Q33" i="1"/>
  <c r="Q30" i="1" s="1"/>
  <c r="K33" i="1"/>
  <c r="K30" i="1" s="1"/>
  <c r="H33" i="1"/>
  <c r="H30" i="1" s="1"/>
  <c r="E33" i="1"/>
  <c r="E30" i="1" s="1"/>
  <c r="Q28" i="1" l="1"/>
  <c r="N28" i="1"/>
  <c r="K28" i="1"/>
  <c r="T28" i="1"/>
  <c r="H28" i="1"/>
  <c r="W28" i="1"/>
  <c r="D33" i="1"/>
  <c r="D35" i="1"/>
  <c r="D34" i="1"/>
  <c r="E26" i="1"/>
  <c r="E14" i="1" s="1"/>
  <c r="E12" i="1" s="1"/>
  <c r="W26" i="1"/>
  <c r="T26" i="1"/>
  <c r="Q26" i="1"/>
  <c r="N26" i="1"/>
  <c r="K26" i="1"/>
  <c r="H26" i="1"/>
  <c r="D20" i="1" l="1"/>
  <c r="W14" i="1"/>
  <c r="W12" i="1" s="1"/>
  <c r="Q14" i="1"/>
  <c r="Q12" i="1" s="1"/>
  <c r="D26" i="1"/>
  <c r="K14" i="1"/>
  <c r="K12" i="1" s="1"/>
  <c r="H14" i="1"/>
  <c r="H12" i="1" s="1"/>
  <c r="N14" i="1"/>
  <c r="N12" i="1" s="1"/>
  <c r="T14" i="1"/>
  <c r="T12" i="1" s="1"/>
  <c r="E28" i="1"/>
  <c r="D30" i="1"/>
  <c r="D28" i="1" s="1"/>
  <c r="D14" i="1" l="1"/>
  <c r="D12" i="1" s="1"/>
</calcChain>
</file>

<file path=xl/sharedStrings.xml><?xml version="1.0" encoding="utf-8"?>
<sst xmlns="http://schemas.openxmlformats.org/spreadsheetml/2006/main" count="72" uniqueCount="31">
  <si>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</si>
  <si>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</si>
  <si>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</si>
  <si>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</si>
  <si>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</si>
  <si>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</si>
  <si>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</si>
  <si>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</si>
  <si>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</si>
  <si>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</si>
  <si>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</si>
  <si>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</si>
  <si>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</si>
  <si>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</si>
  <si>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</si>
  <si>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</t>
  </si>
  <si>
    <t>Администрация МР «Печора»</t>
  </si>
  <si>
    <t>Бюджет МО МР "Печора"</t>
  </si>
  <si>
    <t>Республиканский бюджет РК</t>
  </si>
  <si>
    <t xml:space="preserve">Подпрограмма 2 «Устойчивое развитие сельских территорий муниципального района «Печора», в т.ч. по  основным  мероприятиям:  </t>
  </si>
  <si>
    <t xml:space="preserve">Администрация МР «Печора» </t>
  </si>
  <si>
    <t>Приложение 2                                                                                     к муниципальной программе "Развитие агропромышленного и рыбохозяйственного комплексов МО МР "Печора"</t>
  </si>
  <si>
    <t>Ресурсное обеспечение реализации муниципальной программы "Развитие агропромышленного и рыбохозяйственного комплексов МО МР "Печора"</t>
  </si>
  <si>
    <r>
      <rPr>
        <b/>
        <sz val="10"/>
        <color theme="1"/>
        <rFont val="Times New Roman"/>
        <family val="1"/>
        <charset val="204"/>
      </rPr>
      <t xml:space="preserve">Основное  мероприятие 2.3 </t>
    </r>
    <r>
      <rPr>
        <sz val="10"/>
        <color theme="1"/>
        <rFont val="Times New Roman"/>
        <family val="1"/>
        <charset val="204"/>
      </rPr>
      <t>Строительство и ввод в действие учреждений кульутрно-досугового типа</t>
    </r>
  </si>
  <si>
    <r>
      <rPr>
        <b/>
        <sz val="10"/>
        <color theme="1"/>
        <rFont val="Times New Roman"/>
        <family val="1"/>
        <charset val="204"/>
      </rPr>
      <t xml:space="preserve">Основное  мероприятие 2.4 </t>
    </r>
    <r>
      <rPr>
        <sz val="10"/>
        <color theme="1"/>
        <rFont val="Times New Roman"/>
        <family val="1"/>
        <charset val="204"/>
      </rPr>
      <t>Строительство плоскостных сооружений</t>
    </r>
  </si>
  <si>
    <t>Комитет по управлению муниципальной собственностью МР "Печора"</t>
  </si>
  <si>
    <r>
      <rPr>
        <b/>
        <sz val="11"/>
        <color theme="1"/>
        <rFont val="Times New Roman"/>
        <family val="1"/>
        <charset val="204"/>
      </rPr>
      <t xml:space="preserve">Основное  мероприятие 1.1 </t>
    </r>
    <r>
      <rPr>
        <sz val="11"/>
        <color theme="1"/>
        <rFont val="Times New Roman"/>
        <family val="1"/>
        <charset val="204"/>
      </rPr>
      <t>Оказание мер содействия и поддержки сельскохозяйственному предприятию</t>
    </r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</si>
  <si>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 </t>
    </r>
    <r>
      <rPr>
        <sz val="11"/>
        <color theme="1"/>
        <rFont val="Times New Roman"/>
        <family val="1"/>
        <charset val="204"/>
      </rPr>
      <t>Строительство объектов социальной сферы в сельской местности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</si>
  <si>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1.2 </t>
    </r>
    <r>
      <rPr>
        <sz val="10"/>
        <color theme="1"/>
        <rFont val="Times New Roman"/>
        <family val="1"/>
        <charset val="204"/>
      </rPr>
      <t>"Предоставление субсидий организациям осуществляющим деятельность в области рыбоводства на техническое и технологическое перевооружение"</t>
    </r>
  </si>
  <si>
    <r>
      <rPr>
        <b/>
        <sz val="10"/>
        <color theme="1"/>
        <rFont val="Times New Roman"/>
        <family val="1"/>
        <charset val="204"/>
      </rPr>
      <t>Основное мероприятие 1.3</t>
    </r>
    <r>
      <rPr>
        <sz val="10"/>
        <color theme="1"/>
        <rFont val="Times New Roman"/>
        <family val="1"/>
        <charset val="204"/>
      </rPr>
      <t xml:space="preserve">   Поддержка малых форм хозяйствования</t>
    </r>
  </si>
  <si>
    <r>
      <rPr>
        <b/>
        <sz val="10"/>
        <color theme="1"/>
        <rFont val="Times New Roman"/>
        <family val="1"/>
        <charset val="204"/>
      </rPr>
      <t xml:space="preserve">Основное  мероприятие 2.2 </t>
    </r>
    <r>
      <rPr>
        <sz val="10"/>
        <color theme="1"/>
        <rFont val="Times New Roman"/>
        <family val="1"/>
        <charset val="204"/>
      </rPr>
      <t>Строительство и ввод в действие образовательных учреждений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</si>
</sst>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right" vertical="top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35"/>
  <sheetViews>
    <sheetView tabSelected="1" view="pageBreakPreview" topLeftCell="B1" zoomScale="69" zoomScaleNormal="67" zoomScaleSheetLayoutView="69" workbookViewId="0">
      <pane ySplit="3750" topLeftCell="A40" activePane="bottomLeft"/>
      <selection activeCell="T2" sqref="T2:Y5"/>
      <selection pane="bottomLeft" activeCell="M33" sqref="M33"/>
    </sheetView>
  </sheetViews>
  <sheetFormatPr defaultRowHeight="15" x14ac:dyDescent="0.25"/>
  <cols>
    <col min="1" max="1" width="25.85546875" customWidth="1"/>
    <col min="2" max="2" width="14" customWidth="1"/>
    <col min="3" max="3" width="12.28515625" customWidth="1"/>
    <col min="5" max="5" width="7.85546875" customWidth="1"/>
    <col min="6" max="6" width="8.42578125" customWidth="1"/>
    <col min="7" max="8" width="7.28515625" customWidth="1"/>
    <col min="9" max="10" width="7.85546875" customWidth="1"/>
  </cols>
  <sheetData>
    <row r="2" spans="1:25" x14ac:dyDescent="0.25">
      <c r="T2" s="41" t="s">
        <v>21</v>
      </c>
      <c r="U2" s="41"/>
      <c r="V2" s="41"/>
      <c r="W2" s="41"/>
      <c r="X2" s="41"/>
      <c r="Y2" s="41"/>
    </row>
    <row r="3" spans="1:25" x14ac:dyDescent="0.25">
      <c r="T3" s="41"/>
      <c r="U3" s="41"/>
      <c r="V3" s="41"/>
      <c r="W3" s="41"/>
      <c r="X3" s="41"/>
      <c r="Y3" s="41"/>
    </row>
    <row r="4" spans="1:25" x14ac:dyDescent="0.25">
      <c r="T4" s="41"/>
      <c r="U4" s="41"/>
      <c r="V4" s="41"/>
      <c r="W4" s="41"/>
      <c r="X4" s="41"/>
      <c r="Y4" s="41"/>
    </row>
    <row r="5" spans="1:25" ht="37.15" customHeight="1" x14ac:dyDescent="0.25">
      <c r="T5" s="41"/>
      <c r="U5" s="41"/>
      <c r="V5" s="41"/>
      <c r="W5" s="41"/>
      <c r="X5" s="41"/>
      <c r="Y5" s="41"/>
    </row>
    <row r="6" spans="1:25" ht="37.15" customHeight="1" x14ac:dyDescent="0.25">
      <c r="D6" s="46" t="s">
        <v>22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1"/>
      <c r="U6" s="1"/>
      <c r="V6" s="1"/>
      <c r="W6" s="1"/>
      <c r="X6" s="1"/>
      <c r="Y6" s="1"/>
    </row>
    <row r="8" spans="1:25" ht="15" customHeight="1" x14ac:dyDescent="0.25">
      <c r="A8" s="30" t="s">
        <v>4</v>
      </c>
      <c r="B8" s="30" t="s">
        <v>5</v>
      </c>
      <c r="C8" s="30" t="s">
        <v>0</v>
      </c>
      <c r="D8" s="30" t="s">
        <v>1</v>
      </c>
      <c r="E8" s="30"/>
      <c r="F8" s="30"/>
      <c r="G8" s="30"/>
      <c r="H8" s="30"/>
      <c r="I8" s="30"/>
      <c r="J8" s="30"/>
      <c r="K8" s="30"/>
      <c r="L8" s="30"/>
      <c r="M8" s="3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</row>
    <row r="9" spans="1:25" ht="25.15" customHeight="1" x14ac:dyDescent="0.25">
      <c r="A9" s="37"/>
      <c r="B9" s="37"/>
      <c r="C9" s="30"/>
      <c r="D9" s="30" t="s">
        <v>2</v>
      </c>
      <c r="E9" s="30" t="s">
        <v>8</v>
      </c>
      <c r="F9" s="30"/>
      <c r="G9" s="30"/>
      <c r="H9" s="30" t="s">
        <v>9</v>
      </c>
      <c r="I9" s="30"/>
      <c r="J9" s="30"/>
      <c r="K9" s="30" t="s">
        <v>10</v>
      </c>
      <c r="L9" s="30"/>
      <c r="M9" s="30"/>
      <c r="N9" s="30" t="s">
        <v>11</v>
      </c>
      <c r="O9" s="30"/>
      <c r="P9" s="30"/>
      <c r="Q9" s="30" t="s">
        <v>12</v>
      </c>
      <c r="R9" s="30"/>
      <c r="S9" s="30"/>
      <c r="T9" s="30" t="s">
        <v>13</v>
      </c>
      <c r="U9" s="30"/>
      <c r="V9" s="30"/>
      <c r="W9" s="30" t="s">
        <v>14</v>
      </c>
      <c r="X9" s="30"/>
      <c r="Y9" s="30"/>
    </row>
    <row r="10" spans="1:25" ht="82.9" customHeight="1" x14ac:dyDescent="0.25">
      <c r="A10" s="37"/>
      <c r="B10" s="37"/>
      <c r="C10" s="30"/>
      <c r="D10" s="30"/>
      <c r="E10" s="3" t="s">
        <v>3</v>
      </c>
      <c r="F10" s="3" t="s">
        <v>17</v>
      </c>
      <c r="G10" s="3" t="s">
        <v>18</v>
      </c>
      <c r="H10" s="3" t="s">
        <v>3</v>
      </c>
      <c r="I10" s="3" t="s">
        <v>17</v>
      </c>
      <c r="J10" s="3" t="s">
        <v>18</v>
      </c>
      <c r="K10" s="3" t="s">
        <v>3</v>
      </c>
      <c r="L10" s="3" t="s">
        <v>17</v>
      </c>
      <c r="M10" s="3" t="s">
        <v>18</v>
      </c>
      <c r="N10" s="3" t="s">
        <v>3</v>
      </c>
      <c r="O10" s="3" t="s">
        <v>17</v>
      </c>
      <c r="P10" s="3" t="s">
        <v>18</v>
      </c>
      <c r="Q10" s="3" t="s">
        <v>3</v>
      </c>
      <c r="R10" s="3" t="s">
        <v>17</v>
      </c>
      <c r="S10" s="3" t="s">
        <v>18</v>
      </c>
      <c r="T10" s="3" t="s">
        <v>3</v>
      </c>
      <c r="U10" s="3" t="s">
        <v>17</v>
      </c>
      <c r="V10" s="3" t="s">
        <v>18</v>
      </c>
      <c r="W10" s="3" t="s">
        <v>3</v>
      </c>
      <c r="X10" s="3" t="s">
        <v>17</v>
      </c>
      <c r="Y10" s="3" t="s">
        <v>18</v>
      </c>
    </row>
    <row r="11" spans="1:25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  <c r="T11" s="3">
        <v>20</v>
      </c>
      <c r="U11" s="3">
        <v>21</v>
      </c>
      <c r="V11" s="3">
        <v>22</v>
      </c>
      <c r="W11" s="3">
        <v>23</v>
      </c>
      <c r="X11" s="3">
        <v>24</v>
      </c>
      <c r="Y11" s="3">
        <v>25</v>
      </c>
    </row>
    <row r="12" spans="1:25" x14ac:dyDescent="0.25">
      <c r="A12" s="32" t="s">
        <v>6</v>
      </c>
      <c r="B12" s="27"/>
      <c r="C12" s="38" t="s">
        <v>7</v>
      </c>
      <c r="D12" s="36">
        <f>D14+D17</f>
        <v>24074.7</v>
      </c>
      <c r="E12" s="36">
        <f t="shared" ref="E12:Y12" si="0">E14+E17</f>
        <v>1035</v>
      </c>
      <c r="F12" s="36">
        <f t="shared" si="0"/>
        <v>1035</v>
      </c>
      <c r="G12" s="36">
        <f t="shared" si="0"/>
        <v>0</v>
      </c>
      <c r="H12" s="36">
        <f t="shared" si="0"/>
        <v>35</v>
      </c>
      <c r="I12" s="36">
        <f t="shared" si="0"/>
        <v>35</v>
      </c>
      <c r="J12" s="36">
        <f t="shared" si="0"/>
        <v>0</v>
      </c>
      <c r="K12" s="36">
        <f t="shared" si="0"/>
        <v>17894.7</v>
      </c>
      <c r="L12" s="36">
        <f t="shared" si="0"/>
        <v>894.7</v>
      </c>
      <c r="M12" s="36">
        <f t="shared" si="0"/>
        <v>17000</v>
      </c>
      <c r="N12" s="36">
        <f t="shared" si="0"/>
        <v>1825</v>
      </c>
      <c r="O12" s="36">
        <f t="shared" si="0"/>
        <v>1825</v>
      </c>
      <c r="P12" s="36">
        <f t="shared" si="0"/>
        <v>0</v>
      </c>
      <c r="Q12" s="36">
        <f t="shared" si="0"/>
        <v>2435</v>
      </c>
      <c r="R12" s="36">
        <f t="shared" si="0"/>
        <v>2435</v>
      </c>
      <c r="S12" s="36">
        <f t="shared" si="0"/>
        <v>0</v>
      </c>
      <c r="T12" s="36">
        <f t="shared" si="0"/>
        <v>550</v>
      </c>
      <c r="U12" s="36">
        <f t="shared" si="0"/>
        <v>550</v>
      </c>
      <c r="V12" s="36">
        <f t="shared" si="0"/>
        <v>0</v>
      </c>
      <c r="W12" s="36">
        <f t="shared" si="0"/>
        <v>300</v>
      </c>
      <c r="X12" s="36">
        <f t="shared" si="0"/>
        <v>300</v>
      </c>
      <c r="Y12" s="36">
        <f t="shared" si="0"/>
        <v>0</v>
      </c>
    </row>
    <row r="13" spans="1:25" ht="48" customHeight="1" x14ac:dyDescent="0.25">
      <c r="A13" s="33"/>
      <c r="B13" s="27"/>
      <c r="C13" s="39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spans="1:25" x14ac:dyDescent="0.25">
      <c r="A14" s="33"/>
      <c r="B14" s="21" t="s">
        <v>16</v>
      </c>
      <c r="C14" s="21" t="s">
        <v>16</v>
      </c>
      <c r="D14" s="18">
        <f t="shared" ref="D14:Y14" si="1">D20+D30</f>
        <v>23074.7</v>
      </c>
      <c r="E14" s="18">
        <f t="shared" si="1"/>
        <v>35</v>
      </c>
      <c r="F14" s="18">
        <f t="shared" si="1"/>
        <v>35</v>
      </c>
      <c r="G14" s="18">
        <f t="shared" si="1"/>
        <v>0</v>
      </c>
      <c r="H14" s="18">
        <f t="shared" si="1"/>
        <v>35</v>
      </c>
      <c r="I14" s="18">
        <f t="shared" si="1"/>
        <v>35</v>
      </c>
      <c r="J14" s="18">
        <f t="shared" si="1"/>
        <v>0</v>
      </c>
      <c r="K14" s="18">
        <f t="shared" si="1"/>
        <v>17894.7</v>
      </c>
      <c r="L14" s="18">
        <f t="shared" si="1"/>
        <v>894.7</v>
      </c>
      <c r="M14" s="18">
        <f t="shared" si="1"/>
        <v>17000</v>
      </c>
      <c r="N14" s="18">
        <f t="shared" si="1"/>
        <v>1825</v>
      </c>
      <c r="O14" s="18">
        <f t="shared" si="1"/>
        <v>1825</v>
      </c>
      <c r="P14" s="18">
        <f t="shared" si="1"/>
        <v>0</v>
      </c>
      <c r="Q14" s="18">
        <f t="shared" si="1"/>
        <v>2435</v>
      </c>
      <c r="R14" s="18">
        <f t="shared" si="1"/>
        <v>2435</v>
      </c>
      <c r="S14" s="18">
        <f t="shared" si="1"/>
        <v>0</v>
      </c>
      <c r="T14" s="18">
        <f t="shared" si="1"/>
        <v>550</v>
      </c>
      <c r="U14" s="18">
        <f t="shared" si="1"/>
        <v>550</v>
      </c>
      <c r="V14" s="18">
        <f t="shared" si="1"/>
        <v>0</v>
      </c>
      <c r="W14" s="18">
        <f t="shared" si="1"/>
        <v>300</v>
      </c>
      <c r="X14" s="18">
        <f t="shared" si="1"/>
        <v>300</v>
      </c>
      <c r="Y14" s="18">
        <f t="shared" si="1"/>
        <v>0</v>
      </c>
    </row>
    <row r="15" spans="1:25" ht="51.6" customHeight="1" x14ac:dyDescent="0.25">
      <c r="A15" s="33"/>
      <c r="B15" s="22"/>
      <c r="C15" s="22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9" customHeight="1" x14ac:dyDescent="0.25">
      <c r="A16" s="34"/>
      <c r="B16" s="23"/>
      <c r="C16" s="23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</row>
    <row r="17" spans="1:25" ht="81" customHeight="1" x14ac:dyDescent="0.25">
      <c r="A17" s="35"/>
      <c r="B17" s="13" t="s">
        <v>25</v>
      </c>
      <c r="C17" s="13" t="s">
        <v>25</v>
      </c>
      <c r="D17" s="17">
        <f>E17+H17+K17+N17+Q17+T17+W17</f>
        <v>1000</v>
      </c>
      <c r="E17" s="17">
        <f>E24</f>
        <v>1000</v>
      </c>
      <c r="F17" s="17">
        <f t="shared" ref="F17:Y17" si="2">F24</f>
        <v>1000</v>
      </c>
      <c r="G17" s="17">
        <f t="shared" si="2"/>
        <v>0</v>
      </c>
      <c r="H17" s="17">
        <f t="shared" si="2"/>
        <v>0</v>
      </c>
      <c r="I17" s="17">
        <f t="shared" si="2"/>
        <v>0</v>
      </c>
      <c r="J17" s="17">
        <f t="shared" si="2"/>
        <v>0</v>
      </c>
      <c r="K17" s="17">
        <f t="shared" si="2"/>
        <v>0</v>
      </c>
      <c r="L17" s="17">
        <f t="shared" si="2"/>
        <v>0</v>
      </c>
      <c r="M17" s="17">
        <f t="shared" si="2"/>
        <v>0</v>
      </c>
      <c r="N17" s="17">
        <f t="shared" si="2"/>
        <v>0</v>
      </c>
      <c r="O17" s="17">
        <f t="shared" si="2"/>
        <v>0</v>
      </c>
      <c r="P17" s="17">
        <f t="shared" si="2"/>
        <v>0</v>
      </c>
      <c r="Q17" s="17">
        <f t="shared" si="2"/>
        <v>0</v>
      </c>
      <c r="R17" s="17">
        <f t="shared" si="2"/>
        <v>0</v>
      </c>
      <c r="S17" s="17">
        <f t="shared" si="2"/>
        <v>0</v>
      </c>
      <c r="T17" s="17">
        <f t="shared" si="2"/>
        <v>0</v>
      </c>
      <c r="U17" s="17">
        <f t="shared" si="2"/>
        <v>0</v>
      </c>
      <c r="V17" s="17">
        <f t="shared" si="2"/>
        <v>0</v>
      </c>
      <c r="W17" s="17">
        <f t="shared" si="2"/>
        <v>0</v>
      </c>
      <c r="X17" s="17">
        <f t="shared" si="2"/>
        <v>0</v>
      </c>
      <c r="Y17" s="17">
        <f t="shared" si="2"/>
        <v>0</v>
      </c>
    </row>
    <row r="18" spans="1:25" ht="78" customHeight="1" x14ac:dyDescent="0.25">
      <c r="A18" s="42" t="s">
        <v>15</v>
      </c>
      <c r="B18" s="21"/>
      <c r="C18" s="47" t="s">
        <v>7</v>
      </c>
      <c r="D18" s="26">
        <f>D20+D24</f>
        <v>2270</v>
      </c>
      <c r="E18" s="26">
        <f t="shared" ref="E18:Y18" si="3">E20+E24</f>
        <v>1035</v>
      </c>
      <c r="F18" s="26">
        <f t="shared" si="3"/>
        <v>1035</v>
      </c>
      <c r="G18" s="26">
        <f t="shared" si="3"/>
        <v>0</v>
      </c>
      <c r="H18" s="26">
        <f t="shared" si="3"/>
        <v>35</v>
      </c>
      <c r="I18" s="26">
        <f t="shared" si="3"/>
        <v>35</v>
      </c>
      <c r="J18" s="26">
        <f t="shared" si="3"/>
        <v>0</v>
      </c>
      <c r="K18" s="26">
        <f t="shared" si="3"/>
        <v>0</v>
      </c>
      <c r="L18" s="26">
        <f t="shared" si="3"/>
        <v>0</v>
      </c>
      <c r="M18" s="26">
        <f t="shared" si="3"/>
        <v>0</v>
      </c>
      <c r="N18" s="26">
        <f t="shared" si="3"/>
        <v>300</v>
      </c>
      <c r="O18" s="26">
        <f t="shared" si="3"/>
        <v>300</v>
      </c>
      <c r="P18" s="26">
        <f t="shared" si="3"/>
        <v>0</v>
      </c>
      <c r="Q18" s="26">
        <f t="shared" si="3"/>
        <v>300</v>
      </c>
      <c r="R18" s="26">
        <f t="shared" si="3"/>
        <v>300</v>
      </c>
      <c r="S18" s="26">
        <f t="shared" si="3"/>
        <v>0</v>
      </c>
      <c r="T18" s="26">
        <f t="shared" si="3"/>
        <v>300</v>
      </c>
      <c r="U18" s="26">
        <f t="shared" si="3"/>
        <v>300</v>
      </c>
      <c r="V18" s="26">
        <f t="shared" si="3"/>
        <v>0</v>
      </c>
      <c r="W18" s="26">
        <f t="shared" si="3"/>
        <v>300</v>
      </c>
      <c r="X18" s="26">
        <f t="shared" si="3"/>
        <v>300</v>
      </c>
      <c r="Y18" s="26">
        <f t="shared" si="3"/>
        <v>0</v>
      </c>
    </row>
    <row r="19" spans="1:25" ht="14.45" customHeight="1" x14ac:dyDescent="0.25">
      <c r="A19" s="43"/>
      <c r="B19" s="23"/>
      <c r="C19" s="48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x14ac:dyDescent="0.25">
      <c r="A20" s="43"/>
      <c r="B20" s="21" t="s">
        <v>20</v>
      </c>
      <c r="C20" s="21" t="s">
        <v>16</v>
      </c>
      <c r="D20" s="18">
        <f>E20+H20+K20+N20+Q20+T20+W20</f>
        <v>1270</v>
      </c>
      <c r="E20" s="18">
        <f>E26+E27</f>
        <v>35</v>
      </c>
      <c r="F20" s="18">
        <f t="shared" ref="F20:Y20" si="4">F26+F27</f>
        <v>35</v>
      </c>
      <c r="G20" s="18">
        <f t="shared" si="4"/>
        <v>0</v>
      </c>
      <c r="H20" s="18">
        <f t="shared" si="4"/>
        <v>35</v>
      </c>
      <c r="I20" s="18">
        <f t="shared" si="4"/>
        <v>35</v>
      </c>
      <c r="J20" s="18">
        <f t="shared" si="4"/>
        <v>0</v>
      </c>
      <c r="K20" s="18">
        <f t="shared" si="4"/>
        <v>0</v>
      </c>
      <c r="L20" s="18">
        <f t="shared" si="4"/>
        <v>0</v>
      </c>
      <c r="M20" s="18">
        <f t="shared" si="4"/>
        <v>0</v>
      </c>
      <c r="N20" s="18">
        <f t="shared" si="4"/>
        <v>300</v>
      </c>
      <c r="O20" s="18">
        <f t="shared" si="4"/>
        <v>300</v>
      </c>
      <c r="P20" s="18">
        <f t="shared" si="4"/>
        <v>0</v>
      </c>
      <c r="Q20" s="18">
        <f t="shared" si="4"/>
        <v>300</v>
      </c>
      <c r="R20" s="18">
        <f t="shared" si="4"/>
        <v>300</v>
      </c>
      <c r="S20" s="18">
        <f t="shared" si="4"/>
        <v>0</v>
      </c>
      <c r="T20" s="18">
        <f t="shared" si="4"/>
        <v>300</v>
      </c>
      <c r="U20" s="18">
        <f t="shared" si="4"/>
        <v>300</v>
      </c>
      <c r="V20" s="18">
        <f t="shared" si="4"/>
        <v>0</v>
      </c>
      <c r="W20" s="18">
        <f t="shared" si="4"/>
        <v>300</v>
      </c>
      <c r="X20" s="18">
        <f t="shared" si="4"/>
        <v>300</v>
      </c>
      <c r="Y20" s="18">
        <f t="shared" si="4"/>
        <v>0</v>
      </c>
    </row>
    <row r="21" spans="1:25" ht="43.15" customHeight="1" x14ac:dyDescent="0.25">
      <c r="A21" s="43"/>
      <c r="B21" s="22"/>
      <c r="C21" s="22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1:25" ht="16.149999999999999" customHeight="1" x14ac:dyDescent="0.25">
      <c r="A22" s="44"/>
      <c r="B22" s="22"/>
      <c r="C22" s="22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1:25" ht="0.6" customHeight="1" x14ac:dyDescent="0.25">
      <c r="A23" s="44"/>
      <c r="B23" s="23"/>
      <c r="C23" s="23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</row>
    <row r="24" spans="1:25" ht="85.15" customHeight="1" x14ac:dyDescent="0.25">
      <c r="A24" s="45"/>
      <c r="B24" s="13" t="s">
        <v>25</v>
      </c>
      <c r="C24" s="13" t="s">
        <v>25</v>
      </c>
      <c r="D24" s="17">
        <f>E24+H24+K24+N24+Q24+T24+W24</f>
        <v>1000</v>
      </c>
      <c r="E24" s="17">
        <f>E25</f>
        <v>1000</v>
      </c>
      <c r="F24" s="17">
        <f t="shared" ref="F24:Y24" si="5">F25</f>
        <v>1000</v>
      </c>
      <c r="G24" s="17">
        <f t="shared" si="5"/>
        <v>0</v>
      </c>
      <c r="H24" s="17">
        <f t="shared" si="5"/>
        <v>0</v>
      </c>
      <c r="I24" s="17">
        <f t="shared" si="5"/>
        <v>0</v>
      </c>
      <c r="J24" s="17">
        <f t="shared" si="5"/>
        <v>0</v>
      </c>
      <c r="K24" s="17">
        <f t="shared" si="5"/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17">
        <f t="shared" si="5"/>
        <v>0</v>
      </c>
      <c r="P24" s="17">
        <f t="shared" si="5"/>
        <v>0</v>
      </c>
      <c r="Q24" s="17">
        <f t="shared" si="5"/>
        <v>0</v>
      </c>
      <c r="R24" s="17">
        <f t="shared" si="5"/>
        <v>0</v>
      </c>
      <c r="S24" s="17">
        <f t="shared" si="5"/>
        <v>0</v>
      </c>
      <c r="T24" s="17">
        <f t="shared" si="5"/>
        <v>0</v>
      </c>
      <c r="U24" s="17">
        <f t="shared" si="5"/>
        <v>0</v>
      </c>
      <c r="V24" s="17">
        <f t="shared" si="5"/>
        <v>0</v>
      </c>
      <c r="W24" s="17">
        <f t="shared" si="5"/>
        <v>0</v>
      </c>
      <c r="X24" s="17">
        <f t="shared" si="5"/>
        <v>0</v>
      </c>
      <c r="Y24" s="17">
        <f t="shared" si="5"/>
        <v>0</v>
      </c>
    </row>
    <row r="25" spans="1:25" ht="85.15" customHeight="1" x14ac:dyDescent="0.25">
      <c r="A25" s="12" t="s">
        <v>26</v>
      </c>
      <c r="B25" s="13" t="s">
        <v>25</v>
      </c>
      <c r="C25" s="13" t="s">
        <v>25</v>
      </c>
      <c r="D25" s="11">
        <f t="shared" ref="D25" si="6">E25+H25+K25+N25+Q25+T25+W25</f>
        <v>1000</v>
      </c>
      <c r="E25" s="11">
        <f t="shared" ref="E25" si="7">F25+G25</f>
        <v>1000</v>
      </c>
      <c r="F25" s="11">
        <v>1000</v>
      </c>
      <c r="G25" s="11">
        <v>0</v>
      </c>
      <c r="H25" s="11">
        <f t="shared" ref="H25" si="8">I25+J25</f>
        <v>0</v>
      </c>
      <c r="I25" s="11">
        <v>0</v>
      </c>
      <c r="J25" s="11">
        <v>0</v>
      </c>
      <c r="K25" s="11">
        <f t="shared" ref="K25" si="9">L25+M25</f>
        <v>0</v>
      </c>
      <c r="L25" s="11">
        <v>0</v>
      </c>
      <c r="M25" s="11">
        <v>0</v>
      </c>
      <c r="N25" s="11">
        <f t="shared" ref="N25" si="10">O25+P25</f>
        <v>0</v>
      </c>
      <c r="O25" s="11">
        <v>0</v>
      </c>
      <c r="P25" s="11">
        <v>0</v>
      </c>
      <c r="Q25" s="11">
        <f t="shared" ref="Q25" si="11">R25+S25</f>
        <v>0</v>
      </c>
      <c r="R25" s="11">
        <v>0</v>
      </c>
      <c r="S25" s="11">
        <v>0</v>
      </c>
      <c r="T25" s="11">
        <f t="shared" ref="T25" si="12">U25+V25</f>
        <v>0</v>
      </c>
      <c r="U25" s="11">
        <v>0</v>
      </c>
      <c r="V25" s="11">
        <v>0</v>
      </c>
      <c r="W25" s="11">
        <f t="shared" ref="W25" si="13">X25+Y25</f>
        <v>0</v>
      </c>
      <c r="X25" s="11">
        <v>0</v>
      </c>
      <c r="Y25" s="11">
        <v>0</v>
      </c>
    </row>
    <row r="26" spans="1:25" ht="129.6" customHeight="1" x14ac:dyDescent="0.25">
      <c r="A26" s="4" t="s">
        <v>28</v>
      </c>
      <c r="B26" s="2" t="s">
        <v>16</v>
      </c>
      <c r="C26" s="6" t="s">
        <v>16</v>
      </c>
      <c r="D26" s="3">
        <f>E26+H26+K26+N26+Q26+T26+W26</f>
        <v>800</v>
      </c>
      <c r="E26" s="3">
        <f t="shared" ref="E26:E27" si="14">F26+G26</f>
        <v>0</v>
      </c>
      <c r="F26" s="3">
        <v>0</v>
      </c>
      <c r="G26" s="3">
        <v>0</v>
      </c>
      <c r="H26" s="3">
        <f t="shared" ref="H26:H27" si="15">I26+J26</f>
        <v>0</v>
      </c>
      <c r="I26" s="3">
        <v>0</v>
      </c>
      <c r="J26" s="3">
        <v>0</v>
      </c>
      <c r="K26" s="3">
        <f t="shared" ref="K26:K27" si="16">L26+M26</f>
        <v>0</v>
      </c>
      <c r="L26" s="3">
        <v>0</v>
      </c>
      <c r="M26" s="3">
        <v>0</v>
      </c>
      <c r="N26" s="3">
        <f t="shared" ref="N26:N27" si="17">O26+P26</f>
        <v>200</v>
      </c>
      <c r="O26" s="3">
        <v>200</v>
      </c>
      <c r="P26" s="3">
        <v>0</v>
      </c>
      <c r="Q26" s="3">
        <f t="shared" ref="Q26:Q27" si="18">R26+S26</f>
        <v>200</v>
      </c>
      <c r="R26" s="3">
        <v>200</v>
      </c>
      <c r="S26" s="3">
        <v>0</v>
      </c>
      <c r="T26" s="3">
        <f t="shared" ref="T26:T27" si="19">U26+V26</f>
        <v>200</v>
      </c>
      <c r="U26" s="3">
        <v>200</v>
      </c>
      <c r="V26" s="3">
        <v>0</v>
      </c>
      <c r="W26" s="3">
        <f t="shared" ref="W26:W27" si="20">X26+Y26</f>
        <v>200</v>
      </c>
      <c r="X26" s="3">
        <v>200</v>
      </c>
      <c r="Y26" s="3">
        <v>0</v>
      </c>
    </row>
    <row r="27" spans="1:25" ht="88.15" customHeight="1" x14ac:dyDescent="0.25">
      <c r="A27" s="4" t="s">
        <v>29</v>
      </c>
      <c r="B27" s="8" t="s">
        <v>16</v>
      </c>
      <c r="C27" s="9" t="s">
        <v>16</v>
      </c>
      <c r="D27" s="7">
        <f>E27+H27+K27+N27+Q27+T27+W27</f>
        <v>470</v>
      </c>
      <c r="E27" s="7">
        <f t="shared" si="14"/>
        <v>35</v>
      </c>
      <c r="F27" s="7">
        <v>35</v>
      </c>
      <c r="G27" s="7">
        <v>0</v>
      </c>
      <c r="H27" s="7">
        <f t="shared" si="15"/>
        <v>35</v>
      </c>
      <c r="I27" s="7">
        <v>35</v>
      </c>
      <c r="J27" s="7">
        <v>0</v>
      </c>
      <c r="K27" s="7">
        <f t="shared" si="16"/>
        <v>0</v>
      </c>
      <c r="L27" s="7">
        <v>0</v>
      </c>
      <c r="M27" s="7">
        <v>0</v>
      </c>
      <c r="N27" s="7">
        <f t="shared" si="17"/>
        <v>100</v>
      </c>
      <c r="O27" s="7">
        <v>100</v>
      </c>
      <c r="P27" s="7">
        <v>0</v>
      </c>
      <c r="Q27" s="7">
        <f t="shared" si="18"/>
        <v>100</v>
      </c>
      <c r="R27" s="7">
        <v>100</v>
      </c>
      <c r="S27" s="7">
        <v>0</v>
      </c>
      <c r="T27" s="7">
        <f t="shared" si="19"/>
        <v>100</v>
      </c>
      <c r="U27" s="7">
        <v>100</v>
      </c>
      <c r="V27" s="7">
        <v>0</v>
      </c>
      <c r="W27" s="7">
        <f t="shared" si="20"/>
        <v>100</v>
      </c>
      <c r="X27" s="7">
        <v>100</v>
      </c>
      <c r="Y27" s="7">
        <v>0</v>
      </c>
    </row>
    <row r="28" spans="1:25" ht="69" customHeight="1" x14ac:dyDescent="0.25">
      <c r="A28" s="24" t="s">
        <v>19</v>
      </c>
      <c r="B28" s="27"/>
      <c r="C28" s="38" t="s">
        <v>7</v>
      </c>
      <c r="D28" s="26">
        <f>D30</f>
        <v>21804.7</v>
      </c>
      <c r="E28" s="26">
        <f t="shared" ref="E28:Y28" si="21">E30</f>
        <v>0</v>
      </c>
      <c r="F28" s="26">
        <f t="shared" si="21"/>
        <v>0</v>
      </c>
      <c r="G28" s="26">
        <f t="shared" si="21"/>
        <v>0</v>
      </c>
      <c r="H28" s="26">
        <f t="shared" si="21"/>
        <v>0</v>
      </c>
      <c r="I28" s="26">
        <f t="shared" si="21"/>
        <v>0</v>
      </c>
      <c r="J28" s="26">
        <f t="shared" si="21"/>
        <v>0</v>
      </c>
      <c r="K28" s="26">
        <f t="shared" si="21"/>
        <v>17894.7</v>
      </c>
      <c r="L28" s="26">
        <f t="shared" si="21"/>
        <v>894.7</v>
      </c>
      <c r="M28" s="26">
        <f t="shared" si="21"/>
        <v>17000</v>
      </c>
      <c r="N28" s="26">
        <f t="shared" si="21"/>
        <v>1525</v>
      </c>
      <c r="O28" s="26">
        <f t="shared" si="21"/>
        <v>1525</v>
      </c>
      <c r="P28" s="26">
        <f t="shared" si="21"/>
        <v>0</v>
      </c>
      <c r="Q28" s="26">
        <f t="shared" si="21"/>
        <v>2135</v>
      </c>
      <c r="R28" s="26">
        <f t="shared" si="21"/>
        <v>2135</v>
      </c>
      <c r="S28" s="26">
        <f t="shared" si="21"/>
        <v>0</v>
      </c>
      <c r="T28" s="26">
        <f t="shared" si="21"/>
        <v>250</v>
      </c>
      <c r="U28" s="26">
        <f t="shared" si="21"/>
        <v>250</v>
      </c>
      <c r="V28" s="26">
        <f t="shared" si="21"/>
        <v>0</v>
      </c>
      <c r="W28" s="26">
        <f t="shared" si="21"/>
        <v>0</v>
      </c>
      <c r="X28" s="26">
        <f t="shared" si="21"/>
        <v>0</v>
      </c>
      <c r="Y28" s="26">
        <f t="shared" si="21"/>
        <v>0</v>
      </c>
    </row>
    <row r="29" spans="1:25" ht="3" customHeight="1" x14ac:dyDescent="0.25">
      <c r="A29" s="25"/>
      <c r="B29" s="27"/>
      <c r="C29" s="39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1:25" ht="31.9" customHeight="1" x14ac:dyDescent="0.25">
      <c r="A30" s="25"/>
      <c r="B30" s="28" t="s">
        <v>16</v>
      </c>
      <c r="C30" s="28" t="s">
        <v>16</v>
      </c>
      <c r="D30" s="30">
        <f>E30+H30+K30+N30+Q30+T30+W30</f>
        <v>21804.7</v>
      </c>
      <c r="E30" s="30">
        <f>E32+E33+E34+E35</f>
        <v>0</v>
      </c>
      <c r="F30" s="30">
        <f t="shared" ref="F30:Y30" si="22">F32+F33+F34+F35</f>
        <v>0</v>
      </c>
      <c r="G30" s="30">
        <f t="shared" si="22"/>
        <v>0</v>
      </c>
      <c r="H30" s="30">
        <f t="shared" si="22"/>
        <v>0</v>
      </c>
      <c r="I30" s="30">
        <f t="shared" si="22"/>
        <v>0</v>
      </c>
      <c r="J30" s="30">
        <f t="shared" si="22"/>
        <v>0</v>
      </c>
      <c r="K30" s="30">
        <f t="shared" si="22"/>
        <v>17894.7</v>
      </c>
      <c r="L30" s="30">
        <f t="shared" si="22"/>
        <v>894.7</v>
      </c>
      <c r="M30" s="30">
        <f t="shared" si="22"/>
        <v>17000</v>
      </c>
      <c r="N30" s="30">
        <f t="shared" si="22"/>
        <v>1525</v>
      </c>
      <c r="O30" s="30">
        <f t="shared" si="22"/>
        <v>1525</v>
      </c>
      <c r="P30" s="30">
        <f t="shared" si="22"/>
        <v>0</v>
      </c>
      <c r="Q30" s="30">
        <f t="shared" si="22"/>
        <v>2135</v>
      </c>
      <c r="R30" s="30">
        <f t="shared" si="22"/>
        <v>2135</v>
      </c>
      <c r="S30" s="30">
        <f t="shared" si="22"/>
        <v>0</v>
      </c>
      <c r="T30" s="30">
        <f t="shared" si="22"/>
        <v>250</v>
      </c>
      <c r="U30" s="30">
        <f t="shared" si="22"/>
        <v>250</v>
      </c>
      <c r="V30" s="30">
        <f t="shared" si="22"/>
        <v>0</v>
      </c>
      <c r="W30" s="30">
        <f t="shared" si="22"/>
        <v>0</v>
      </c>
      <c r="X30" s="30">
        <f t="shared" si="22"/>
        <v>0</v>
      </c>
      <c r="Y30" s="30">
        <f t="shared" si="22"/>
        <v>0</v>
      </c>
    </row>
    <row r="31" spans="1:25" x14ac:dyDescent="0.25">
      <c r="A31" s="25"/>
      <c r="B31" s="29"/>
      <c r="C31" s="29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</row>
    <row r="32" spans="1:25" ht="72.599999999999994" customHeight="1" x14ac:dyDescent="0.25">
      <c r="A32" s="16" t="s">
        <v>27</v>
      </c>
      <c r="B32" s="15" t="s">
        <v>16</v>
      </c>
      <c r="C32" s="15" t="s">
        <v>16</v>
      </c>
      <c r="D32" s="14">
        <f t="shared" ref="D32" si="23">E32+H32+K32+N32+Q32+T32+W32</f>
        <v>17894.7</v>
      </c>
      <c r="E32" s="14">
        <f t="shared" ref="E32" si="24">F32+G32</f>
        <v>0</v>
      </c>
      <c r="F32" s="14">
        <v>0</v>
      </c>
      <c r="G32" s="14">
        <v>0</v>
      </c>
      <c r="H32" s="14">
        <f t="shared" ref="H32" si="25">I32+J32</f>
        <v>0</v>
      </c>
      <c r="I32" s="14">
        <v>0</v>
      </c>
      <c r="J32" s="14">
        <v>0</v>
      </c>
      <c r="K32" s="14">
        <f t="shared" ref="K32" si="26">L32+M32</f>
        <v>17894.7</v>
      </c>
      <c r="L32" s="14">
        <v>894.7</v>
      </c>
      <c r="M32" s="14">
        <v>17000</v>
      </c>
      <c r="N32" s="14">
        <f t="shared" ref="N32" si="27">O32+P32</f>
        <v>0</v>
      </c>
      <c r="O32" s="14">
        <v>0</v>
      </c>
      <c r="P32" s="14">
        <v>0</v>
      </c>
      <c r="Q32" s="14">
        <f t="shared" ref="Q32" si="28">R32+S32</f>
        <v>0</v>
      </c>
      <c r="R32" s="14">
        <v>0</v>
      </c>
      <c r="S32" s="14">
        <v>0</v>
      </c>
      <c r="T32" s="14">
        <f t="shared" ref="T32" si="29">U32+V32</f>
        <v>0</v>
      </c>
      <c r="U32" s="14">
        <v>0</v>
      </c>
      <c r="V32" s="14">
        <v>0</v>
      </c>
      <c r="W32" s="14">
        <f t="shared" ref="W32" si="30">X32+Y32</f>
        <v>0</v>
      </c>
      <c r="X32" s="14">
        <v>0</v>
      </c>
      <c r="Y32" s="14">
        <v>0</v>
      </c>
    </row>
    <row r="33" spans="1:25" ht="61.15" customHeight="1" x14ac:dyDescent="0.25">
      <c r="A33" s="5" t="s">
        <v>30</v>
      </c>
      <c r="B33" s="15" t="s">
        <v>16</v>
      </c>
      <c r="C33" s="2" t="s">
        <v>16</v>
      </c>
      <c r="D33" s="3">
        <f t="shared" ref="D33:D35" si="31">E33+H33+K33+N33+Q33+T33+W33</f>
        <v>1250</v>
      </c>
      <c r="E33" s="3">
        <f t="shared" ref="E33:E35" si="32">F33+G33</f>
        <v>0</v>
      </c>
      <c r="F33" s="3">
        <v>0</v>
      </c>
      <c r="G33" s="3">
        <v>0</v>
      </c>
      <c r="H33" s="3">
        <f t="shared" ref="H33:H35" si="33">I33+J33</f>
        <v>0</v>
      </c>
      <c r="I33" s="3">
        <v>0</v>
      </c>
      <c r="J33" s="3">
        <v>0</v>
      </c>
      <c r="K33" s="3">
        <f t="shared" ref="K33:K35" si="34">L33+M33</f>
        <v>0</v>
      </c>
      <c r="L33" s="3">
        <v>0</v>
      </c>
      <c r="M33" s="3">
        <v>0</v>
      </c>
      <c r="N33" s="10">
        <f t="shared" ref="N33" si="35">O33+P33</f>
        <v>500</v>
      </c>
      <c r="O33" s="10">
        <v>500</v>
      </c>
      <c r="P33" s="10">
        <v>0</v>
      </c>
      <c r="Q33" s="3">
        <f t="shared" ref="Q33:Q35" si="36">R33+S33</f>
        <v>750</v>
      </c>
      <c r="R33" s="10">
        <v>750</v>
      </c>
      <c r="S33" s="10">
        <v>0</v>
      </c>
      <c r="T33" s="3">
        <f t="shared" ref="T33:T35" si="37">U33+V33</f>
        <v>0</v>
      </c>
      <c r="U33" s="3">
        <v>0</v>
      </c>
      <c r="V33" s="3">
        <v>0</v>
      </c>
      <c r="W33" s="3">
        <f t="shared" ref="W33:W35" si="38">X33+Y33</f>
        <v>0</v>
      </c>
      <c r="X33" s="3">
        <v>0</v>
      </c>
      <c r="Y33" s="3">
        <v>0</v>
      </c>
    </row>
    <row r="34" spans="1:25" ht="61.15" customHeight="1" x14ac:dyDescent="0.25">
      <c r="A34" s="5" t="s">
        <v>23</v>
      </c>
      <c r="B34" s="15" t="s">
        <v>16</v>
      </c>
      <c r="C34" s="2" t="s">
        <v>16</v>
      </c>
      <c r="D34" s="3">
        <f t="shared" si="31"/>
        <v>1650</v>
      </c>
      <c r="E34" s="3">
        <f t="shared" si="32"/>
        <v>0</v>
      </c>
      <c r="F34" s="3">
        <v>0</v>
      </c>
      <c r="G34" s="3">
        <v>0</v>
      </c>
      <c r="H34" s="3">
        <f t="shared" si="33"/>
        <v>0</v>
      </c>
      <c r="I34" s="3">
        <v>0</v>
      </c>
      <c r="J34" s="3">
        <v>0</v>
      </c>
      <c r="K34" s="3">
        <f t="shared" si="34"/>
        <v>0</v>
      </c>
      <c r="L34" s="3">
        <v>0</v>
      </c>
      <c r="M34" s="3">
        <v>0</v>
      </c>
      <c r="N34" s="3">
        <f t="shared" ref="N34:N35" si="39">O34+P34</f>
        <v>650</v>
      </c>
      <c r="O34" s="3">
        <v>650</v>
      </c>
      <c r="P34" s="3">
        <v>0</v>
      </c>
      <c r="Q34" s="3">
        <f t="shared" si="36"/>
        <v>1000</v>
      </c>
      <c r="R34" s="3">
        <v>1000</v>
      </c>
      <c r="S34" s="3">
        <v>0</v>
      </c>
      <c r="T34" s="3">
        <f t="shared" si="37"/>
        <v>0</v>
      </c>
      <c r="U34" s="3">
        <v>0</v>
      </c>
      <c r="V34" s="3">
        <v>0</v>
      </c>
      <c r="W34" s="3">
        <f t="shared" si="38"/>
        <v>0</v>
      </c>
      <c r="X34" s="3">
        <v>0</v>
      </c>
      <c r="Y34" s="3">
        <v>0</v>
      </c>
    </row>
    <row r="35" spans="1:25" ht="56.45" customHeight="1" x14ac:dyDescent="0.25">
      <c r="A35" s="5" t="s">
        <v>24</v>
      </c>
      <c r="B35" s="15" t="s">
        <v>16</v>
      </c>
      <c r="C35" s="2" t="s">
        <v>16</v>
      </c>
      <c r="D35" s="3">
        <f t="shared" si="31"/>
        <v>1010</v>
      </c>
      <c r="E35" s="3">
        <f t="shared" si="32"/>
        <v>0</v>
      </c>
      <c r="F35" s="3">
        <v>0</v>
      </c>
      <c r="G35" s="3">
        <v>0</v>
      </c>
      <c r="H35" s="3">
        <f t="shared" si="33"/>
        <v>0</v>
      </c>
      <c r="I35" s="3">
        <v>0</v>
      </c>
      <c r="J35" s="3">
        <v>0</v>
      </c>
      <c r="K35" s="3">
        <f t="shared" si="34"/>
        <v>0</v>
      </c>
      <c r="L35" s="3">
        <v>0</v>
      </c>
      <c r="M35" s="3">
        <v>0</v>
      </c>
      <c r="N35" s="3">
        <f t="shared" si="39"/>
        <v>375</v>
      </c>
      <c r="O35" s="10">
        <v>375</v>
      </c>
      <c r="P35" s="10">
        <v>0</v>
      </c>
      <c r="Q35" s="3">
        <f t="shared" si="36"/>
        <v>385</v>
      </c>
      <c r="R35" s="10">
        <v>385</v>
      </c>
      <c r="S35" s="10">
        <v>0</v>
      </c>
      <c r="T35" s="3">
        <f t="shared" si="37"/>
        <v>250</v>
      </c>
      <c r="U35" s="10">
        <v>250</v>
      </c>
      <c r="V35" s="10">
        <v>0</v>
      </c>
      <c r="W35" s="3">
        <f t="shared" si="38"/>
        <v>0</v>
      </c>
      <c r="X35" s="3">
        <v>0</v>
      </c>
      <c r="Y35" s="3">
        <v>0</v>
      </c>
    </row>
  </sheetData>
  <mergeCells count="161">
    <mergeCell ref="A18:A24"/>
    <mergeCell ref="D6:S6"/>
    <mergeCell ref="C18:C19"/>
    <mergeCell ref="B18:B19"/>
    <mergeCell ref="S12:S13"/>
    <mergeCell ref="T12:T13"/>
    <mergeCell ref="C8:C10"/>
    <mergeCell ref="D9:D10"/>
    <mergeCell ref="E9:G9"/>
    <mergeCell ref="H9:J9"/>
    <mergeCell ref="O12:O13"/>
    <mergeCell ref="P12:P13"/>
    <mergeCell ref="L12:L13"/>
    <mergeCell ref="M12:M13"/>
    <mergeCell ref="Q18:Q19"/>
    <mergeCell ref="R18:R19"/>
    <mergeCell ref="S18:S19"/>
    <mergeCell ref="T18:T19"/>
    <mergeCell ref="N18:N19"/>
    <mergeCell ref="O18:O19"/>
    <mergeCell ref="P20:P23"/>
    <mergeCell ref="Q20:Q23"/>
    <mergeCell ref="R20:R23"/>
    <mergeCell ref="S20:S23"/>
    <mergeCell ref="G30:G31"/>
    <mergeCell ref="H30:H31"/>
    <mergeCell ref="I30:I31"/>
    <mergeCell ref="J30:J31"/>
    <mergeCell ref="Y30:Y31"/>
    <mergeCell ref="C28:C29"/>
    <mergeCell ref="T30:T31"/>
    <mergeCell ref="U30:U31"/>
    <mergeCell ref="V30:V31"/>
    <mergeCell ref="W30:W31"/>
    <mergeCell ref="X30:X31"/>
    <mergeCell ref="O30:O31"/>
    <mergeCell ref="P30:P31"/>
    <mergeCell ref="Q30:Q31"/>
    <mergeCell ref="R30:R31"/>
    <mergeCell ref="S30:S31"/>
    <mergeCell ref="K30:K31"/>
    <mergeCell ref="L30:L31"/>
    <mergeCell ref="M30:M31"/>
    <mergeCell ref="N30:N31"/>
    <mergeCell ref="I28:I29"/>
    <mergeCell ref="L28:L29"/>
    <mergeCell ref="M28:M29"/>
    <mergeCell ref="H28:H29"/>
    <mergeCell ref="T2:Y5"/>
    <mergeCell ref="Q28:Q29"/>
    <mergeCell ref="R28:R29"/>
    <mergeCell ref="S28:S29"/>
    <mergeCell ref="T28:T29"/>
    <mergeCell ref="U28:U29"/>
    <mergeCell ref="U18:U19"/>
    <mergeCell ref="W28:W29"/>
    <mergeCell ref="X28:X29"/>
    <mergeCell ref="Y28:Y29"/>
    <mergeCell ref="W9:Y9"/>
    <mergeCell ref="X12:X13"/>
    <mergeCell ref="Y12:Y13"/>
    <mergeCell ref="W18:W19"/>
    <mergeCell ref="X18:X19"/>
    <mergeCell ref="Y18:Y19"/>
    <mergeCell ref="V18:V19"/>
    <mergeCell ref="Q9:S9"/>
    <mergeCell ref="T9:V9"/>
    <mergeCell ref="Q12:Q13"/>
    <mergeCell ref="R12:R13"/>
    <mergeCell ref="U12:U13"/>
    <mergeCell ref="V12:V13"/>
    <mergeCell ref="V28:V29"/>
    <mergeCell ref="W12:W13"/>
    <mergeCell ref="A8:A10"/>
    <mergeCell ref="B8:B10"/>
    <mergeCell ref="C12:C13"/>
    <mergeCell ref="N12:N13"/>
    <mergeCell ref="K9:M9"/>
    <mergeCell ref="D8:Y8"/>
    <mergeCell ref="N9:P9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W14:W16"/>
    <mergeCell ref="T14:T16"/>
    <mergeCell ref="A12:A17"/>
    <mergeCell ref="U20:U23"/>
    <mergeCell ref="V20:V23"/>
    <mergeCell ref="P18:P19"/>
    <mergeCell ref="N28:N29"/>
    <mergeCell ref="O28:O29"/>
    <mergeCell ref="P28:P29"/>
    <mergeCell ref="D18:D19"/>
    <mergeCell ref="E18:E19"/>
    <mergeCell ref="L18:L19"/>
    <mergeCell ref="M18:M19"/>
    <mergeCell ref="G28:G29"/>
    <mergeCell ref="G18:G19"/>
    <mergeCell ref="H18:H19"/>
    <mergeCell ref="I18:I19"/>
    <mergeCell ref="J18:J19"/>
    <mergeCell ref="J28:J29"/>
    <mergeCell ref="K28:K29"/>
    <mergeCell ref="L20:L23"/>
    <mergeCell ref="M20:M23"/>
    <mergeCell ref="N20:N23"/>
    <mergeCell ref="O20:O23"/>
    <mergeCell ref="U14:U16"/>
    <mergeCell ref="V14:V16"/>
    <mergeCell ref="A28:A31"/>
    <mergeCell ref="K18:K19"/>
    <mergeCell ref="F18:F19"/>
    <mergeCell ref="B28:B29"/>
    <mergeCell ref="D28:D29"/>
    <mergeCell ref="E28:E29"/>
    <mergeCell ref="F28:F29"/>
    <mergeCell ref="B20:B23"/>
    <mergeCell ref="C20:C23"/>
    <mergeCell ref="D20:D23"/>
    <mergeCell ref="E20:E23"/>
    <mergeCell ref="F20:F23"/>
    <mergeCell ref="G20:G23"/>
    <mergeCell ref="H20:H23"/>
    <mergeCell ref="I20:I23"/>
    <mergeCell ref="J20:J23"/>
    <mergeCell ref="K20:K23"/>
    <mergeCell ref="B30:B31"/>
    <mergeCell ref="C30:C31"/>
    <mergeCell ref="D30:D31"/>
    <mergeCell ref="E30:E31"/>
    <mergeCell ref="F30:F31"/>
    <mergeCell ref="X14:X16"/>
    <mergeCell ref="Y14:Y16"/>
    <mergeCell ref="W20:W23"/>
    <mergeCell ref="X20:X23"/>
    <mergeCell ref="Y20:Y23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  <mergeCell ref="L14:L16"/>
    <mergeCell ref="M14:M16"/>
    <mergeCell ref="N14:N16"/>
    <mergeCell ref="O14:O16"/>
    <mergeCell ref="P14:P16"/>
    <mergeCell ref="Q14:Q16"/>
    <mergeCell ref="R14:R16"/>
    <mergeCell ref="S14:S16"/>
    <mergeCell ref="T20:T23"/>
  </mergeCells>
  <pageMargins left="0.23622047244094491" right="0.19685039370078741" top="0.61" bottom="0.36" header="0.31496062992125984" footer="0.31496062992125984"/>
  <pageSetup paperSize="9" scale="5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2014-02-11T11:06:47Z</dcterms:modified>
</cp:coreProperties>
</file>