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35" windowWidth="18195" windowHeight="109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Лист1!$A$1:$Z$22</definedName>
  </definedNames>
  <calcPr calcId="144525"/>
</workbook>
</file>

<file path=xl/calcChain.xml><?xml version="1.0" encoding="utf-8"?>
<calcChain xmlns="http://schemas.openxmlformats.org/spreadsheetml/2006/main">
  <c r="H20" i="1" l="1"/>
  <c r="Z18" i="1" l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J15" i="1" s="1"/>
  <c r="I18" i="1"/>
  <c r="H18" i="1"/>
  <c r="H15" i="1" s="1"/>
  <c r="C15" i="1" s="1"/>
  <c r="G18" i="1"/>
  <c r="F18" i="1"/>
  <c r="E18" i="1"/>
  <c r="D18" i="1"/>
  <c r="X15" i="1"/>
  <c r="U15" i="1"/>
  <c r="R15" i="1"/>
  <c r="O15" i="1"/>
  <c r="L15" i="1"/>
  <c r="D15" i="1"/>
  <c r="C21" i="1"/>
  <c r="C20" i="1"/>
  <c r="C19" i="1"/>
  <c r="C22" i="1"/>
  <c r="D21" i="1"/>
  <c r="D20" i="1"/>
  <c r="C18" i="1" l="1"/>
</calcChain>
</file>

<file path=xl/sharedStrings.xml><?xml version="1.0" encoding="utf-8"?>
<sst xmlns="http://schemas.openxmlformats.org/spreadsheetml/2006/main" count="49" uniqueCount="30">
  <si>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</si>
  <si>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</si>
  <si>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</si>
  <si>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</si>
  <si>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</si>
  <si>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 xml:space="preserve">    </t>
  </si>
  <si>
    <t>2018 год</t>
  </si>
  <si>
    <t>2019 год</t>
  </si>
  <si>
    <t>2020 год</t>
  </si>
  <si>
    <t>2021 год</t>
  </si>
  <si>
    <t>2022 год</t>
  </si>
  <si>
    <t>Основное  мероприятие 1.1.2.  Приоритетный проект «Формирование комфортной городской среды»</t>
  </si>
  <si>
    <t>Основное мероприятие 1.2.2. Реализация народных проектов в сфере благоустройства, прошедших отбор в рамках проекта «Народный бюджет»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</si>
  <si>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</si>
  <si>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</si>
  <si>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</si>
  <si>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</si>
  <si>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</si>
  <si>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</si>
  <si>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</si>
  <si>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</si>
  <si>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</si>
  <si>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</si>
  <si>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</si>
  <si>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Основное  мероприятие 1.1.3.  Региональный проект «Формирование комфортной городской среды»</t>
  </si>
  <si>
    <t xml:space="preserve">Основное  мероприятие 1.1.4.Реализация мероприятий по благоустройству  улично-дорожной сети </t>
  </si>
  <si>
    <t>Сектор городского хозяйства и благоустройства администрации МР "Печора"</t>
  </si>
  <si>
    <t xml:space="preserve">Приложение 2 
к муниципальной программе 
«Формирование комфортной городской  среды 
муниципального образования городского поселения «Печора» 
на 2018-2024 годы»
</t>
  </si>
  <si>
    <t xml:space="preserve"> Сектор городского хозяйства и благоустройства администрации МР "Печора"</t>
  </si>
  <si>
    <t xml:space="preserve">                                                                              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</si>
</sst>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164" fontId="0" fillId="0" borderId="0" xfId="0" applyNumberFormat="1"/>
    <xf numFmtId="0" fontId="3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164" fontId="0" fillId="0" borderId="0" xfId="0" applyNumberFormat="1" applyBorder="1"/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8" xfId="0" applyFont="1" applyBorder="1"/>
    <xf numFmtId="0" fontId="4" fillId="0" borderId="12" xfId="0" applyFont="1" applyBorder="1"/>
    <xf numFmtId="0" fontId="0" fillId="0" borderId="8" xfId="0" applyBorder="1"/>
    <xf numFmtId="0" fontId="4" fillId="0" borderId="13" xfId="0" applyFont="1" applyBorder="1"/>
    <xf numFmtId="0" fontId="4" fillId="0" borderId="9" xfId="0" applyFont="1" applyBorder="1"/>
    <xf numFmtId="0" fontId="4" fillId="0" borderId="8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/>
    <xf numFmtId="0" fontId="6" fillId="2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0" fontId="11" fillId="0" borderId="3" xfId="0" applyFont="1" applyBorder="1"/>
    <xf numFmtId="0" fontId="11" fillId="0" borderId="1" xfId="0" applyFont="1" applyBorder="1"/>
    <xf numFmtId="0" fontId="11" fillId="0" borderId="13" xfId="0" applyFont="1" applyBorder="1"/>
    <xf numFmtId="0" fontId="11" fillId="0" borderId="1" xfId="0" applyFont="1" applyBorder="1" applyAlignment="1">
      <alignment wrapText="1"/>
    </xf>
    <xf numFmtId="164" fontId="10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164" fontId="10" fillId="0" borderId="3" xfId="0" applyNumberFormat="1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top" wrapText="1"/>
    </xf>
    <xf numFmtId="0" fontId="11" fillId="0" borderId="5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164" fontId="8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5"/>
  <sheetViews>
    <sheetView tabSelected="1" view="pageBreakPreview" topLeftCell="A9" zoomScale="60" zoomScaleNormal="55" workbookViewId="0">
      <selection activeCell="R14" sqref="R14:Z14"/>
    </sheetView>
  </sheetViews>
  <sheetFormatPr defaultRowHeight="15" x14ac:dyDescent="0.25"/>
  <cols>
    <col min="1" max="1" width="36.28515625" style="3" customWidth="1"/>
    <col min="2" max="2" width="20.5703125" customWidth="1"/>
    <col min="3" max="3" width="17" customWidth="1"/>
    <col min="4" max="5" width="15.5703125" customWidth="1"/>
    <col min="6" max="8" width="15.7109375" customWidth="1"/>
    <col min="9" max="9" width="15.5703125" customWidth="1"/>
    <col min="10" max="13" width="15.7109375" customWidth="1"/>
    <col min="14" max="14" width="15.5703125" customWidth="1"/>
    <col min="15" max="15" width="15.7109375" customWidth="1"/>
    <col min="16" max="17" width="15.5703125" customWidth="1"/>
    <col min="18" max="19" width="15.7109375" customWidth="1"/>
    <col min="20" max="26" width="15.5703125" customWidth="1"/>
  </cols>
  <sheetData>
    <row r="1" spans="1:26" ht="22.5" customHeight="1" x14ac:dyDescent="0.25">
      <c r="N1" s="59"/>
      <c r="O1" s="59"/>
      <c r="P1" s="59"/>
      <c r="Q1" s="59"/>
      <c r="R1" s="59"/>
      <c r="S1" s="59"/>
      <c r="T1" s="59"/>
    </row>
    <row r="2" spans="1:26" ht="2.25" hidden="1" customHeight="1" x14ac:dyDescent="0.35">
      <c r="N2" s="59"/>
      <c r="O2" s="59"/>
      <c r="P2" s="59"/>
      <c r="Q2" s="59"/>
      <c r="R2" s="59"/>
      <c r="S2" s="59"/>
      <c r="T2" s="59"/>
    </row>
    <row r="3" spans="1:26" ht="11.25" hidden="1" customHeight="1" x14ac:dyDescent="0.35">
      <c r="N3" s="59"/>
      <c r="O3" s="59"/>
      <c r="P3" s="59"/>
      <c r="Q3" s="59"/>
      <c r="R3" s="59"/>
      <c r="S3" s="59"/>
      <c r="T3" s="59"/>
    </row>
    <row r="4" spans="1:26" ht="83.25" customHeight="1" x14ac:dyDescent="0.25"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T4" s="26"/>
      <c r="V4" s="42" t="s">
        <v>27</v>
      </c>
      <c r="W4" s="42"/>
      <c r="X4" s="42"/>
      <c r="Y4" s="42"/>
      <c r="Z4" s="42"/>
    </row>
    <row r="5" spans="1:26" ht="23.25" customHeight="1" x14ac:dyDescent="0.25"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7"/>
      <c r="V5" s="42"/>
      <c r="W5" s="42"/>
      <c r="X5" s="42"/>
      <c r="Y5" s="42"/>
      <c r="Z5" s="42"/>
    </row>
    <row r="6" spans="1:26" ht="23.25" customHeight="1" x14ac:dyDescent="0.25"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V6" s="42"/>
      <c r="W6" s="42"/>
      <c r="X6" s="42"/>
      <c r="Y6" s="42"/>
      <c r="Z6" s="42"/>
    </row>
    <row r="7" spans="1:26" ht="48" customHeight="1" x14ac:dyDescent="0.25"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7"/>
      <c r="V7" s="27"/>
      <c r="W7" s="40"/>
      <c r="X7" s="41"/>
      <c r="Y7" s="41"/>
      <c r="Z7" s="41"/>
    </row>
    <row r="8" spans="1:26" ht="31.5" customHeight="1" x14ac:dyDescent="0.25"/>
    <row r="9" spans="1:26" ht="27.75" customHeight="1" x14ac:dyDescent="0.25">
      <c r="A9" s="65" t="s">
        <v>29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W9" t="s">
        <v>5</v>
      </c>
    </row>
    <row r="10" spans="1:26" ht="36.75" customHeight="1" x14ac:dyDescent="0.25">
      <c r="A10" s="4"/>
    </row>
    <row r="11" spans="1:26" s="5" customFormat="1" ht="52.5" customHeight="1" x14ac:dyDescent="0.25">
      <c r="A11" s="52" t="s">
        <v>4</v>
      </c>
      <c r="B11" s="52" t="s">
        <v>2</v>
      </c>
      <c r="C11" s="49" t="s">
        <v>0</v>
      </c>
      <c r="D11" s="62"/>
      <c r="E11" s="62"/>
      <c r="F11" s="62"/>
      <c r="G11" s="63"/>
      <c r="H11" s="63"/>
      <c r="I11" s="63"/>
      <c r="J11" s="63"/>
      <c r="K11" s="63"/>
      <c r="L11" s="63"/>
      <c r="M11" s="63"/>
      <c r="N11" s="62"/>
      <c r="O11" s="62"/>
      <c r="P11" s="62"/>
      <c r="Q11" s="62"/>
      <c r="R11" s="62"/>
      <c r="S11" s="62"/>
      <c r="T11" s="62"/>
      <c r="U11" s="15"/>
      <c r="V11" s="15"/>
      <c r="W11" s="15"/>
      <c r="X11" s="15"/>
      <c r="Y11" s="15"/>
      <c r="Z11" s="18"/>
    </row>
    <row r="12" spans="1:26" s="5" customFormat="1" ht="35.25" customHeight="1" x14ac:dyDescent="0.25">
      <c r="A12" s="60"/>
      <c r="B12" s="53"/>
      <c r="C12" s="64" t="s">
        <v>1</v>
      </c>
      <c r="D12" s="49" t="s">
        <v>6</v>
      </c>
      <c r="E12" s="50"/>
      <c r="F12" s="50"/>
      <c r="G12" s="13"/>
      <c r="H12" s="49" t="s">
        <v>7</v>
      </c>
      <c r="I12" s="62"/>
      <c r="J12" s="62"/>
      <c r="K12" s="66"/>
      <c r="L12" s="49" t="s">
        <v>8</v>
      </c>
      <c r="M12" s="50"/>
      <c r="N12" s="51"/>
      <c r="O12" s="49" t="s">
        <v>9</v>
      </c>
      <c r="P12" s="50"/>
      <c r="Q12" s="51"/>
      <c r="R12" s="49" t="s">
        <v>10</v>
      </c>
      <c r="S12" s="50"/>
      <c r="T12" s="51"/>
      <c r="U12" s="16"/>
      <c r="V12" s="20" t="s">
        <v>17</v>
      </c>
      <c r="W12" s="19"/>
      <c r="X12" s="15"/>
      <c r="Y12" s="20" t="s">
        <v>23</v>
      </c>
      <c r="Z12" s="18"/>
    </row>
    <row r="13" spans="1:26" s="5" customFormat="1" ht="87" customHeight="1" x14ac:dyDescent="0.25">
      <c r="A13" s="61"/>
      <c r="B13" s="54"/>
      <c r="C13" s="64"/>
      <c r="D13" s="6" t="s">
        <v>1</v>
      </c>
      <c r="E13" s="6" t="s">
        <v>3</v>
      </c>
      <c r="F13" s="6" t="s">
        <v>19</v>
      </c>
      <c r="G13" s="12" t="s">
        <v>16</v>
      </c>
      <c r="H13" s="6" t="s">
        <v>1</v>
      </c>
      <c r="I13" s="6" t="s">
        <v>3</v>
      </c>
      <c r="J13" s="6" t="s">
        <v>20</v>
      </c>
      <c r="K13" s="25" t="s">
        <v>16</v>
      </c>
      <c r="L13" s="6" t="s">
        <v>1</v>
      </c>
      <c r="M13" s="6" t="s">
        <v>3</v>
      </c>
      <c r="N13" s="6" t="s">
        <v>18</v>
      </c>
      <c r="O13" s="6" t="s">
        <v>1</v>
      </c>
      <c r="P13" s="6" t="s">
        <v>3</v>
      </c>
      <c r="Q13" s="6" t="s">
        <v>21</v>
      </c>
      <c r="R13" s="6" t="s">
        <v>1</v>
      </c>
      <c r="S13" s="6" t="s">
        <v>3</v>
      </c>
      <c r="T13" s="6" t="s">
        <v>22</v>
      </c>
      <c r="U13" s="14" t="s">
        <v>1</v>
      </c>
      <c r="V13" s="14" t="s">
        <v>3</v>
      </c>
      <c r="W13" s="14" t="s">
        <v>22</v>
      </c>
      <c r="X13" s="14" t="s">
        <v>1</v>
      </c>
      <c r="Y13" s="14" t="s">
        <v>3</v>
      </c>
      <c r="Z13" s="14" t="s">
        <v>22</v>
      </c>
    </row>
    <row r="14" spans="1:26" s="11" customFormat="1" ht="18.75" x14ac:dyDescent="0.3">
      <c r="A14" s="9">
        <v>1</v>
      </c>
      <c r="B14" s="10">
        <v>2</v>
      </c>
      <c r="C14" s="10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  <c r="I14" s="10">
        <v>9</v>
      </c>
      <c r="J14" s="10">
        <v>10</v>
      </c>
      <c r="K14" s="10">
        <v>11</v>
      </c>
      <c r="L14" s="10">
        <v>12</v>
      </c>
      <c r="M14" s="10">
        <v>13</v>
      </c>
      <c r="N14" s="10">
        <v>14</v>
      </c>
      <c r="O14" s="6">
        <v>15</v>
      </c>
      <c r="P14" s="10">
        <v>16</v>
      </c>
      <c r="Q14" s="10">
        <v>17</v>
      </c>
      <c r="R14" s="10">
        <v>18</v>
      </c>
      <c r="S14" s="10">
        <v>19</v>
      </c>
      <c r="T14" s="10">
        <v>20</v>
      </c>
      <c r="U14" s="70">
        <v>21</v>
      </c>
      <c r="V14" s="70">
        <v>22</v>
      </c>
      <c r="W14" s="71">
        <v>23</v>
      </c>
      <c r="X14" s="72">
        <v>24</v>
      </c>
      <c r="Y14" s="72">
        <v>25</v>
      </c>
      <c r="Z14" s="73">
        <v>26</v>
      </c>
    </row>
    <row r="15" spans="1:26" s="2" customFormat="1" ht="27" customHeight="1" x14ac:dyDescent="0.25">
      <c r="A15" s="57" t="s">
        <v>15</v>
      </c>
      <c r="B15" s="55" t="s">
        <v>26</v>
      </c>
      <c r="C15" s="48">
        <f>D15+H15+L15+O15+R15+U15+X15</f>
        <v>64489.599000000002</v>
      </c>
      <c r="D15" s="48">
        <f>E15+F15+G15</f>
        <v>7422.7</v>
      </c>
      <c r="E15" s="48">
        <v>6172.7</v>
      </c>
      <c r="F15" s="48">
        <v>1250</v>
      </c>
      <c r="G15" s="67">
        <v>0</v>
      </c>
      <c r="H15" s="48">
        <f>H18</f>
        <v>24816.899000000001</v>
      </c>
      <c r="I15" s="48">
        <v>11976.799000000001</v>
      </c>
      <c r="J15" s="48">
        <f>J18</f>
        <v>13035.099999999999</v>
      </c>
      <c r="K15" s="67">
        <v>5</v>
      </c>
      <c r="L15" s="48">
        <f>M15+N15</f>
        <v>18500</v>
      </c>
      <c r="M15" s="48">
        <v>16650</v>
      </c>
      <c r="N15" s="48">
        <v>1850</v>
      </c>
      <c r="O15" s="48">
        <f>P15+Q15</f>
        <v>13750</v>
      </c>
      <c r="P15" s="48">
        <v>9900</v>
      </c>
      <c r="Q15" s="48">
        <v>3850</v>
      </c>
      <c r="R15" s="48">
        <f>S15+T15</f>
        <v>0</v>
      </c>
      <c r="S15" s="48">
        <v>0</v>
      </c>
      <c r="T15" s="48">
        <v>0</v>
      </c>
      <c r="U15" s="43">
        <f>V15+W15</f>
        <v>0</v>
      </c>
      <c r="V15" s="43">
        <v>0</v>
      </c>
      <c r="W15" s="43">
        <v>0</v>
      </c>
      <c r="X15" s="43">
        <f>Y15+Z15</f>
        <v>0</v>
      </c>
      <c r="Y15" s="43">
        <v>0</v>
      </c>
      <c r="Z15" s="43">
        <v>0</v>
      </c>
    </row>
    <row r="16" spans="1:26" s="2" customFormat="1" ht="132" customHeight="1" x14ac:dyDescent="0.25">
      <c r="A16" s="58"/>
      <c r="B16" s="56"/>
      <c r="C16" s="48"/>
      <c r="D16" s="48"/>
      <c r="E16" s="48"/>
      <c r="F16" s="48"/>
      <c r="G16" s="69"/>
      <c r="H16" s="48"/>
      <c r="I16" s="48"/>
      <c r="J16" s="48"/>
      <c r="K16" s="68"/>
      <c r="L16" s="48"/>
      <c r="M16" s="48"/>
      <c r="N16" s="48"/>
      <c r="O16" s="48"/>
      <c r="P16" s="48"/>
      <c r="Q16" s="48"/>
      <c r="R16" s="48"/>
      <c r="S16" s="48"/>
      <c r="T16" s="48"/>
      <c r="U16" s="44"/>
      <c r="V16" s="44"/>
      <c r="W16" s="44"/>
      <c r="X16" s="44"/>
      <c r="Y16" s="44"/>
      <c r="Z16" s="44"/>
    </row>
    <row r="17" spans="1:26" s="2" customFormat="1" ht="42" customHeight="1" x14ac:dyDescent="0.3">
      <c r="A17" s="45" t="s">
        <v>13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7"/>
      <c r="U17" s="32"/>
      <c r="V17" s="32"/>
      <c r="W17" s="33"/>
      <c r="X17" s="32"/>
      <c r="Y17" s="32"/>
      <c r="Z17" s="34"/>
    </row>
    <row r="18" spans="1:26" s="2" customFormat="1" ht="42" customHeight="1" x14ac:dyDescent="0.3">
      <c r="A18" s="29" t="s">
        <v>14</v>
      </c>
      <c r="B18" s="35"/>
      <c r="C18" s="36">
        <f>D18+H18+L18+O18+R18+U18</f>
        <v>64489.599000000002</v>
      </c>
      <c r="D18" s="36">
        <f t="shared" ref="D18:Z18" si="0">D19+D20+D21+D22</f>
        <v>7422.7</v>
      </c>
      <c r="E18" s="36">
        <f t="shared" si="0"/>
        <v>6172.7</v>
      </c>
      <c r="F18" s="36">
        <f t="shared" si="0"/>
        <v>1250</v>
      </c>
      <c r="G18" s="36">
        <f t="shared" si="0"/>
        <v>0</v>
      </c>
      <c r="H18" s="36">
        <f t="shared" si="0"/>
        <v>24816.899000000001</v>
      </c>
      <c r="I18" s="36">
        <f t="shared" si="0"/>
        <v>11776.799000000001</v>
      </c>
      <c r="J18" s="36">
        <f t="shared" si="0"/>
        <v>13035.099999999999</v>
      </c>
      <c r="K18" s="36">
        <f t="shared" si="0"/>
        <v>5</v>
      </c>
      <c r="L18" s="36">
        <f t="shared" si="0"/>
        <v>18500</v>
      </c>
      <c r="M18" s="36">
        <f t="shared" si="0"/>
        <v>16650</v>
      </c>
      <c r="N18" s="36">
        <f t="shared" si="0"/>
        <v>1850</v>
      </c>
      <c r="O18" s="36">
        <f t="shared" si="0"/>
        <v>13750</v>
      </c>
      <c r="P18" s="36">
        <f t="shared" si="0"/>
        <v>9900</v>
      </c>
      <c r="Q18" s="36">
        <f t="shared" si="0"/>
        <v>3850</v>
      </c>
      <c r="R18" s="36">
        <f t="shared" si="0"/>
        <v>0</v>
      </c>
      <c r="S18" s="36">
        <f t="shared" si="0"/>
        <v>0</v>
      </c>
      <c r="T18" s="36">
        <f t="shared" si="0"/>
        <v>0</v>
      </c>
      <c r="U18" s="30">
        <f t="shared" si="0"/>
        <v>0</v>
      </c>
      <c r="V18" s="30">
        <f t="shared" si="0"/>
        <v>0</v>
      </c>
      <c r="W18" s="30">
        <f t="shared" si="0"/>
        <v>0</v>
      </c>
      <c r="X18" s="30">
        <f t="shared" si="0"/>
        <v>0</v>
      </c>
      <c r="Y18" s="30">
        <f t="shared" si="0"/>
        <v>0</v>
      </c>
      <c r="Z18" s="31">
        <f t="shared" si="0"/>
        <v>0</v>
      </c>
    </row>
    <row r="19" spans="1:26" ht="165.75" customHeight="1" x14ac:dyDescent="0.25">
      <c r="A19" s="8" t="s">
        <v>11</v>
      </c>
      <c r="B19" s="10" t="s">
        <v>26</v>
      </c>
      <c r="C19" s="37">
        <f t="shared" ref="C19:C21" si="1">D19+H19+L19+O19+R19+U19+X19</f>
        <v>7422.7</v>
      </c>
      <c r="D19" s="37">
        <v>7422.7</v>
      </c>
      <c r="E19" s="37">
        <v>6172.7</v>
      </c>
      <c r="F19" s="37">
        <v>1250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2">
        <v>0</v>
      </c>
    </row>
    <row r="20" spans="1:26" ht="143.25" customHeight="1" x14ac:dyDescent="0.25">
      <c r="A20" s="28" t="s">
        <v>24</v>
      </c>
      <c r="B20" s="38" t="s">
        <v>26</v>
      </c>
      <c r="C20" s="39">
        <f t="shared" si="1"/>
        <v>52577.699000000001</v>
      </c>
      <c r="D20" s="39">
        <f>E20+F20+G20</f>
        <v>0</v>
      </c>
      <c r="E20" s="39">
        <v>0</v>
      </c>
      <c r="F20" s="39">
        <v>0</v>
      </c>
      <c r="G20" s="39">
        <v>0</v>
      </c>
      <c r="H20" s="39">
        <f>SUM(I20,J20,K20)</f>
        <v>20327.699000000001</v>
      </c>
      <c r="I20" s="39">
        <v>11476.799000000001</v>
      </c>
      <c r="J20" s="39">
        <v>8850.9</v>
      </c>
      <c r="K20" s="39">
        <v>0</v>
      </c>
      <c r="L20" s="37">
        <v>18500</v>
      </c>
      <c r="M20" s="37">
        <v>16650</v>
      </c>
      <c r="N20" s="37">
        <v>1850</v>
      </c>
      <c r="O20" s="37">
        <v>13750</v>
      </c>
      <c r="P20" s="37">
        <v>9900</v>
      </c>
      <c r="Q20" s="37">
        <v>3850</v>
      </c>
      <c r="R20" s="37">
        <v>0</v>
      </c>
      <c r="S20" s="37">
        <v>0</v>
      </c>
      <c r="T20" s="37">
        <v>0</v>
      </c>
      <c r="U20" s="23">
        <v>0</v>
      </c>
      <c r="V20" s="23">
        <v>0</v>
      </c>
      <c r="W20" s="24">
        <v>0</v>
      </c>
      <c r="X20" s="23">
        <v>0</v>
      </c>
      <c r="Y20" s="23">
        <v>0</v>
      </c>
      <c r="Z20" s="24">
        <v>0</v>
      </c>
    </row>
    <row r="21" spans="1:26" ht="174.75" customHeight="1" x14ac:dyDescent="0.25">
      <c r="A21" s="28" t="s">
        <v>25</v>
      </c>
      <c r="B21" s="38" t="s">
        <v>26</v>
      </c>
      <c r="C21" s="39">
        <f t="shared" si="1"/>
        <v>3684.2</v>
      </c>
      <c r="D21" s="39">
        <f>E21+F21+G21+G21</f>
        <v>0</v>
      </c>
      <c r="E21" s="39">
        <v>0</v>
      </c>
      <c r="F21" s="39">
        <v>0</v>
      </c>
      <c r="G21" s="39">
        <v>0</v>
      </c>
      <c r="H21" s="39">
        <v>3684.2</v>
      </c>
      <c r="I21" s="39">
        <v>0</v>
      </c>
      <c r="J21" s="39">
        <v>3684.2</v>
      </c>
      <c r="K21" s="39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7">
        <v>0</v>
      </c>
      <c r="R21" s="37">
        <v>0</v>
      </c>
      <c r="S21" s="37">
        <v>0</v>
      </c>
      <c r="T21" s="37">
        <v>0</v>
      </c>
      <c r="U21" s="23">
        <v>0</v>
      </c>
      <c r="V21" s="23">
        <v>0</v>
      </c>
      <c r="W21" s="24">
        <v>0</v>
      </c>
      <c r="X21" s="23">
        <v>0</v>
      </c>
      <c r="Y21" s="23">
        <v>0</v>
      </c>
      <c r="Z21" s="24">
        <v>0</v>
      </c>
    </row>
    <row r="22" spans="1:26" ht="133.5" customHeight="1" x14ac:dyDescent="0.25">
      <c r="A22" s="8" t="s">
        <v>12</v>
      </c>
      <c r="B22" s="10" t="s">
        <v>28</v>
      </c>
      <c r="C22" s="37">
        <f>D22+H22+L22+O22+R22+U22+X22</f>
        <v>805</v>
      </c>
      <c r="D22" s="37">
        <v>0</v>
      </c>
      <c r="E22" s="37">
        <v>0</v>
      </c>
      <c r="F22" s="37">
        <v>0</v>
      </c>
      <c r="G22" s="37">
        <v>0</v>
      </c>
      <c r="H22" s="37">
        <v>805</v>
      </c>
      <c r="I22" s="37">
        <v>300</v>
      </c>
      <c r="J22" s="37">
        <v>500</v>
      </c>
      <c r="K22" s="37">
        <v>5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 s="37">
        <v>0</v>
      </c>
      <c r="U22" s="23">
        <v>0</v>
      </c>
      <c r="V22" s="23">
        <v>0</v>
      </c>
      <c r="W22" s="24">
        <v>0</v>
      </c>
      <c r="X22" s="23">
        <v>0</v>
      </c>
      <c r="Y22" s="23">
        <v>0</v>
      </c>
      <c r="Z22" s="24">
        <v>0</v>
      </c>
    </row>
    <row r="23" spans="1:26" x14ac:dyDescent="0.2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U23" s="17"/>
      <c r="V23" s="17"/>
      <c r="W23" s="17"/>
      <c r="X23" s="17"/>
      <c r="Y23" s="17"/>
      <c r="Z23" s="17"/>
    </row>
    <row r="24" spans="1:26" ht="28.5" customHeight="1" x14ac:dyDescent="0.25"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26" x14ac:dyDescent="0.25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</sheetData>
  <mergeCells count="40">
    <mergeCell ref="O15:O16"/>
    <mergeCell ref="K15:K16"/>
    <mergeCell ref="F15:F16"/>
    <mergeCell ref="H15:H16"/>
    <mergeCell ref="I15:I16"/>
    <mergeCell ref="G15:G16"/>
    <mergeCell ref="N15:N16"/>
    <mergeCell ref="J15:J16"/>
    <mergeCell ref="L15:L16"/>
    <mergeCell ref="M15:M16"/>
    <mergeCell ref="N1:T3"/>
    <mergeCell ref="A11:A13"/>
    <mergeCell ref="C11:T11"/>
    <mergeCell ref="C12:C13"/>
    <mergeCell ref="A9:T9"/>
    <mergeCell ref="H12:K12"/>
    <mergeCell ref="A17:T17"/>
    <mergeCell ref="T15:T16"/>
    <mergeCell ref="S15:S16"/>
    <mergeCell ref="C15:C16"/>
    <mergeCell ref="D12:F12"/>
    <mergeCell ref="L12:N12"/>
    <mergeCell ref="O12:Q12"/>
    <mergeCell ref="R12:T12"/>
    <mergeCell ref="Q15:Q16"/>
    <mergeCell ref="R15:R16"/>
    <mergeCell ref="B11:B13"/>
    <mergeCell ref="B15:B16"/>
    <mergeCell ref="A15:A16"/>
    <mergeCell ref="P15:P16"/>
    <mergeCell ref="D15:D16"/>
    <mergeCell ref="E15:E16"/>
    <mergeCell ref="W7:Z7"/>
    <mergeCell ref="V4:Z6"/>
    <mergeCell ref="Z15:Z16"/>
    <mergeCell ref="U15:U16"/>
    <mergeCell ref="V15:V16"/>
    <mergeCell ref="W15:W16"/>
    <mergeCell ref="X15:X16"/>
    <mergeCell ref="Y15:Y16"/>
  </mergeCells>
  <pageMargins left="0.31496062992125984" right="0.35433070866141736" top="0.31496062992125984" bottom="0.31496062992125984" header="0" footer="0"/>
  <pageSetup paperSize="9" scale="3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Елькина О.Г.</cp:lastModifiedBy>
  <cp:lastPrinted>2019-04-02T10:17:30Z</cp:lastPrinted>
  <dcterms:created xsi:type="dcterms:W3CDTF">2014-08-19T11:28:49Z</dcterms:created>
  <dcterms:modified xsi:type="dcterms:W3CDTF">2019-04-02T11:28:32Z</dcterms:modified>
</cp:coreProperties>
</file>