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Лист1!$A$1:$AE$24</definedName>
  </definedNames>
  <calcPr calcId="144525"/>
</workbook>
</file>

<file path=xl/calcChain.xml><?xml version="1.0" encoding="utf-8"?>
<calcChain xmlns="http://schemas.openxmlformats.org/spreadsheetml/2006/main">
  <c r="AD20" i="1" l="1"/>
  <c r="P22" i="1" l="1"/>
  <c r="H23" i="1" l="1"/>
  <c r="H22" i="1" l="1"/>
  <c r="H20" i="1" s="1"/>
  <c r="AE20" i="1" l="1"/>
  <c r="AC20" i="1"/>
  <c r="AB20" i="1"/>
  <c r="Z20" i="1"/>
  <c r="Y20" i="1"/>
  <c r="X20" i="1"/>
  <c r="V20" i="1"/>
  <c r="U20" i="1"/>
  <c r="T20" i="1"/>
  <c r="R20" i="1"/>
  <c r="Q20" i="1"/>
  <c r="P20" i="1"/>
  <c r="N20" i="1"/>
  <c r="M20" i="1"/>
  <c r="L20" i="1"/>
  <c r="K20" i="1"/>
  <c r="J20" i="1"/>
  <c r="J17" i="1" s="1"/>
  <c r="I20" i="1"/>
  <c r="I17" i="1" s="1"/>
  <c r="H17" i="1" s="1"/>
  <c r="G20" i="1"/>
  <c r="F20" i="1"/>
  <c r="E20" i="1"/>
  <c r="AB17" i="1"/>
  <c r="X17" i="1"/>
  <c r="T17" i="1"/>
  <c r="P17" i="1"/>
  <c r="L17" i="1"/>
  <c r="D17" i="1"/>
  <c r="C21" i="1"/>
  <c r="C24" i="1"/>
  <c r="D23" i="1"/>
  <c r="C23" i="1" s="1"/>
  <c r="D22" i="1"/>
  <c r="D20" i="1" s="1"/>
  <c r="C22" i="1" l="1"/>
  <c r="C17" i="1"/>
  <c r="C20" i="1"/>
</calcChain>
</file>

<file path=xl/sharedStrings.xml><?xml version="1.0" encoding="utf-8"?>
<sst xmlns="http://schemas.openxmlformats.org/spreadsheetml/2006/main" count="58" uniqueCount="34">
  <si>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</si>
  <si>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</si>
  <si>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</si>
  <si>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</si>
  <si>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</si>
  <si>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</si>
  <si>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</si>
  <si>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</si>
  <si>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</si>
  <si>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</si>
  <si>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</si>
  <si>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</si>
  <si>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</si>
  <si>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</si>
  <si>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</si>
  <si>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</si>
  <si>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</si>
  <si>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</si>
  <si>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</si>
  <si>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</si>
  <si>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</si>
  <si>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</si>
  <si>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</si>
  <si>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</si>
  <si>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</si>
  <si>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</si>
  <si>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>Сектор городского хозяйства и благоустройства администрации МР "Печора"</t>
  </si>
  <si>
    <t xml:space="preserve"> Сектор городского хозяйства и благоустройства администрации МР "Печора"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</si>
  <si>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</si>
  <si>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Приложение 1   </t>
  </si>
  <si>
    <t xml:space="preserve"> от 26.12.2017 г.  № 1555</t>
  </si>
  <si>
    <t xml:space="preserve">к изменениям, вносимым </t>
  </si>
  <si>
    <t>в постановление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</si>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</sst>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2" fillId="0" borderId="13" xfId="0" applyFont="1" applyBorder="1" applyAlignment="1">
      <alignment wrapText="1"/>
    </xf>
    <xf numFmtId="0" fontId="12" fillId="0" borderId="3" xfId="0" applyFont="1" applyBorder="1"/>
    <xf numFmtId="0" fontId="12" fillId="0" borderId="1" xfId="0" applyFont="1" applyBorder="1"/>
    <xf numFmtId="0" fontId="12" fillId="0" borderId="12" xfId="0" applyFont="1" applyBorder="1"/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12" fillId="0" borderId="5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164" fontId="11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7" fillId="0" borderId="3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right" vertical="top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abSelected="1" view="pageBreakPreview" zoomScale="40" zoomScaleNormal="55" zoomScaleSheetLayoutView="40" workbookViewId="0">
      <selection activeCell="Y9" sqref="Y9:AE9"/>
    </sheetView>
  </sheetViews>
  <sheetFormatPr defaultRowHeight="15" x14ac:dyDescent="0.25"/>
  <cols>
    <col min="1" max="1" width="36.28515625" style="3" customWidth="1"/>
    <col min="2" max="2" width="26.7109375" customWidth="1"/>
    <col min="3" max="3" width="17" customWidth="1"/>
    <col min="4" max="4" width="15.5703125" customWidth="1"/>
    <col min="5" max="5" width="19.42578125" customWidth="1"/>
    <col min="6" max="6" width="15.7109375" customWidth="1"/>
    <col min="7" max="7" width="17.5703125" customWidth="1"/>
    <col min="8" max="8" width="15.7109375" customWidth="1"/>
    <col min="9" max="9" width="19.42578125" customWidth="1"/>
    <col min="10" max="10" width="15.7109375" customWidth="1"/>
    <col min="11" max="11" width="16.85546875" customWidth="1"/>
    <col min="12" max="12" width="15.7109375" customWidth="1"/>
    <col min="13" max="13" width="20.28515625" customWidth="1"/>
    <col min="14" max="14" width="15.5703125" customWidth="1"/>
    <col min="15" max="15" width="17" customWidth="1"/>
    <col min="16" max="16" width="15.7109375" customWidth="1"/>
    <col min="17" max="17" width="18.7109375" customWidth="1"/>
    <col min="18" max="18" width="15.5703125" customWidth="1"/>
    <col min="19" max="19" width="17.28515625" customWidth="1"/>
    <col min="20" max="20" width="15.7109375" customWidth="1"/>
    <col min="21" max="21" width="18.85546875" customWidth="1"/>
    <col min="22" max="22" width="15.5703125" customWidth="1"/>
    <col min="23" max="23" width="17.5703125" customWidth="1"/>
    <col min="24" max="24" width="15.5703125" customWidth="1"/>
    <col min="25" max="25" width="18.42578125" customWidth="1"/>
    <col min="26" max="26" width="15.5703125" customWidth="1"/>
    <col min="27" max="27" width="17.28515625" customWidth="1"/>
    <col min="28" max="28" width="15.5703125" customWidth="1"/>
    <col min="29" max="29" width="19.42578125" customWidth="1"/>
    <col min="30" max="30" width="15.5703125" customWidth="1"/>
    <col min="31" max="31" width="31" customWidth="1"/>
    <col min="32" max="32" width="15.5703125" customWidth="1"/>
  </cols>
  <sheetData>
    <row r="1" spans="1:32" ht="27" customHeight="1" x14ac:dyDescent="0.25">
      <c r="N1" s="76"/>
      <c r="O1" s="76"/>
      <c r="P1" s="76"/>
      <c r="Q1" s="76"/>
      <c r="R1" s="76"/>
      <c r="S1" s="76"/>
      <c r="T1" s="76"/>
      <c r="U1" s="76"/>
      <c r="V1" s="76"/>
      <c r="W1" s="14"/>
      <c r="Y1" s="82" t="s">
        <v>29</v>
      </c>
      <c r="Z1" s="82"/>
      <c r="AA1" s="82"/>
      <c r="AB1" s="82"/>
      <c r="AC1" s="82"/>
      <c r="AD1" s="82"/>
      <c r="AE1" s="82"/>
      <c r="AF1" s="12"/>
    </row>
    <row r="2" spans="1:32" ht="2.25" hidden="1" customHeight="1" x14ac:dyDescent="0.3">
      <c r="N2" s="76"/>
      <c r="O2" s="76"/>
      <c r="P2" s="76"/>
      <c r="Q2" s="76"/>
      <c r="R2" s="76"/>
      <c r="S2" s="76"/>
      <c r="T2" s="76"/>
      <c r="U2" s="76"/>
      <c r="V2" s="76"/>
      <c r="W2" s="14"/>
      <c r="Y2" s="83"/>
      <c r="Z2" s="83"/>
      <c r="AA2" s="83"/>
      <c r="AB2" s="83"/>
      <c r="AC2" s="83"/>
      <c r="AD2" s="83"/>
      <c r="AE2" s="83"/>
      <c r="AF2" s="11"/>
    </row>
    <row r="3" spans="1:32" ht="11.25" hidden="1" customHeight="1" x14ac:dyDescent="0.3">
      <c r="N3" s="76"/>
      <c r="O3" s="76"/>
      <c r="P3" s="76"/>
      <c r="Q3" s="76"/>
      <c r="R3" s="76"/>
      <c r="S3" s="76"/>
      <c r="T3" s="76"/>
      <c r="U3" s="76"/>
      <c r="V3" s="76"/>
      <c r="W3" s="14"/>
      <c r="Y3" s="83"/>
      <c r="Z3" s="83"/>
      <c r="AA3" s="83"/>
      <c r="AB3" s="83"/>
      <c r="AC3" s="83"/>
      <c r="AD3" s="83"/>
      <c r="AE3" s="83"/>
      <c r="AF3" s="11"/>
    </row>
    <row r="4" spans="1:32" ht="31.5" customHeight="1" x14ac:dyDescent="0.25">
      <c r="N4" s="10"/>
      <c r="O4" s="14"/>
      <c r="P4" s="10"/>
      <c r="Q4" s="10"/>
      <c r="R4" s="10"/>
      <c r="S4" s="14"/>
      <c r="T4" s="10"/>
      <c r="U4" s="10"/>
      <c r="V4" s="10"/>
      <c r="W4" s="14"/>
      <c r="Y4" s="82" t="s">
        <v>31</v>
      </c>
      <c r="Z4" s="82"/>
      <c r="AA4" s="82"/>
      <c r="AB4" s="82"/>
      <c r="AC4" s="82"/>
      <c r="AD4" s="82"/>
      <c r="AE4" s="82"/>
      <c r="AF4" s="13"/>
    </row>
    <row r="5" spans="1:32" ht="27" customHeight="1" x14ac:dyDescent="0.25">
      <c r="N5" s="10"/>
      <c r="O5" s="14"/>
      <c r="P5" s="10"/>
      <c r="Q5" s="10"/>
      <c r="R5" s="10"/>
      <c r="S5" s="14"/>
      <c r="T5" s="10"/>
      <c r="U5" s="10"/>
      <c r="V5" s="10"/>
      <c r="W5" s="14"/>
      <c r="Y5" s="82" t="s">
        <v>32</v>
      </c>
      <c r="Z5" s="82"/>
      <c r="AA5" s="82"/>
      <c r="AB5" s="82"/>
      <c r="AC5" s="82"/>
      <c r="AD5" s="82"/>
      <c r="AE5" s="82"/>
      <c r="AF5" s="13"/>
    </row>
    <row r="6" spans="1:32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V6" s="8"/>
      <c r="W6" s="8"/>
      <c r="Y6" s="84" t="s">
        <v>30</v>
      </c>
      <c r="Z6" s="84"/>
      <c r="AA6" s="84"/>
      <c r="AB6" s="84"/>
      <c r="AC6" s="84"/>
      <c r="AD6" s="84"/>
      <c r="AE6" s="84"/>
      <c r="AF6" s="17"/>
    </row>
    <row r="7" spans="1:32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9"/>
      <c r="Y7" s="84"/>
      <c r="Z7" s="84"/>
      <c r="AA7" s="84"/>
      <c r="AB7" s="84"/>
      <c r="AC7" s="84"/>
      <c r="AD7" s="84"/>
      <c r="AE7" s="84"/>
      <c r="AF7" s="17"/>
    </row>
    <row r="8" spans="1:32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Y8" s="84"/>
      <c r="Z8" s="84"/>
      <c r="AA8" s="84"/>
      <c r="AB8" s="84"/>
      <c r="AC8" s="84"/>
      <c r="AD8" s="84"/>
      <c r="AE8" s="84"/>
      <c r="AF8" s="17"/>
    </row>
    <row r="9" spans="1:32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9"/>
      <c r="Y9" s="86" t="s">
        <v>33</v>
      </c>
      <c r="Z9" s="87"/>
      <c r="AA9" s="87"/>
      <c r="AB9" s="87"/>
      <c r="AC9" s="87"/>
      <c r="AD9" s="87"/>
      <c r="AE9" s="87"/>
      <c r="AF9" s="16"/>
    </row>
    <row r="10" spans="1:32" ht="31.5" customHeight="1" x14ac:dyDescent="0.25"/>
    <row r="11" spans="1:32" ht="27.75" customHeight="1" x14ac:dyDescent="0.35">
      <c r="A11" s="85" t="s">
        <v>28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15"/>
      <c r="X11" s="26"/>
      <c r="Y11" s="26"/>
      <c r="Z11" s="26" t="s">
        <v>5</v>
      </c>
      <c r="AA11" s="26"/>
      <c r="AB11" s="26"/>
      <c r="AC11" s="26"/>
      <c r="AD11" s="26"/>
      <c r="AE11" s="26"/>
    </row>
    <row r="12" spans="1:32" ht="36.75" customHeight="1" x14ac:dyDescent="0.3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32" s="4" customFormat="1" ht="52.5" customHeight="1" x14ac:dyDescent="0.25">
      <c r="A13" s="61" t="s">
        <v>4</v>
      </c>
      <c r="B13" s="61" t="s">
        <v>2</v>
      </c>
      <c r="C13" s="59" t="s">
        <v>0</v>
      </c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2"/>
      <c r="AF13" s="18"/>
    </row>
    <row r="14" spans="1:32" s="4" customFormat="1" ht="35.25" customHeight="1" x14ac:dyDescent="0.25">
      <c r="A14" s="68"/>
      <c r="B14" s="62"/>
      <c r="C14" s="70" t="s">
        <v>1</v>
      </c>
      <c r="D14" s="59" t="s">
        <v>6</v>
      </c>
      <c r="E14" s="60"/>
      <c r="F14" s="60"/>
      <c r="G14" s="28"/>
      <c r="H14" s="59" t="s">
        <v>7</v>
      </c>
      <c r="I14" s="71"/>
      <c r="J14" s="71"/>
      <c r="K14" s="72"/>
      <c r="L14" s="59" t="s">
        <v>8</v>
      </c>
      <c r="M14" s="71"/>
      <c r="N14" s="71"/>
      <c r="O14" s="72"/>
      <c r="P14" s="59" t="s">
        <v>9</v>
      </c>
      <c r="Q14" s="71"/>
      <c r="R14" s="71"/>
      <c r="S14" s="72"/>
      <c r="T14" s="59" t="s">
        <v>10</v>
      </c>
      <c r="U14" s="71"/>
      <c r="V14" s="71"/>
      <c r="W14" s="72"/>
      <c r="X14" s="79" t="s">
        <v>17</v>
      </c>
      <c r="Y14" s="80"/>
      <c r="Z14" s="80"/>
      <c r="AA14" s="81"/>
      <c r="AB14" s="79" t="s">
        <v>23</v>
      </c>
      <c r="AC14" s="80"/>
      <c r="AD14" s="80"/>
      <c r="AE14" s="81"/>
      <c r="AF14" s="19"/>
    </row>
    <row r="15" spans="1:32" s="4" customFormat="1" ht="87" customHeight="1" x14ac:dyDescent="0.25">
      <c r="A15" s="69"/>
      <c r="B15" s="63"/>
      <c r="C15" s="70"/>
      <c r="D15" s="29" t="s">
        <v>1</v>
      </c>
      <c r="E15" s="29" t="s">
        <v>3</v>
      </c>
      <c r="F15" s="29" t="s">
        <v>19</v>
      </c>
      <c r="G15" s="29" t="s">
        <v>16</v>
      </c>
      <c r="H15" s="29" t="s">
        <v>1</v>
      </c>
      <c r="I15" s="29" t="s">
        <v>3</v>
      </c>
      <c r="J15" s="29" t="s">
        <v>20</v>
      </c>
      <c r="K15" s="29" t="s">
        <v>16</v>
      </c>
      <c r="L15" s="29" t="s">
        <v>1</v>
      </c>
      <c r="M15" s="29" t="s">
        <v>3</v>
      </c>
      <c r="N15" s="29" t="s">
        <v>18</v>
      </c>
      <c r="O15" s="29" t="s">
        <v>16</v>
      </c>
      <c r="P15" s="29" t="s">
        <v>1</v>
      </c>
      <c r="Q15" s="29" t="s">
        <v>3</v>
      </c>
      <c r="R15" s="29" t="s">
        <v>21</v>
      </c>
      <c r="S15" s="29" t="s">
        <v>16</v>
      </c>
      <c r="T15" s="29" t="s">
        <v>1</v>
      </c>
      <c r="U15" s="29" t="s">
        <v>3</v>
      </c>
      <c r="V15" s="29" t="s">
        <v>22</v>
      </c>
      <c r="W15" s="29" t="s">
        <v>16</v>
      </c>
      <c r="X15" s="29" t="s">
        <v>1</v>
      </c>
      <c r="Y15" s="29" t="s">
        <v>3</v>
      </c>
      <c r="Z15" s="29" t="s">
        <v>22</v>
      </c>
      <c r="AA15" s="29" t="s">
        <v>16</v>
      </c>
      <c r="AB15" s="29" t="s">
        <v>1</v>
      </c>
      <c r="AC15" s="29" t="s">
        <v>3</v>
      </c>
      <c r="AD15" s="29" t="s">
        <v>22</v>
      </c>
      <c r="AE15" s="29" t="s">
        <v>16</v>
      </c>
      <c r="AF15" s="20"/>
    </row>
    <row r="16" spans="1:32" s="6" customFormat="1" ht="20.25" x14ac:dyDescent="0.3">
      <c r="A16" s="30">
        <v>1</v>
      </c>
      <c r="B16" s="29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29">
        <v>8</v>
      </c>
      <c r="I16" s="29">
        <v>9</v>
      </c>
      <c r="J16" s="29">
        <v>10</v>
      </c>
      <c r="K16" s="29">
        <v>11</v>
      </c>
      <c r="L16" s="29">
        <v>12</v>
      </c>
      <c r="M16" s="29">
        <v>13</v>
      </c>
      <c r="N16" s="29">
        <v>14</v>
      </c>
      <c r="O16" s="29"/>
      <c r="P16" s="29">
        <v>15</v>
      </c>
      <c r="Q16" s="29">
        <v>16</v>
      </c>
      <c r="R16" s="29">
        <v>17</v>
      </c>
      <c r="S16" s="29"/>
      <c r="T16" s="29">
        <v>18</v>
      </c>
      <c r="U16" s="29">
        <v>19</v>
      </c>
      <c r="V16" s="29">
        <v>20</v>
      </c>
      <c r="W16" s="31"/>
      <c r="X16" s="32">
        <v>21</v>
      </c>
      <c r="Y16" s="32">
        <v>22</v>
      </c>
      <c r="Z16" s="33">
        <v>23</v>
      </c>
      <c r="AA16" s="33"/>
      <c r="AB16" s="34">
        <v>24</v>
      </c>
      <c r="AC16" s="34">
        <v>25</v>
      </c>
      <c r="AD16" s="35">
        <v>26</v>
      </c>
      <c r="AE16" s="35">
        <v>26</v>
      </c>
      <c r="AF16" s="21"/>
    </row>
    <row r="17" spans="1:32" s="2" customFormat="1" ht="27" customHeight="1" x14ac:dyDescent="0.25">
      <c r="A17" s="66" t="s">
        <v>15</v>
      </c>
      <c r="B17" s="64" t="s">
        <v>26</v>
      </c>
      <c r="C17" s="58">
        <f>D17+H17+L17+P17+T17+X17+AB17</f>
        <v>131739.59899999999</v>
      </c>
      <c r="D17" s="58">
        <f>E17+F17+G17</f>
        <v>7422.7</v>
      </c>
      <c r="E17" s="58">
        <v>6172.7</v>
      </c>
      <c r="F17" s="58">
        <v>1250</v>
      </c>
      <c r="G17" s="73">
        <v>0</v>
      </c>
      <c r="H17" s="58">
        <f>I17+J17+K17</f>
        <v>94816.899000000005</v>
      </c>
      <c r="I17" s="58">
        <f>I20</f>
        <v>81776.798999999999</v>
      </c>
      <c r="J17" s="58">
        <f>J20</f>
        <v>13035.099999999999</v>
      </c>
      <c r="K17" s="73">
        <v>5</v>
      </c>
      <c r="L17" s="58">
        <f>M17+N17</f>
        <v>18500</v>
      </c>
      <c r="M17" s="58">
        <v>16650</v>
      </c>
      <c r="N17" s="58">
        <v>1850</v>
      </c>
      <c r="O17" s="73">
        <v>0</v>
      </c>
      <c r="P17" s="58">
        <f>Q17+R17</f>
        <v>11000</v>
      </c>
      <c r="Q17" s="58">
        <v>9900</v>
      </c>
      <c r="R17" s="58">
        <v>1100</v>
      </c>
      <c r="S17" s="73">
        <v>0</v>
      </c>
      <c r="T17" s="58">
        <f>U17+V17</f>
        <v>0</v>
      </c>
      <c r="U17" s="58">
        <v>0</v>
      </c>
      <c r="V17" s="58">
        <v>0</v>
      </c>
      <c r="W17" s="73">
        <v>0</v>
      </c>
      <c r="X17" s="77">
        <f>Y17+Z17</f>
        <v>0</v>
      </c>
      <c r="Y17" s="77">
        <v>0</v>
      </c>
      <c r="Z17" s="77">
        <v>0</v>
      </c>
      <c r="AA17" s="77">
        <v>0</v>
      </c>
      <c r="AB17" s="77">
        <f>AC17+AE17</f>
        <v>0</v>
      </c>
      <c r="AC17" s="77">
        <v>0</v>
      </c>
      <c r="AD17" s="77">
        <v>0</v>
      </c>
      <c r="AE17" s="77">
        <v>0</v>
      </c>
      <c r="AF17" s="22"/>
    </row>
    <row r="18" spans="1:32" s="2" customFormat="1" ht="201.75" customHeight="1" x14ac:dyDescent="0.25">
      <c r="A18" s="67"/>
      <c r="B18" s="65"/>
      <c r="C18" s="58"/>
      <c r="D18" s="58"/>
      <c r="E18" s="58"/>
      <c r="F18" s="58"/>
      <c r="G18" s="74"/>
      <c r="H18" s="58"/>
      <c r="I18" s="58"/>
      <c r="J18" s="58"/>
      <c r="K18" s="75"/>
      <c r="L18" s="58"/>
      <c r="M18" s="58"/>
      <c r="N18" s="58"/>
      <c r="O18" s="75"/>
      <c r="P18" s="58"/>
      <c r="Q18" s="58"/>
      <c r="R18" s="58"/>
      <c r="S18" s="75"/>
      <c r="T18" s="58"/>
      <c r="U18" s="58"/>
      <c r="V18" s="58"/>
      <c r="W18" s="75"/>
      <c r="X18" s="78"/>
      <c r="Y18" s="78"/>
      <c r="Z18" s="78"/>
      <c r="AA18" s="78"/>
      <c r="AB18" s="78"/>
      <c r="AC18" s="78"/>
      <c r="AD18" s="78"/>
      <c r="AE18" s="78"/>
      <c r="AF18" s="22"/>
    </row>
    <row r="19" spans="1:32" s="2" customFormat="1" ht="42" customHeight="1" x14ac:dyDescent="0.35">
      <c r="A19" s="55" t="s">
        <v>13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7"/>
      <c r="W19" s="36"/>
      <c r="X19" s="37"/>
      <c r="Y19" s="37"/>
      <c r="Z19" s="38"/>
      <c r="AA19" s="37"/>
      <c r="AB19" s="37"/>
      <c r="AC19" s="37"/>
      <c r="AD19" s="39"/>
      <c r="AE19" s="39"/>
      <c r="AF19" s="23"/>
    </row>
    <row r="20" spans="1:32" s="2" customFormat="1" ht="108" customHeight="1" x14ac:dyDescent="0.35">
      <c r="A20" s="40" t="s">
        <v>14</v>
      </c>
      <c r="B20" s="41"/>
      <c r="C20" s="42">
        <f>D20+H20+L20+P20+T20+X20</f>
        <v>131739.59899999999</v>
      </c>
      <c r="D20" s="42">
        <f t="shared" ref="D20:AE20" si="0">D21+D22+D23+D24</f>
        <v>7422.7</v>
      </c>
      <c r="E20" s="42">
        <f t="shared" si="0"/>
        <v>6172.7</v>
      </c>
      <c r="F20" s="42">
        <f t="shared" si="0"/>
        <v>1250</v>
      </c>
      <c r="G20" s="42">
        <f t="shared" si="0"/>
        <v>0</v>
      </c>
      <c r="H20" s="42">
        <f>H21+H22+H23+H24</f>
        <v>94816.899000000005</v>
      </c>
      <c r="I20" s="42">
        <f t="shared" si="0"/>
        <v>81776.798999999999</v>
      </c>
      <c r="J20" s="42">
        <f t="shared" si="0"/>
        <v>13035.099999999999</v>
      </c>
      <c r="K20" s="42">
        <f t="shared" si="0"/>
        <v>5</v>
      </c>
      <c r="L20" s="42">
        <f t="shared" si="0"/>
        <v>18500</v>
      </c>
      <c r="M20" s="42">
        <f t="shared" si="0"/>
        <v>16650</v>
      </c>
      <c r="N20" s="42">
        <f t="shared" si="0"/>
        <v>1850</v>
      </c>
      <c r="O20" s="42">
        <v>0</v>
      </c>
      <c r="P20" s="42">
        <f t="shared" si="0"/>
        <v>11000</v>
      </c>
      <c r="Q20" s="42">
        <f t="shared" si="0"/>
        <v>9900</v>
      </c>
      <c r="R20" s="42">
        <f t="shared" si="0"/>
        <v>1100</v>
      </c>
      <c r="S20" s="42">
        <v>0</v>
      </c>
      <c r="T20" s="42">
        <f t="shared" si="0"/>
        <v>0</v>
      </c>
      <c r="U20" s="42">
        <f t="shared" si="0"/>
        <v>0</v>
      </c>
      <c r="V20" s="42">
        <f t="shared" si="0"/>
        <v>0</v>
      </c>
      <c r="W20" s="42">
        <v>0</v>
      </c>
      <c r="X20" s="43">
        <f t="shared" si="0"/>
        <v>0</v>
      </c>
      <c r="Y20" s="43">
        <f t="shared" si="0"/>
        <v>0</v>
      </c>
      <c r="Z20" s="43">
        <f t="shared" si="0"/>
        <v>0</v>
      </c>
      <c r="AA20" s="43">
        <v>0</v>
      </c>
      <c r="AB20" s="43">
        <f t="shared" si="0"/>
        <v>0</v>
      </c>
      <c r="AC20" s="43">
        <f t="shared" si="0"/>
        <v>0</v>
      </c>
      <c r="AD20" s="44">
        <f t="shared" ref="AD20" si="1">AD21+AD22+AD23+AD24</f>
        <v>0</v>
      </c>
      <c r="AE20" s="44">
        <f t="shared" si="0"/>
        <v>0</v>
      </c>
      <c r="AF20" s="22"/>
    </row>
    <row r="21" spans="1:32" ht="240.75" customHeight="1" x14ac:dyDescent="0.25">
      <c r="A21" s="45" t="s">
        <v>11</v>
      </c>
      <c r="B21" s="29" t="s">
        <v>26</v>
      </c>
      <c r="C21" s="46">
        <f>D21+H21+L21+P21+T21+X21+AB21</f>
        <v>7422.7</v>
      </c>
      <c r="D21" s="46">
        <v>7422.7</v>
      </c>
      <c r="E21" s="46">
        <v>6172.7</v>
      </c>
      <c r="F21" s="46">
        <v>1250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7">
        <v>0</v>
      </c>
      <c r="AD21" s="48">
        <v>0</v>
      </c>
      <c r="AE21" s="48">
        <v>0</v>
      </c>
      <c r="AF21" s="24"/>
    </row>
    <row r="22" spans="1:32" ht="190.5" customHeight="1" x14ac:dyDescent="0.25">
      <c r="A22" s="49" t="s">
        <v>24</v>
      </c>
      <c r="B22" s="50" t="s">
        <v>26</v>
      </c>
      <c r="C22" s="51">
        <f>D22+H22+L22+P22+T22+X22+AB22</f>
        <v>49827.699000000001</v>
      </c>
      <c r="D22" s="51">
        <f>E22+F22+G22</f>
        <v>0</v>
      </c>
      <c r="E22" s="51">
        <v>0</v>
      </c>
      <c r="F22" s="51">
        <v>0</v>
      </c>
      <c r="G22" s="51">
        <v>0</v>
      </c>
      <c r="H22" s="51">
        <f>SUM(I22,J22,K22)</f>
        <v>20327.699000000001</v>
      </c>
      <c r="I22" s="51">
        <v>11476.799000000001</v>
      </c>
      <c r="J22" s="51">
        <v>8850.9</v>
      </c>
      <c r="K22" s="51">
        <v>0</v>
      </c>
      <c r="L22" s="46">
        <v>18500</v>
      </c>
      <c r="M22" s="46">
        <v>16650</v>
      </c>
      <c r="N22" s="46">
        <v>1850</v>
      </c>
      <c r="O22" s="46">
        <v>0</v>
      </c>
      <c r="P22" s="46">
        <f>Q22+R22</f>
        <v>11000</v>
      </c>
      <c r="Q22" s="46">
        <v>9900</v>
      </c>
      <c r="R22" s="46">
        <v>1100</v>
      </c>
      <c r="S22" s="46">
        <v>0</v>
      </c>
      <c r="T22" s="46">
        <v>0</v>
      </c>
      <c r="U22" s="46">
        <v>0</v>
      </c>
      <c r="V22" s="46">
        <v>0</v>
      </c>
      <c r="W22" s="52">
        <v>0</v>
      </c>
      <c r="X22" s="53">
        <v>0</v>
      </c>
      <c r="Y22" s="53">
        <v>0</v>
      </c>
      <c r="Z22" s="54">
        <v>0</v>
      </c>
      <c r="AA22" s="54">
        <v>0</v>
      </c>
      <c r="AB22" s="53">
        <v>0</v>
      </c>
      <c r="AC22" s="53">
        <v>0</v>
      </c>
      <c r="AD22" s="54">
        <v>0</v>
      </c>
      <c r="AE22" s="54">
        <v>0</v>
      </c>
      <c r="AF22" s="24"/>
    </row>
    <row r="23" spans="1:32" ht="229.5" customHeight="1" x14ac:dyDescent="0.25">
      <c r="A23" s="49" t="s">
        <v>25</v>
      </c>
      <c r="B23" s="50" t="s">
        <v>26</v>
      </c>
      <c r="C23" s="51">
        <f>D23+H23+L23+P23+T23+X23+AB23</f>
        <v>73684.2</v>
      </c>
      <c r="D23" s="51">
        <f>E23+F23+G23+G23</f>
        <v>0</v>
      </c>
      <c r="E23" s="51">
        <v>0</v>
      </c>
      <c r="F23" s="51">
        <v>0</v>
      </c>
      <c r="G23" s="51">
        <v>0</v>
      </c>
      <c r="H23" s="51">
        <f>I23+J23+K23</f>
        <v>73684.2</v>
      </c>
      <c r="I23" s="51">
        <v>70000</v>
      </c>
      <c r="J23" s="51">
        <v>3684.2</v>
      </c>
      <c r="K23" s="51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52">
        <v>0</v>
      </c>
      <c r="X23" s="53">
        <v>0</v>
      </c>
      <c r="Y23" s="53">
        <v>0</v>
      </c>
      <c r="Z23" s="54">
        <v>0</v>
      </c>
      <c r="AA23" s="54">
        <v>0</v>
      </c>
      <c r="AB23" s="53">
        <v>0</v>
      </c>
      <c r="AC23" s="53">
        <v>0</v>
      </c>
      <c r="AD23" s="54">
        <v>0</v>
      </c>
      <c r="AE23" s="54">
        <v>0</v>
      </c>
      <c r="AF23" s="24"/>
    </row>
    <row r="24" spans="1:32" ht="214.5" customHeight="1" x14ac:dyDescent="0.25">
      <c r="A24" s="45" t="s">
        <v>12</v>
      </c>
      <c r="B24" s="29" t="s">
        <v>27</v>
      </c>
      <c r="C24" s="46">
        <f>D24+H24+L24+P24+T24+X24+AB24</f>
        <v>805</v>
      </c>
      <c r="D24" s="46">
        <v>0</v>
      </c>
      <c r="E24" s="46">
        <v>0</v>
      </c>
      <c r="F24" s="46">
        <v>0</v>
      </c>
      <c r="G24" s="46">
        <v>0</v>
      </c>
      <c r="H24" s="46">
        <v>805</v>
      </c>
      <c r="I24" s="46">
        <v>300</v>
      </c>
      <c r="J24" s="46">
        <v>500</v>
      </c>
      <c r="K24" s="46">
        <v>5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52">
        <v>0</v>
      </c>
      <c r="X24" s="53">
        <v>0</v>
      </c>
      <c r="Y24" s="53">
        <v>0</v>
      </c>
      <c r="Z24" s="54">
        <v>0</v>
      </c>
      <c r="AA24" s="54">
        <v>0</v>
      </c>
      <c r="AB24" s="53">
        <v>0</v>
      </c>
      <c r="AC24" s="53">
        <v>0</v>
      </c>
      <c r="AD24" s="54">
        <v>0</v>
      </c>
      <c r="AE24" s="54">
        <v>0</v>
      </c>
      <c r="AF24" s="24"/>
    </row>
    <row r="25" spans="1:32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X25" s="7"/>
      <c r="Y25" s="7"/>
      <c r="Z25" s="7"/>
      <c r="AA25" s="7"/>
      <c r="AB25" s="7"/>
      <c r="AC25" s="7"/>
      <c r="AD25" s="7"/>
      <c r="AE25" s="7"/>
      <c r="AF25" s="25"/>
    </row>
    <row r="26" spans="1:32" ht="28.5" customHeight="1" x14ac:dyDescent="0.25"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32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</sheetData>
  <mergeCells count="50">
    <mergeCell ref="AD17:AD18"/>
    <mergeCell ref="AB14:AE14"/>
    <mergeCell ref="AA17:AA18"/>
    <mergeCell ref="Y9:AE9"/>
    <mergeCell ref="Y1:AE1"/>
    <mergeCell ref="Y4:AE4"/>
    <mergeCell ref="Y5:AE5"/>
    <mergeCell ref="P17:P18"/>
    <mergeCell ref="K17:K18"/>
    <mergeCell ref="N1:V3"/>
    <mergeCell ref="Y6:AE8"/>
    <mergeCell ref="AE17:AE18"/>
    <mergeCell ref="X17:X18"/>
    <mergeCell ref="Y17:Y18"/>
    <mergeCell ref="Z17:Z18"/>
    <mergeCell ref="AB17:AB18"/>
    <mergeCell ref="AC17:AC18"/>
    <mergeCell ref="O17:O18"/>
    <mergeCell ref="L14:O14"/>
    <mergeCell ref="A11:V11"/>
    <mergeCell ref="H14:K14"/>
    <mergeCell ref="P14:S14"/>
    <mergeCell ref="C13:AE13"/>
    <mergeCell ref="F17:F18"/>
    <mergeCell ref="H17:H18"/>
    <mergeCell ref="I17:I18"/>
    <mergeCell ref="G17:G18"/>
    <mergeCell ref="N17:N18"/>
    <mergeCell ref="J17:J18"/>
    <mergeCell ref="L17:L18"/>
    <mergeCell ref="M17:M18"/>
    <mergeCell ref="S17:S18"/>
    <mergeCell ref="T14:W14"/>
    <mergeCell ref="W17:W18"/>
    <mergeCell ref="X14:AA14"/>
    <mergeCell ref="A19:V19"/>
    <mergeCell ref="V17:V18"/>
    <mergeCell ref="U17:U18"/>
    <mergeCell ref="C17:C18"/>
    <mergeCell ref="D14:F14"/>
    <mergeCell ref="R17:R18"/>
    <mergeCell ref="T17:T18"/>
    <mergeCell ref="B13:B15"/>
    <mergeCell ref="B17:B18"/>
    <mergeCell ref="A17:A18"/>
    <mergeCell ref="Q17:Q18"/>
    <mergeCell ref="D17:D18"/>
    <mergeCell ref="E17:E18"/>
    <mergeCell ref="A13:A15"/>
    <mergeCell ref="C14:C15"/>
  </mergeCells>
  <pageMargins left="0.31496062992125984" right="0.35433070866141736" top="0.31496062992125984" bottom="0.31496062992125984" header="0" footer="0"/>
  <pageSetup paperSize="9" scale="2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2019-05-15T05:44:54Z</cp:lastPrinted>
  <dcterms:created xsi:type="dcterms:W3CDTF">2014-08-19T11:28:49Z</dcterms:created>
  <dcterms:modified xsi:type="dcterms:W3CDTF">2019-05-15T05:45:14Z</dcterms:modified>
</cp:coreProperties>
</file>