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80" yWindow="645" windowWidth="15480" windowHeight="10095" tabRatio="663"/>
  </bookViews>
  <sheets>
    <sheet name="Развитие экономики  " sheetId="30" r:id="rId1"/>
  </sheets>
  <definedNames>
    <definedName name="_xlnm.Print_Titles" localSheetId="0">'Развитие экономики  '!$7:$11</definedName>
    <definedName name="_xlnm.Print_Area" localSheetId="0">'Развитие экономики  '!$A$1:$AI$81</definedName>
  </definedNames>
  <calcPr calcId="144525"/>
  <fileRecoveryPr autoRecover="0"/>
</workbook>
</file>

<file path=xl/calcChain.xml><?xml version="1.0" encoding="utf-8"?>
<calcChain xmlns="http://schemas.openxmlformats.org/spreadsheetml/2006/main">
  <c r="S50" i="30" l="1"/>
  <c r="I73" i="30" l="1"/>
  <c r="W50" i="30" l="1"/>
  <c r="V50" i="30"/>
  <c r="U50" i="30"/>
  <c r="T50" i="30"/>
  <c r="R50" i="30"/>
  <c r="Q50" i="30"/>
  <c r="N50" i="30" s="1"/>
  <c r="P50" i="30"/>
  <c r="O50" i="30"/>
  <c r="K50" i="30"/>
  <c r="L50" i="30"/>
  <c r="I50" i="30" s="1"/>
  <c r="M50" i="30"/>
  <c r="J50" i="30"/>
  <c r="S53" i="30"/>
  <c r="N53" i="30"/>
  <c r="I53" i="30"/>
  <c r="H53" i="30" l="1"/>
  <c r="S73" i="30"/>
  <c r="S72" i="30"/>
  <c r="S70" i="30"/>
  <c r="S69" i="30"/>
  <c r="S68" i="30"/>
  <c r="S67" i="30"/>
  <c r="S66" i="30"/>
  <c r="S65" i="30"/>
  <c r="S64" i="30"/>
  <c r="S63" i="30"/>
  <c r="S62" i="30"/>
  <c r="S61" i="30"/>
  <c r="S59" i="30"/>
  <c r="S58" i="30"/>
  <c r="S57" i="30"/>
  <c r="W56" i="30"/>
  <c r="V56" i="30"/>
  <c r="U56" i="30"/>
  <c r="T56" i="30"/>
  <c r="S56" i="30" s="1"/>
  <c r="S52" i="30"/>
  <c r="S51" i="30"/>
  <c r="S48" i="30"/>
  <c r="S46" i="30"/>
  <c r="S44" i="30"/>
  <c r="W43" i="30"/>
  <c r="V43" i="30"/>
  <c r="U43" i="30"/>
  <c r="T43" i="30"/>
  <c r="S38" i="30"/>
  <c r="V35" i="30"/>
  <c r="V40" i="30" s="1"/>
  <c r="S40" i="30" s="1"/>
  <c r="S35" i="30"/>
  <c r="V74" i="30" l="1"/>
  <c r="T74" i="30"/>
  <c r="U74" i="30"/>
  <c r="U75" i="30" s="1"/>
  <c r="W74" i="30"/>
  <c r="W75" i="30" s="1"/>
  <c r="V75" i="30"/>
  <c r="S43" i="30"/>
  <c r="L35" i="30"/>
  <c r="L40" i="30" s="1"/>
  <c r="I40" i="30" s="1"/>
  <c r="Q35" i="30"/>
  <c r="Q40" i="30" s="1"/>
  <c r="N40" i="30" s="1"/>
  <c r="N38" i="30"/>
  <c r="I38" i="30"/>
  <c r="H40" i="30" l="1"/>
  <c r="S74" i="30"/>
  <c r="H38" i="30"/>
  <c r="S75" i="30"/>
  <c r="T75" i="30"/>
  <c r="N35" i="30"/>
  <c r="I35" i="30"/>
  <c r="H35" i="30" l="1"/>
  <c r="N51" i="30"/>
  <c r="R56" i="30" l="1"/>
  <c r="Q56" i="30"/>
  <c r="P56" i="30"/>
  <c r="O56" i="30"/>
  <c r="M56" i="30"/>
  <c r="L56" i="30"/>
  <c r="K56" i="30"/>
  <c r="J56" i="30"/>
  <c r="I56" i="30" l="1"/>
  <c r="N56" i="30"/>
  <c r="H56" i="30" l="1"/>
  <c r="N73" i="30"/>
  <c r="H73" i="30" s="1"/>
  <c r="N67" i="30" l="1"/>
  <c r="I67" i="30"/>
  <c r="H67" i="30" l="1"/>
  <c r="R43" i="30"/>
  <c r="R74" i="30" s="1"/>
  <c r="Q43" i="30"/>
  <c r="Q74" i="30" s="1"/>
  <c r="P43" i="30"/>
  <c r="P74" i="30" s="1"/>
  <c r="O43" i="30"/>
  <c r="O74" i="30" s="1"/>
  <c r="M43" i="30"/>
  <c r="M74" i="30" s="1"/>
  <c r="L43" i="30"/>
  <c r="L74" i="30" s="1"/>
  <c r="K43" i="30"/>
  <c r="K74" i="30" s="1"/>
  <c r="J43" i="30"/>
  <c r="J74" i="30" s="1"/>
  <c r="I74" i="30" l="1"/>
  <c r="N74" i="30"/>
  <c r="N72" i="30"/>
  <c r="N70" i="30"/>
  <c r="N69" i="30"/>
  <c r="N68" i="30"/>
  <c r="N66" i="30"/>
  <c r="N65" i="30"/>
  <c r="N64" i="30"/>
  <c r="N63" i="30"/>
  <c r="N62" i="30"/>
  <c r="N61" i="30"/>
  <c r="N59" i="30"/>
  <c r="N58" i="30"/>
  <c r="N57" i="30"/>
  <c r="I72" i="30"/>
  <c r="H72" i="30" s="1"/>
  <c r="I70" i="30"/>
  <c r="I69" i="30"/>
  <c r="H69" i="30" s="1"/>
  <c r="I68" i="30"/>
  <c r="I66" i="30"/>
  <c r="I65" i="30"/>
  <c r="I64" i="30"/>
  <c r="I63" i="30"/>
  <c r="I62" i="30"/>
  <c r="H62" i="30" s="1"/>
  <c r="I61" i="30"/>
  <c r="I59" i="30"/>
  <c r="H59" i="30" s="1"/>
  <c r="I58" i="30"/>
  <c r="H58" i="30" l="1"/>
  <c r="H61" i="30"/>
  <c r="H68" i="30"/>
  <c r="H70" i="30"/>
  <c r="H64" i="30"/>
  <c r="H66" i="30"/>
  <c r="H63" i="30"/>
  <c r="H65" i="30"/>
  <c r="I57" i="30"/>
  <c r="H57" i="30" s="1"/>
  <c r="I52" i="30" l="1"/>
  <c r="N52" i="30"/>
  <c r="H50" i="30" l="1"/>
  <c r="H52" i="30"/>
  <c r="N48" i="30"/>
  <c r="I48" i="30"/>
  <c r="N46" i="30"/>
  <c r="I46" i="30"/>
  <c r="N44" i="30"/>
  <c r="I44" i="30"/>
  <c r="R75" i="30"/>
  <c r="Q75" i="30"/>
  <c r="P75" i="30"/>
  <c r="O75" i="30"/>
  <c r="M75" i="30"/>
  <c r="L75" i="30"/>
  <c r="K75" i="30"/>
  <c r="J75" i="30"/>
  <c r="H44" i="30" l="1"/>
  <c r="H46" i="30"/>
  <c r="H48" i="30"/>
  <c r="N43" i="30"/>
  <c r="N75" i="30" s="1"/>
  <c r="I43" i="30"/>
  <c r="I75" i="30" l="1"/>
  <c r="H43" i="30"/>
  <c r="H74" i="30" s="1"/>
  <c r="H75" i="30" s="1"/>
</calcChain>
</file>

<file path=xl/sharedStrings.xml><?xml version="1.0" encoding="utf-8"?>
<sst xmlns="http://schemas.openxmlformats.org/spreadsheetml/2006/main" count="642" uniqueCount="153">
  <si>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</si>
  <si>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</si>
  <si>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</si>
  <si>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</si>
  <si>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</si>
  <si>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Всего:</t>
  </si>
  <si>
    <t>Внебюджетные источники</t>
  </si>
  <si>
    <t>Республиканский бюджет РК</t>
  </si>
  <si>
    <t>Федеральный бюджет</t>
  </si>
  <si>
    <t>всего</t>
  </si>
  <si>
    <t>V</t>
  </si>
  <si>
    <t>Наименование, основного мероприятия, контрольного события программы</t>
  </si>
  <si>
    <t>Задача 1. Развитие программно-целевого планирования в муниципальном районе</t>
  </si>
  <si>
    <t xml:space="preserve">Основное мероприятие 1.1.1
Разработка и поддержание в актуальном состоянии документов стратегического планирования
</t>
  </si>
  <si>
    <t>Система актуальных документов стратегического планирования социально-экономического развития муниципального района</t>
  </si>
  <si>
    <t xml:space="preserve">Основное мероприятие 1.1.2                                     Развитие системы муниципальных программ МО МР «Печора»           </t>
  </si>
  <si>
    <t>Сводная информация о ходе реализации и оценке эффективности муниципальных программ МР "Печора"</t>
  </si>
  <si>
    <t>Х</t>
  </si>
  <si>
    <t xml:space="preserve">Основное мероприятие 1.2.1
Разработка прогноза социально-экономического развития муниципального района
</t>
  </si>
  <si>
    <t>Итого по подпрограмме 1</t>
  </si>
  <si>
    <t>Задача 1. Развитие системы  управления инвестиционными процессами в муниципальном районе</t>
  </si>
  <si>
    <t xml:space="preserve">Основное мероприятие 2.1.1
Организация мониторинга хода реализации инвестиционных проектов на территории муниципального района
</t>
  </si>
  <si>
    <t>Формирование аналитической информации о развитии инвестиционной сферы для принятия управленческих решений, способствующих повышению инвестиционной привлекательности района для широкого круга потенциальных инвесторов и деловых партнеров;   привлечение инвестиций в приоритетные для района сектора экономики</t>
  </si>
  <si>
    <t>Мероприятие  2.1.1.1.                                Взаимодействие с субъектами инвестиционной деятельности в целях проведения мониторинга хода реализации инвестиционных проектов на территории муниципального района</t>
  </si>
  <si>
    <t>Наличие актуализированной информации  о ходе реализации инвестиционных проектов на территории МР "Печора"</t>
  </si>
  <si>
    <t>Итого по подпрограмме 2</t>
  </si>
  <si>
    <t xml:space="preserve">Повышение уровня профессионального мастерства.
Разработка основных направлений развития малого и среднего бизнеса, совместное решение вопросов развития предпринимательства
</t>
  </si>
  <si>
    <t xml:space="preserve">Разработка основных направлений развития малого и среднего бизнеса, совместное решение вопросов развития предпринимательства
</t>
  </si>
  <si>
    <t>Задача  2. «Усиление рыночных позиций субъектов малого и среднего предпринимательства в МР «Печора»</t>
  </si>
  <si>
    <t>Увеличение числа субъектов малого бизнеса в сфере народных художественных промыслов и ремесел</t>
  </si>
  <si>
    <t>Расширение деятельности субъектов малого бизнеса.</t>
  </si>
  <si>
    <t>Привлечение инвестиций в малый и средний бизнес МР "Печора"</t>
  </si>
  <si>
    <t>Аренда  муниципальной собственности на льготных условиях, финансовые поступления в бюджет МР от пользования имуществом</t>
  </si>
  <si>
    <t>Итого по подпрограмме 3:</t>
  </si>
  <si>
    <t>Всего по программе</t>
  </si>
  <si>
    <t xml:space="preserve">Мероприятие 1.3.8. Субсидирование части расходов организаций на создание центров народных художественных промыслов и ремесел (Визит-центров) </t>
  </si>
  <si>
    <t>Мероприятие 1.3.9. Субсидирование части расходов, понесенных субъектами малого и среднего предпринимательства на технологическое присоединение энергопринимающих устройств к электрическим сетям (до 500 кВт)</t>
  </si>
  <si>
    <t>Мероприятие 1.3.10. 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</si>
  <si>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 xml:space="preserve">Обновление материально-технической базы. Создание новых рабочих мест. Повышение уровня оказываемых услуг субъектами малого и среднего предпринимательства. Продвижение продукции собственного производства. </t>
  </si>
  <si>
    <t>1.</t>
  </si>
  <si>
    <t>1.1.</t>
  </si>
  <si>
    <t>Наличие актуализированной  Стратегии  социально-экономического развития МР "Печора" с учетом  достигнутых результатов и постановки  новых актуальных целей и задач. Наличие комплексной информации о ходе реализации Стратегии.</t>
  </si>
  <si>
    <t>2.</t>
  </si>
  <si>
    <t>Формирование программного бюджета</t>
  </si>
  <si>
    <t>2.1.</t>
  </si>
  <si>
    <t>3.</t>
  </si>
  <si>
    <t>Повышение качества и достоверности прогнозов социально-экономического развития МО МР "Печора"</t>
  </si>
  <si>
    <t>4.</t>
  </si>
  <si>
    <t>4.1.</t>
  </si>
  <si>
    <t>Основное мероприятие 3.1.1. Организационная поддержка малого и среднего предпринимательства</t>
  </si>
  <si>
    <t xml:space="preserve">Повышение уровня профессионального мастерства. </t>
  </si>
  <si>
    <t>6.</t>
  </si>
  <si>
    <t>6.1.</t>
  </si>
  <si>
    <t>Основное мероприятие 3.2.1. Финансовая поддержка субъектов малого и среднего предпринимательства</t>
  </si>
  <si>
    <t>7.</t>
  </si>
  <si>
    <t>Мероприятие 3.2.1.1.Субсидирование части расходов, понесенных субъектами малого и среднего предпринимательства на приобретение оборудования в целях создания и (или) модернизации производства товаров (работ, услуг)</t>
  </si>
  <si>
    <t>7.2.</t>
  </si>
  <si>
    <t>Мероприятие 3.2.1.2. Субсидирование части расходов субъектов малого и среднего предпринимательства, связанных с началом предпринимательской деятельности (гранты)</t>
  </si>
  <si>
    <t xml:space="preserve">Мероприятие 3.2.1.3. Субсидирование части расходов субъектов малого и среднего предпринимательства на уплату лизинговых платежей по договорам финансовой аренды (лизинг) </t>
  </si>
  <si>
    <t>Основное мероприятие 3.2.2. Имущественная поддержка субъектов малого и среднего предпринимательства</t>
  </si>
  <si>
    <t>Ежеквартально</t>
  </si>
  <si>
    <t>Мероприятие 1.1.1.2.                            Поддержание в актуальном состоянии  Стратегии социально-экономического развития МР "Печора", в части корректировки целевых индикаторов</t>
  </si>
  <si>
    <t xml:space="preserve"> </t>
  </si>
  <si>
    <t xml:space="preserve">Повышение уровня информированности  субъектов малого и среднего бизнеса по вопросам предпринимательства </t>
  </si>
  <si>
    <t>Предоставление финансовой поддержки субъектам малого и среднего предпринимательства</t>
  </si>
  <si>
    <t>1.2.</t>
  </si>
  <si>
    <t>6.2.</t>
  </si>
  <si>
    <t>2.2.</t>
  </si>
  <si>
    <t>Сводная информация о ходе реализации муниципальных программ МР "Печора"</t>
  </si>
  <si>
    <t>Мероприятие 1.1.1.1.                            Поддержание в актуальном состоянии  Стратегии социально-экономического развития МР "Печора"</t>
  </si>
  <si>
    <t>Мероприятие 1.1.2.1. Подготовка ежеквартальных отчетов о ходе реализации муниципальных программ МО МР "Печора"</t>
  </si>
  <si>
    <t>Мероприятие 1.1.2.2.                                 Подготовка сводного годового доклада  о ходе реализации и оценке эффективности муниципальных программ МР "Печора"</t>
  </si>
  <si>
    <t>Подпрограмма 1 «Стратегическое планирование в МО МР «Печора»</t>
  </si>
  <si>
    <t>Подпрограмма 3 "Развитие и поддержка малого и среднего предпринимательства на территории МО МР "Печора"</t>
  </si>
  <si>
    <t>Задача 2. Осуществление и прогнозирование социально-экономического развития муниципального района</t>
  </si>
  <si>
    <t>Задача 1. «Формирование благоприятной среды для развития малого и среднего предпринимательства в МР «Печора»</t>
  </si>
  <si>
    <t xml:space="preserve">Самозанятость населения. Создание новых рабочих мест  </t>
  </si>
  <si>
    <t>Сохранение рабочих мест</t>
  </si>
  <si>
    <t xml:space="preserve">Снижение затрат на реализацию продукции собственного производства. Продвижение продукции собственного производства </t>
  </si>
  <si>
    <t>Создание новых рабочих мест. Развитие приоритетных для МР "Печора" видов деятельности субъектов малого бизнеса</t>
  </si>
  <si>
    <t xml:space="preserve">Участие представителей бизнеса МР "Печора" в республиканских и российских выставках ярмарках. Расширения рынка сбыта собственной продукции  </t>
  </si>
  <si>
    <t>Мероприятие 3.1.1.1. Организация демонстрации моделей одежды "Весеннее вдохновение"</t>
  </si>
  <si>
    <t>Мероприятие 3.1.1.2. Проведение выставки профессионального мастерства кулинарного искусства "Кулинарный салон"</t>
  </si>
  <si>
    <t xml:space="preserve">Обновление материально-технической базы </t>
  </si>
  <si>
    <t>2019 год</t>
  </si>
  <si>
    <t>Развитие деятельности субъектов малого бизнеса</t>
  </si>
  <si>
    <t>6.3.</t>
  </si>
  <si>
    <t>8.</t>
  </si>
  <si>
    <t xml:space="preserve">Ответственный руководитель структурного подраз-деления ОМСУ (Ф.И.О.
должность)
</t>
  </si>
  <si>
    <t>8.1.</t>
  </si>
  <si>
    <t>9.</t>
  </si>
  <si>
    <t>8.2.</t>
  </si>
  <si>
    <t>8.3.</t>
  </si>
  <si>
    <t>8.4.</t>
  </si>
  <si>
    <t>8.6.</t>
  </si>
  <si>
    <t>9.1.</t>
  </si>
  <si>
    <t>10.</t>
  </si>
  <si>
    <t>8.7.</t>
  </si>
  <si>
    <t>Мероприятие 3.2.1.4. Субсидирование части расходов субъектов малого и среднего предпринимательства по аренде торговых мест в торговых комплексах при реализации продукции собственного производства</t>
  </si>
  <si>
    <t>Мероприятие3.2.1.5.Субсидирование части расходов субъектов малого и среднего предпринимательства в приоритетных сферах деятельности</t>
  </si>
  <si>
    <t>Мероприятие 3.2.1.6.
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</si>
  <si>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>Мероприятие 3.2.1.7.Субсидирование части расходов, понесенных субъектами малого и среднего предпринимательства к участию в выставочно-ярмарочных мероприятиях и конкурсах профессионального мастерства (включая тренировочные туры)</t>
  </si>
  <si>
    <t>8.5.</t>
  </si>
  <si>
    <t>3.1.</t>
  </si>
  <si>
    <t>Мероприятие 1.2.1.1.
Разработка уточненного прогноза социально-экономического развития муниципального района на среднесрочный период</t>
  </si>
  <si>
    <t>Мероприятие 3.2.2.1 Заключение договоров аренды муниципальной собственности</t>
  </si>
  <si>
    <t>Ответственный руководитель, заместитель руководителя ОМСУ (Ф.И.О., должность)</t>
  </si>
  <si>
    <t>Основное мероприятие 3.2.3.
Реализация народных проектов в сфере предпринимательства, прошедших отбор в рамках проекта "Народный бюджет"</t>
  </si>
  <si>
    <t>Бюджет МО МР "Печора"</t>
  </si>
  <si>
    <t>Мероприятие 3.1.2.1.Содействие обеспечения функционирования информационно - маркетингового центра предпринимательства по г. Печоре в целях поддержки малого и среднего предпринимательства</t>
  </si>
  <si>
    <t>7.1.</t>
  </si>
  <si>
    <t>Основное мероприятие 2.2.1.Содействие развитию  инвестиционного потенциала муниципального района</t>
  </si>
  <si>
    <t>Задача 2. Формирование привлекательного инвестиционного климата района</t>
  </si>
  <si>
    <t>Повышению инвестиционной привлекательности района для  потенциальных инвесторов и деловых партнеров</t>
  </si>
  <si>
    <t>Контрольное событие 7 Осуществлено взаимодействие с потенциальными участниками - представителями муниципального района  в выставке  достижений и возможностей отраслей народного хозяйства Республики Коми                   «Достояние Севера»</t>
  </si>
  <si>
    <t>Контрольное событие 8 Участие в  выставке  достижений и возможностей отраслей народного хозяйства Республики Коми                   «Достояние Севера»</t>
  </si>
  <si>
    <t>Мероприятие 2.2.1.2. Участие в  выставке  достижений и возможностей отраслей народного хозяйства Республики Коми                   «Достояние Севера»</t>
  </si>
  <si>
    <t>5.</t>
  </si>
  <si>
    <t>5.1.</t>
  </si>
  <si>
    <t>5.2.</t>
  </si>
  <si>
    <t>Кузьмина Е. Г. - заместитель руководителя администрации МР "Печора"</t>
  </si>
  <si>
    <t>Анищик В. А. -  заместитель главы администрации МР "Печора"</t>
  </si>
  <si>
    <t>Яковина Г.С. - председатель комитета по управлению муниципальной собственностью МР "Печора"</t>
  </si>
  <si>
    <t>План мероприятий по реализации муниципальной программы "Развитие экономики МО МР "Печора" на 2019-2021 годы</t>
  </si>
  <si>
    <t>2021 год</t>
  </si>
  <si>
    <r>
      <rPr>
        <i/>
        <sz val="11"/>
        <color rgb="FF000000"/>
        <rFont val="Times New Roman"/>
        <family val="1"/>
        <charset val="204"/>
      </rPr>
      <t xml:space="preserve">Контрольное событие  </t>
    </r>
    <r>
      <rPr>
        <sz val="11"/>
        <color rgb="FF000000"/>
        <rFont val="Times New Roman"/>
        <family val="1"/>
        <charset val="204"/>
      </rPr>
      <t xml:space="preserve"> 1      Актуализация  Стратегии социально-экономического развития МР "Печора" </t>
    </r>
  </si>
  <si>
    <r>
      <rPr>
        <i/>
        <sz val="11"/>
        <color rgb="FF000000"/>
        <rFont val="Times New Roman"/>
        <family val="1"/>
        <charset val="204"/>
      </rPr>
      <t xml:space="preserve">Контрольное событие  </t>
    </r>
    <r>
      <rPr>
        <sz val="11"/>
        <color rgb="FF000000"/>
        <rFont val="Times New Roman"/>
        <family val="1"/>
        <charset val="204"/>
      </rPr>
      <t xml:space="preserve"> 2              Актуализация  Стратегии социально-экономического развития МР "Печора" в части корректировки целевых индикаторов, установленных для достижения целей Стратегии</t>
    </r>
  </si>
  <si>
    <r>
      <rPr>
        <i/>
        <sz val="11"/>
        <color theme="1"/>
        <rFont val="Times New Roman"/>
        <family val="1"/>
        <charset val="204"/>
      </rPr>
      <t xml:space="preserve">Контрольное событие  </t>
    </r>
    <r>
      <rPr>
        <sz val="11"/>
        <color theme="1"/>
        <rFont val="Times New Roman"/>
        <family val="1"/>
        <charset val="204"/>
      </rPr>
      <t xml:space="preserve"> 3 Подготовлены ежеквартальные отчеты о ходе реализации муниципальных программ МО МР "Печора"</t>
    </r>
  </si>
  <si>
    <r>
      <rPr>
        <i/>
        <sz val="11"/>
        <color theme="1"/>
        <rFont val="Times New Roman"/>
        <family val="1"/>
        <charset val="204"/>
      </rPr>
      <t>Контрольное событие</t>
    </r>
    <r>
      <rPr>
        <sz val="11"/>
        <color theme="1"/>
        <rFont val="Times New Roman"/>
        <family val="1"/>
        <charset val="204"/>
      </rPr>
      <t xml:space="preserve"> 4                              Подготовка сводного годового доклада о ходе реализации и оценке эффективности муниципальных программ МР "Печора"</t>
    </r>
  </si>
  <si>
    <r>
      <rPr>
        <i/>
        <sz val="11"/>
        <color rgb="FF000000"/>
        <rFont val="Times New Roman"/>
        <family val="1"/>
        <charset val="204"/>
      </rPr>
      <t>Контрольное событие</t>
    </r>
    <r>
      <rPr>
        <sz val="11"/>
        <color rgb="FF000000"/>
        <rFont val="Times New Roman"/>
        <family val="1"/>
        <charset val="204"/>
      </rPr>
      <t xml:space="preserve">  5                             Разработан прогноз социально-экономического развития МР "Печора" на среднесрочный период</t>
    </r>
  </si>
  <si>
    <r>
      <rPr>
        <i/>
        <sz val="11"/>
        <color rgb="FF000000"/>
        <rFont val="Times New Roman"/>
        <family val="1"/>
        <charset val="204"/>
      </rPr>
      <t xml:space="preserve">Контрольное событие </t>
    </r>
    <r>
      <rPr>
        <sz val="11"/>
        <color rgb="FF000000"/>
        <rFont val="Times New Roman"/>
        <family val="1"/>
        <charset val="204"/>
      </rPr>
      <t xml:space="preserve"> 6                Проведение мониторинга реализации инвестиционных проектов</t>
    </r>
  </si>
  <si>
    <r>
      <t>Основное мероприятие 3.1.2.</t>
    </r>
    <r>
      <rPr>
        <b/>
        <i/>
        <sz val="11"/>
        <color indexed="8"/>
        <rFont val="Times New Roman"/>
        <family val="1"/>
        <charset val="204"/>
      </rPr>
      <t xml:space="preserve">                      </t>
    </r>
    <r>
      <rPr>
        <b/>
        <sz val="11"/>
        <color indexed="8"/>
        <rFont val="Times New Roman"/>
        <family val="1"/>
        <charset val="204"/>
      </rPr>
      <t>Информационная поддержка малого и среднего предпринимательства</t>
    </r>
  </si>
  <si>
    <r>
      <rPr>
        <i/>
        <sz val="11"/>
        <color rgb="FF000000"/>
        <rFont val="Times New Roman"/>
        <family val="1"/>
        <charset val="204"/>
      </rPr>
      <t xml:space="preserve">Контрольное событие   </t>
    </r>
    <r>
      <rPr>
        <sz val="11"/>
        <color rgb="FF000000"/>
        <rFont val="Times New Roman"/>
        <family val="1"/>
        <charset val="204"/>
      </rPr>
      <t xml:space="preserve">                              Создание визит-центра</t>
    </r>
  </si>
  <si>
    <t>7.3.</t>
  </si>
  <si>
    <t xml:space="preserve">Мероприятие 3.1.2.3.
Организация издания буклетов, брошюр и др. раздаточных материалов по вопросам малого и среднего предпринимательства </t>
  </si>
  <si>
    <t xml:space="preserve">Мероприятие 3.1.2.2.
Организация опубликования материалов по вопросам малого и среднего предпринимательства в СМИ и на официальном сайте администрации МР "Печора" </t>
  </si>
  <si>
    <r>
      <rPr>
        <sz val="11"/>
        <rFont val="Times New Roman"/>
        <family val="1"/>
        <charset val="204"/>
      </rPr>
      <t>Мероприятие 2.2.1.1.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Взаимодействие с потенциальными участниками - представителями муниципального района  в  выставке  достижений и возможностей отраслей народного хозяйства Республики Коми                   «Достояние Севера»</t>
    </r>
  </si>
  <si>
    <t>Подпрограмма 2  «Инвестиционный климат в МО МР «Печора»</t>
  </si>
  <si>
    <t xml:space="preserve">Широкая О. А.  -заведующий сектором  муниципальных программ отдела экономики и инвестиций администрации МР "Печора"     </t>
  </si>
  <si>
    <t>Глазкова О.Н. - заведующий сектором потребительского рынка и развития предпринимательства отдела экономики и инвестиций администрации МР "Печора"</t>
  </si>
  <si>
    <t>Контрольное событие 9                            Проведена демонстрация моделей одежды "Весеннее вдохновение"</t>
  </si>
  <si>
    <t>Контрольное событие   10                       Проведена выставка профессионального мастерства кулинарного искусства "Кулинарный салон"</t>
  </si>
  <si>
    <t xml:space="preserve">Контрольное событие   12                      Оказание консультационной поддержки  субъектам малого бизнеса. Обучение   граждан, желающих организовать собственное дело     </t>
  </si>
  <si>
    <r>
      <rPr>
        <i/>
        <sz val="11"/>
        <color indexed="8"/>
        <rFont val="Times New Roman"/>
        <family val="1"/>
        <charset val="204"/>
      </rPr>
      <t xml:space="preserve">Контрольное событие </t>
    </r>
    <r>
      <rPr>
        <sz val="11"/>
        <color indexed="8"/>
        <rFont val="Times New Roman"/>
        <family val="1"/>
        <charset val="204"/>
      </rPr>
      <t xml:space="preserve">   13                        Оказание финансовой поддержки субъектам малого и среднего предпринимательства </t>
    </r>
  </si>
  <si>
    <r>
      <rPr>
        <i/>
        <sz val="11"/>
        <color rgb="FF000000"/>
        <rFont val="Times New Roman"/>
        <family val="1"/>
        <charset val="204"/>
      </rPr>
      <t xml:space="preserve">Контрольное событие  </t>
    </r>
    <r>
      <rPr>
        <sz val="11"/>
        <color rgb="FF000000"/>
        <rFont val="Times New Roman"/>
        <family val="1"/>
        <charset val="204"/>
      </rPr>
      <t xml:space="preserve">  14               Предоставление финансовой поддержки субъектам малого и среднего предпринимательства</t>
    </r>
  </si>
  <si>
    <t xml:space="preserve">Контрольное событие   15                   Заключены договора аренды  муниципальной собственности </t>
  </si>
  <si>
    <t>Мероприятие 3.1.1.3. 
Проведение мероприятия, посвященного Дню российского предпринимательства</t>
  </si>
  <si>
    <r>
      <rPr>
        <i/>
        <sz val="11"/>
        <color rgb="FF000000"/>
        <rFont val="Times New Roman"/>
        <family val="1"/>
        <charset val="204"/>
      </rPr>
      <t xml:space="preserve">Контрольное событие </t>
    </r>
    <r>
      <rPr>
        <sz val="11"/>
        <color rgb="FF000000"/>
        <rFont val="Times New Roman"/>
        <family val="1"/>
        <charset val="204"/>
      </rPr>
      <t xml:space="preserve"> 11                Проведено мероприятие, посвященное Дню российского предпринимательства</t>
    </r>
  </si>
  <si>
    <t>Приложение
к постановлению администрации МР "Печора"
от  "25" декабря 2018 г. № 1525</t>
  </si>
  <si>
    <t xml:space="preserve">Собянина А. М. - начальник  отдела экономики и инвестиций администрации МР "Печора",                Широкая О. А.  -заведующий сектором муниципальных программ отдела экономики и инвестиций администрации МР "Печора"              </t>
  </si>
  <si>
    <t>Собянина А. М. - начальник  отдела экономики и инвестиций администрации МР "Печора"</t>
  </si>
  <si>
    <t>Финансовые поступления в бюджет МО МР "Печора" от пользования имуществом</t>
  </si>
  <si>
    <t>Приложение
к постановлению администрации МР "Печора"
от  "      " октября 2019 г. № 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</si>
</sst>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i/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top"/>
    </xf>
    <xf numFmtId="14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center" vertical="top" wrapText="1"/>
    </xf>
    <xf numFmtId="14" fontId="4" fillId="2" borderId="1" xfId="0" applyNumberFormat="1" applyFont="1" applyFill="1" applyBorder="1" applyAlignment="1">
      <alignment horizontal="center" vertical="top" wrapText="1"/>
    </xf>
    <xf numFmtId="0" fontId="11" fillId="2" borderId="7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left" vertical="top"/>
    </xf>
    <xf numFmtId="0" fontId="3" fillId="2" borderId="0" xfId="0" applyFont="1" applyFill="1" applyAlignment="1">
      <alignment horizontal="left" vertical="top"/>
    </xf>
    <xf numFmtId="49" fontId="4" fillId="2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14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top"/>
    </xf>
    <xf numFmtId="0" fontId="4" fillId="4" borderId="1" xfId="0" applyFont="1" applyFill="1" applyBorder="1" applyAlignment="1">
      <alignment horizontal="center" vertical="top" wrapText="1"/>
    </xf>
    <xf numFmtId="164" fontId="8" fillId="3" borderId="1" xfId="0" applyNumberFormat="1" applyFont="1" applyFill="1" applyBorder="1"/>
    <xf numFmtId="0" fontId="2" fillId="0" borderId="0" xfId="0" applyFont="1" applyBorder="1" applyAlignment="1">
      <alignment horizontal="center"/>
    </xf>
    <xf numFmtId="0" fontId="8" fillId="0" borderId="1" xfId="0" applyFont="1" applyBorder="1" applyAlignment="1">
      <alignment horizontal="left" vertical="top"/>
    </xf>
    <xf numFmtId="0" fontId="13" fillId="0" borderId="1" xfId="0" applyFont="1" applyBorder="1" applyAlignment="1">
      <alignment horizontal="left" vertical="top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8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16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left" vertical="center" wrapText="1"/>
    </xf>
    <xf numFmtId="0" fontId="15" fillId="4" borderId="1" xfId="0" applyFont="1" applyFill="1" applyBorder="1" applyAlignment="1">
      <alignment horizontal="left" vertical="top" wrapText="1"/>
    </xf>
    <xf numFmtId="0" fontId="15" fillId="4" borderId="1" xfId="0" applyFont="1" applyFill="1" applyBorder="1" applyAlignment="1">
      <alignment horizontal="center" vertical="top" wrapText="1"/>
    </xf>
    <xf numFmtId="164" fontId="15" fillId="4" borderId="1" xfId="0" applyNumberFormat="1" applyFont="1" applyFill="1" applyBorder="1" applyAlignment="1">
      <alignment horizontal="center" vertical="top"/>
    </xf>
    <xf numFmtId="0" fontId="16" fillId="3" borderId="1" xfId="0" applyFont="1" applyFill="1" applyBorder="1" applyAlignment="1">
      <alignment horizontal="left" vertical="top" wrapText="1"/>
    </xf>
    <xf numFmtId="0" fontId="16" fillId="3" borderId="1" xfId="0" applyFont="1" applyFill="1" applyBorder="1"/>
    <xf numFmtId="164" fontId="16" fillId="3" borderId="1" xfId="0" applyNumberFormat="1" applyFont="1" applyFill="1" applyBorder="1" applyAlignment="1">
      <alignment horizontal="center" vertical="center"/>
    </xf>
    <xf numFmtId="164" fontId="16" fillId="3" borderId="1" xfId="0" applyNumberFormat="1" applyFont="1" applyFill="1" applyBorder="1"/>
    <xf numFmtId="0" fontId="15" fillId="4" borderId="1" xfId="0" applyFont="1" applyFill="1" applyBorder="1" applyAlignment="1">
      <alignment horizontal="left" vertical="top"/>
    </xf>
    <xf numFmtId="0" fontId="17" fillId="4" borderId="1" xfId="0" applyFont="1" applyFill="1" applyBorder="1" applyAlignment="1">
      <alignment vertical="top" wrapText="1"/>
    </xf>
    <xf numFmtId="0" fontId="17" fillId="4" borderId="1" xfId="0" applyFont="1" applyFill="1" applyBorder="1" applyAlignment="1">
      <alignment wrapText="1"/>
    </xf>
    <xf numFmtId="164" fontId="15" fillId="4" borderId="1" xfId="0" applyNumberFormat="1" applyFont="1" applyFill="1" applyBorder="1" applyAlignment="1">
      <alignment horizontal="center" vertical="top" wrapText="1"/>
    </xf>
    <xf numFmtId="0" fontId="15" fillId="4" borderId="1" xfId="0" applyFont="1" applyFill="1" applyBorder="1" applyAlignment="1">
      <alignment horizontal="center" vertical="top"/>
    </xf>
    <xf numFmtId="0" fontId="17" fillId="0" borderId="0" xfId="0" applyFont="1" applyAlignment="1">
      <alignment horizontal="left" vertical="top"/>
    </xf>
    <xf numFmtId="0" fontId="15" fillId="0" borderId="1" xfId="0" applyFont="1" applyBorder="1" applyAlignment="1">
      <alignment horizontal="left" vertical="top"/>
    </xf>
    <xf numFmtId="164" fontId="15" fillId="4" borderId="1" xfId="0" applyNumberFormat="1" applyFont="1" applyFill="1" applyBorder="1" applyAlignment="1">
      <alignment horizontal="left" vertical="top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2" fillId="0" borderId="0" xfId="0" applyFont="1" applyAlignment="1">
      <alignment horizontal="right" vertical="top" wrapText="1"/>
    </xf>
    <xf numFmtId="0" fontId="5" fillId="0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0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/>
    </xf>
    <xf numFmtId="0" fontId="18" fillId="3" borderId="1" xfId="0" applyFont="1" applyFill="1" applyBorder="1" applyAlignment="1">
      <alignment horizontal="center" vertical="top"/>
    </xf>
    <xf numFmtId="0" fontId="15" fillId="3" borderId="1" xfId="0" applyFont="1" applyFill="1" applyBorder="1" applyAlignment="1">
      <alignment horizontal="center" vertical="top"/>
    </xf>
    <xf numFmtId="0" fontId="4" fillId="0" borderId="2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/>
    </xf>
    <xf numFmtId="0" fontId="21" fillId="0" borderId="2" xfId="0" applyFont="1" applyBorder="1" applyAlignment="1">
      <alignment horizontal="left" vertical="top"/>
    </xf>
    <xf numFmtId="0" fontId="21" fillId="0" borderId="8" xfId="0" applyFont="1" applyBorder="1" applyAlignment="1">
      <alignment horizontal="left" vertical="top"/>
    </xf>
    <xf numFmtId="0" fontId="21" fillId="0" borderId="3" xfId="0" applyFont="1" applyBorder="1" applyAlignment="1">
      <alignment horizontal="left" vertical="top"/>
    </xf>
    <xf numFmtId="0" fontId="18" fillId="3" borderId="1" xfId="0" applyFont="1" applyFill="1" applyBorder="1" applyAlignment="1">
      <alignment horizontal="center" vertical="top" wrapText="1"/>
    </xf>
    <xf numFmtId="0" fontId="19" fillId="3" borderId="1" xfId="0" applyFont="1" applyFill="1" applyBorder="1" applyAlignment="1">
      <alignment horizontal="center" vertical="top" wrapText="1"/>
    </xf>
    <xf numFmtId="0" fontId="21" fillId="0" borderId="2" xfId="0" applyFont="1" applyFill="1" applyBorder="1" applyAlignment="1">
      <alignment horizontal="left" vertical="top" wrapText="1"/>
    </xf>
    <xf numFmtId="0" fontId="21" fillId="0" borderId="8" xfId="0" applyFont="1" applyFill="1" applyBorder="1" applyAlignment="1">
      <alignment horizontal="left" vertical="top" wrapText="1"/>
    </xf>
    <xf numFmtId="0" fontId="21" fillId="0" borderId="3" xfId="0" applyFont="1" applyFill="1" applyBorder="1" applyAlignment="1">
      <alignment horizontal="left" vertical="top" wrapText="1"/>
    </xf>
    <xf numFmtId="0" fontId="21" fillId="0" borderId="2" xfId="0" applyFont="1" applyFill="1" applyBorder="1" applyAlignment="1">
      <alignment horizontal="left" vertical="center" wrapText="1"/>
    </xf>
    <xf numFmtId="0" fontId="21" fillId="0" borderId="8" xfId="0" applyFont="1" applyFill="1" applyBorder="1" applyAlignment="1">
      <alignment horizontal="left" vertical="center" wrapText="1"/>
    </xf>
    <xf numFmtId="0" fontId="21" fillId="0" borderId="3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left" vertical="top" wrapText="1"/>
    </xf>
    <xf numFmtId="0" fontId="22" fillId="0" borderId="8" xfId="0" applyFont="1" applyBorder="1" applyAlignment="1">
      <alignment wrapText="1"/>
    </xf>
    <xf numFmtId="0" fontId="22" fillId="0" borderId="3" xfId="0" applyFont="1" applyBorder="1" applyAlignment="1">
      <alignment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0" fontId="14" fillId="0" borderId="7" xfId="0" applyFont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77"/>
  <sheetViews>
    <sheetView tabSelected="1" view="pageBreakPreview" zoomScale="70" zoomScaleNormal="40" zoomScaleSheetLayoutView="70" workbookViewId="0">
      <selection activeCell="X7" sqref="X7:AI7"/>
    </sheetView>
  </sheetViews>
  <sheetFormatPr defaultColWidth="9.140625" defaultRowHeight="15" x14ac:dyDescent="0.25"/>
  <cols>
    <col min="1" max="1" width="10.5703125" style="1" customWidth="1"/>
    <col min="2" max="2" width="38.85546875" style="2" customWidth="1"/>
    <col min="3" max="3" width="21.140625" style="1" customWidth="1"/>
    <col min="4" max="4" width="25.85546875" style="1" customWidth="1"/>
    <col min="5" max="5" width="24.5703125" style="1" customWidth="1"/>
    <col min="6" max="6" width="12.140625" style="1" customWidth="1"/>
    <col min="7" max="7" width="13.5703125" style="1" customWidth="1"/>
    <col min="8" max="8" width="14.5703125" style="1" bestFit="1" customWidth="1"/>
    <col min="9" max="9" width="8.28515625" style="1" bestFit="1" customWidth="1"/>
    <col min="10" max="10" width="5.140625" style="1" bestFit="1" customWidth="1"/>
    <col min="11" max="11" width="7.28515625" style="1" bestFit="1" customWidth="1"/>
    <col min="12" max="12" width="8.28515625" style="1" bestFit="1" customWidth="1"/>
    <col min="13" max="13" width="5.140625" style="1" bestFit="1" customWidth="1"/>
    <col min="14" max="14" width="8.28515625" style="1" bestFit="1" customWidth="1"/>
    <col min="15" max="15" width="5.28515625" style="1" customWidth="1"/>
    <col min="16" max="16" width="7.28515625" style="1" bestFit="1" customWidth="1"/>
    <col min="17" max="17" width="8.28515625" style="1" bestFit="1" customWidth="1"/>
    <col min="18" max="18" width="5.140625" style="1" bestFit="1" customWidth="1"/>
    <col min="19" max="19" width="8.28515625" style="1" bestFit="1" customWidth="1"/>
    <col min="20" max="20" width="5.28515625" style="1" customWidth="1"/>
    <col min="21" max="21" width="7.28515625" style="1" bestFit="1" customWidth="1"/>
    <col min="22" max="22" width="8.28515625" style="1" bestFit="1" customWidth="1"/>
    <col min="23" max="23" width="5.140625" style="1" bestFit="1" customWidth="1"/>
    <col min="24" max="35" width="3.85546875" style="1" bestFit="1" customWidth="1"/>
    <col min="36" max="16384" width="9.140625" style="1"/>
  </cols>
  <sheetData>
    <row r="1" spans="1:35" x14ac:dyDescent="0.25">
      <c r="O1" s="3"/>
      <c r="P1" s="3"/>
      <c r="Q1" s="3"/>
      <c r="R1" s="120" t="s">
        <v>152</v>
      </c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</row>
    <row r="2" spans="1:35" x14ac:dyDescent="0.25">
      <c r="O2" s="3"/>
      <c r="P2" s="3"/>
      <c r="Q2" s="3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</row>
    <row r="3" spans="1:35" ht="53.25" customHeight="1" x14ac:dyDescent="0.25">
      <c r="O3" s="3"/>
      <c r="P3" s="3"/>
      <c r="Q3" s="3"/>
      <c r="R3" s="120"/>
      <c r="S3" s="120"/>
      <c r="T3" s="120"/>
      <c r="U3" s="120"/>
      <c r="V3" s="120"/>
      <c r="W3" s="120"/>
      <c r="X3" s="120"/>
      <c r="Y3" s="120"/>
      <c r="Z3" s="120"/>
      <c r="AA3" s="120"/>
      <c r="AB3" s="120"/>
      <c r="AC3" s="120"/>
      <c r="AD3" s="120"/>
      <c r="AE3" s="120"/>
      <c r="AF3" s="120"/>
      <c r="AG3" s="120"/>
      <c r="AH3" s="120"/>
      <c r="AI3" s="120"/>
    </row>
    <row r="4" spans="1:35" ht="70.5" customHeight="1" x14ac:dyDescent="0.25">
      <c r="O4" s="3"/>
      <c r="P4" s="3"/>
      <c r="Q4" s="3"/>
      <c r="R4" s="120" t="s">
        <v>148</v>
      </c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  <c r="AG4" s="121"/>
      <c r="AH4" s="121"/>
      <c r="AI4" s="121"/>
    </row>
    <row r="5" spans="1:35" ht="25.5" customHeight="1" x14ac:dyDescent="0.25">
      <c r="O5" s="3"/>
      <c r="P5" s="3"/>
      <c r="Q5" s="3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</row>
    <row r="6" spans="1:35" ht="20.25" x14ac:dyDescent="0.25">
      <c r="A6" s="122" t="s">
        <v>123</v>
      </c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23"/>
      <c r="R6" s="123"/>
      <c r="S6" s="123"/>
      <c r="T6" s="123"/>
      <c r="U6" s="123"/>
      <c r="V6" s="123"/>
      <c r="W6" s="123"/>
      <c r="X6" s="123"/>
      <c r="Y6" s="123"/>
      <c r="Z6" s="123"/>
      <c r="AA6" s="123"/>
      <c r="AB6" s="123"/>
      <c r="AC6" s="123"/>
      <c r="AD6" s="123"/>
      <c r="AE6" s="123"/>
      <c r="AF6" s="123"/>
      <c r="AG6" s="123"/>
      <c r="AH6" s="123"/>
      <c r="AI6" s="123"/>
    </row>
    <row r="7" spans="1:35" s="2" customFormat="1" ht="15.75" customHeight="1" x14ac:dyDescent="0.25">
      <c r="A7" s="124" t="s">
        <v>0</v>
      </c>
      <c r="B7" s="125" t="s">
        <v>11</v>
      </c>
      <c r="C7" s="124" t="s">
        <v>106</v>
      </c>
      <c r="D7" s="124" t="s">
        <v>88</v>
      </c>
      <c r="E7" s="124" t="s">
        <v>1</v>
      </c>
      <c r="F7" s="124" t="s">
        <v>2</v>
      </c>
      <c r="G7" s="124" t="s">
        <v>3</v>
      </c>
      <c r="H7" s="128" t="s">
        <v>4</v>
      </c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30"/>
      <c r="X7" s="124"/>
      <c r="Y7" s="124"/>
      <c r="Z7" s="124"/>
      <c r="AA7" s="124"/>
      <c r="AB7" s="124"/>
      <c r="AC7" s="124"/>
      <c r="AD7" s="124"/>
      <c r="AE7" s="124"/>
      <c r="AF7" s="124"/>
      <c r="AG7" s="124"/>
      <c r="AH7" s="124"/>
      <c r="AI7" s="124"/>
    </row>
    <row r="8" spans="1:35" s="2" customFormat="1" x14ac:dyDescent="0.25">
      <c r="A8" s="124"/>
      <c r="B8" s="126"/>
      <c r="C8" s="124"/>
      <c r="D8" s="124"/>
      <c r="E8" s="124"/>
      <c r="F8" s="124"/>
      <c r="G8" s="124"/>
      <c r="H8" s="131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  <c r="V8" s="132"/>
      <c r="W8" s="133"/>
      <c r="X8" s="124" t="s">
        <v>84</v>
      </c>
      <c r="Y8" s="124"/>
      <c r="Z8" s="124"/>
      <c r="AA8" s="124"/>
      <c r="AB8" s="124" t="s">
        <v>124</v>
      </c>
      <c r="AC8" s="124"/>
      <c r="AD8" s="124"/>
      <c r="AE8" s="124"/>
      <c r="AF8" s="124" t="s">
        <v>124</v>
      </c>
      <c r="AG8" s="124"/>
      <c r="AH8" s="124"/>
      <c r="AI8" s="124"/>
    </row>
    <row r="9" spans="1:35" s="2" customFormat="1" ht="15.75" customHeight="1" x14ac:dyDescent="0.25">
      <c r="A9" s="124"/>
      <c r="B9" s="126"/>
      <c r="C9" s="124"/>
      <c r="D9" s="124"/>
      <c r="E9" s="124"/>
      <c r="F9" s="124"/>
      <c r="G9" s="124"/>
      <c r="H9" s="124" t="s">
        <v>5</v>
      </c>
      <c r="I9" s="124" t="s">
        <v>84</v>
      </c>
      <c r="J9" s="124"/>
      <c r="K9" s="124"/>
      <c r="L9" s="124"/>
      <c r="M9" s="124"/>
      <c r="N9" s="124" t="s">
        <v>124</v>
      </c>
      <c r="O9" s="124"/>
      <c r="P9" s="124"/>
      <c r="Q9" s="124"/>
      <c r="R9" s="124"/>
      <c r="S9" s="124" t="s">
        <v>124</v>
      </c>
      <c r="T9" s="124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4"/>
    </row>
    <row r="10" spans="1:35" s="2" customFormat="1" ht="111" customHeight="1" x14ac:dyDescent="0.25">
      <c r="A10" s="124"/>
      <c r="B10" s="127"/>
      <c r="C10" s="124"/>
      <c r="D10" s="124"/>
      <c r="E10" s="124"/>
      <c r="F10" s="124"/>
      <c r="G10" s="124"/>
      <c r="H10" s="124"/>
      <c r="I10" s="4" t="s">
        <v>9</v>
      </c>
      <c r="J10" s="4" t="s">
        <v>8</v>
      </c>
      <c r="K10" s="4" t="s">
        <v>7</v>
      </c>
      <c r="L10" s="4" t="s">
        <v>108</v>
      </c>
      <c r="M10" s="4" t="s">
        <v>6</v>
      </c>
      <c r="N10" s="4" t="s">
        <v>9</v>
      </c>
      <c r="O10" s="4" t="s">
        <v>8</v>
      </c>
      <c r="P10" s="4" t="s">
        <v>7</v>
      </c>
      <c r="Q10" s="4" t="s">
        <v>108</v>
      </c>
      <c r="R10" s="4" t="s">
        <v>6</v>
      </c>
      <c r="S10" s="4" t="s">
        <v>9</v>
      </c>
      <c r="T10" s="4" t="s">
        <v>8</v>
      </c>
      <c r="U10" s="4" t="s">
        <v>7</v>
      </c>
      <c r="V10" s="4" t="s">
        <v>108</v>
      </c>
      <c r="W10" s="4" t="s">
        <v>6</v>
      </c>
      <c r="X10" s="5">
        <v>1</v>
      </c>
      <c r="Y10" s="5">
        <v>2</v>
      </c>
      <c r="Z10" s="5">
        <v>3</v>
      </c>
      <c r="AA10" s="5">
        <v>4</v>
      </c>
      <c r="AB10" s="5">
        <v>1</v>
      </c>
      <c r="AC10" s="5">
        <v>2</v>
      </c>
      <c r="AD10" s="5">
        <v>3</v>
      </c>
      <c r="AE10" s="5">
        <v>4</v>
      </c>
      <c r="AF10" s="5">
        <v>1</v>
      </c>
      <c r="AG10" s="5">
        <v>2</v>
      </c>
      <c r="AH10" s="5">
        <v>3</v>
      </c>
      <c r="AI10" s="5">
        <v>4</v>
      </c>
    </row>
    <row r="11" spans="1:35" s="8" customFormat="1" x14ac:dyDescent="0.25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7">
        <v>6</v>
      </c>
      <c r="G11" s="6">
        <v>7</v>
      </c>
      <c r="H11" s="6">
        <v>8</v>
      </c>
      <c r="I11" s="6">
        <v>9</v>
      </c>
      <c r="J11" s="7">
        <v>10</v>
      </c>
      <c r="K11" s="6">
        <v>11</v>
      </c>
      <c r="L11" s="6">
        <v>12</v>
      </c>
      <c r="M11" s="6">
        <v>13</v>
      </c>
      <c r="N11" s="7">
        <v>14</v>
      </c>
      <c r="O11" s="6">
        <v>15</v>
      </c>
      <c r="P11" s="6">
        <v>16</v>
      </c>
      <c r="Q11" s="6">
        <v>17</v>
      </c>
      <c r="R11" s="7">
        <v>18</v>
      </c>
      <c r="S11" s="6">
        <v>19</v>
      </c>
      <c r="T11" s="6">
        <v>20</v>
      </c>
      <c r="U11" s="6">
        <v>21</v>
      </c>
      <c r="V11" s="7">
        <v>22</v>
      </c>
      <c r="W11" s="6">
        <v>23</v>
      </c>
      <c r="X11" s="6">
        <v>24</v>
      </c>
      <c r="Y11" s="6">
        <v>25</v>
      </c>
      <c r="Z11" s="7">
        <v>26</v>
      </c>
      <c r="AA11" s="6">
        <v>27</v>
      </c>
      <c r="AB11" s="6">
        <v>28</v>
      </c>
      <c r="AC11" s="6">
        <v>29</v>
      </c>
      <c r="AD11" s="7">
        <v>30</v>
      </c>
      <c r="AE11" s="6">
        <v>31</v>
      </c>
      <c r="AF11" s="6">
        <v>32</v>
      </c>
      <c r="AG11" s="6">
        <v>33</v>
      </c>
      <c r="AH11" s="7">
        <v>34</v>
      </c>
      <c r="AI11" s="6">
        <v>35</v>
      </c>
    </row>
    <row r="12" spans="1:35" s="111" customFormat="1" ht="20.25" x14ac:dyDescent="0.25">
      <c r="A12" s="135" t="s">
        <v>72</v>
      </c>
      <c r="B12" s="136"/>
      <c r="C12" s="136"/>
      <c r="D12" s="136"/>
      <c r="E12" s="136"/>
      <c r="F12" s="136"/>
      <c r="G12" s="136"/>
      <c r="H12" s="136"/>
      <c r="I12" s="136"/>
      <c r="J12" s="136"/>
      <c r="K12" s="136"/>
      <c r="L12" s="136"/>
      <c r="M12" s="136"/>
      <c r="N12" s="136"/>
      <c r="O12" s="136"/>
      <c r="P12" s="136"/>
      <c r="Q12" s="136"/>
      <c r="R12" s="136"/>
      <c r="S12" s="136"/>
      <c r="T12" s="136"/>
      <c r="U12" s="136"/>
      <c r="V12" s="136"/>
      <c r="W12" s="136"/>
      <c r="X12" s="136"/>
      <c r="Y12" s="136"/>
      <c r="Z12" s="136"/>
      <c r="AA12" s="136"/>
      <c r="AB12" s="136"/>
      <c r="AC12" s="136"/>
      <c r="AD12" s="136"/>
      <c r="AE12" s="136"/>
      <c r="AF12" s="136"/>
      <c r="AG12" s="136"/>
      <c r="AH12" s="136"/>
      <c r="AI12" s="136"/>
    </row>
    <row r="13" spans="1:35" s="2" customFormat="1" x14ac:dyDescent="0.25">
      <c r="A13" s="137" t="s">
        <v>12</v>
      </c>
      <c r="B13" s="138"/>
      <c r="C13" s="138"/>
      <c r="D13" s="138"/>
      <c r="E13" s="138"/>
      <c r="F13" s="138"/>
      <c r="G13" s="138"/>
      <c r="H13" s="138"/>
      <c r="I13" s="138"/>
      <c r="J13" s="138"/>
      <c r="K13" s="138"/>
      <c r="L13" s="138"/>
      <c r="M13" s="138"/>
      <c r="N13" s="138"/>
      <c r="O13" s="138"/>
      <c r="P13" s="138"/>
      <c r="Q13" s="138"/>
      <c r="R13" s="138"/>
      <c r="S13" s="138"/>
      <c r="T13" s="138"/>
      <c r="U13" s="138"/>
      <c r="V13" s="138"/>
      <c r="W13" s="138"/>
      <c r="X13" s="138"/>
      <c r="Y13" s="138"/>
      <c r="Z13" s="138"/>
      <c r="AA13" s="138"/>
      <c r="AB13" s="138"/>
      <c r="AC13" s="138"/>
      <c r="AD13" s="138"/>
      <c r="AE13" s="138"/>
      <c r="AF13" s="138"/>
      <c r="AG13" s="138"/>
      <c r="AH13" s="138"/>
      <c r="AI13" s="139"/>
    </row>
    <row r="14" spans="1:35" s="2" customFormat="1" ht="178.5" customHeight="1" x14ac:dyDescent="0.25">
      <c r="A14" s="9" t="s">
        <v>39</v>
      </c>
      <c r="B14" s="10" t="s">
        <v>13</v>
      </c>
      <c r="C14" s="11" t="s">
        <v>120</v>
      </c>
      <c r="D14" s="11" t="s">
        <v>149</v>
      </c>
      <c r="E14" s="12" t="s">
        <v>14</v>
      </c>
      <c r="F14" s="74">
        <v>43466</v>
      </c>
      <c r="G14" s="74">
        <v>44531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14">
        <v>0</v>
      </c>
      <c r="Q14" s="14">
        <v>0</v>
      </c>
      <c r="R14" s="14">
        <v>0</v>
      </c>
      <c r="S14" s="14">
        <v>0</v>
      </c>
      <c r="T14" s="14">
        <v>0</v>
      </c>
      <c r="U14" s="14">
        <v>0</v>
      </c>
      <c r="V14" s="14">
        <v>0</v>
      </c>
      <c r="W14" s="14">
        <v>0</v>
      </c>
      <c r="X14" s="15" t="s">
        <v>10</v>
      </c>
      <c r="Y14" s="16" t="s">
        <v>10</v>
      </c>
      <c r="Z14" s="15" t="s">
        <v>10</v>
      </c>
      <c r="AA14" s="16" t="s">
        <v>10</v>
      </c>
      <c r="AB14" s="16" t="s">
        <v>10</v>
      </c>
      <c r="AC14" s="15" t="s">
        <v>10</v>
      </c>
      <c r="AD14" s="16" t="s">
        <v>10</v>
      </c>
      <c r="AE14" s="16" t="s">
        <v>10</v>
      </c>
      <c r="AF14" s="15" t="s">
        <v>10</v>
      </c>
      <c r="AG14" s="16" t="s">
        <v>10</v>
      </c>
      <c r="AH14" s="16" t="s">
        <v>10</v>
      </c>
      <c r="AI14" s="15" t="s">
        <v>10</v>
      </c>
    </row>
    <row r="15" spans="1:35" s="2" customFormat="1" ht="166.5" customHeight="1" x14ac:dyDescent="0.25">
      <c r="A15" s="17" t="s">
        <v>40</v>
      </c>
      <c r="B15" s="18" t="s">
        <v>69</v>
      </c>
      <c r="C15" s="7" t="s">
        <v>120</v>
      </c>
      <c r="D15" s="7" t="s">
        <v>150</v>
      </c>
      <c r="E15" s="5" t="s">
        <v>41</v>
      </c>
      <c r="F15" s="114">
        <v>43466</v>
      </c>
      <c r="G15" s="114">
        <v>44531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19">
        <v>0</v>
      </c>
      <c r="W15" s="19">
        <v>0</v>
      </c>
      <c r="X15" s="20" t="s">
        <v>10</v>
      </c>
      <c r="Y15" s="21" t="s">
        <v>10</v>
      </c>
      <c r="Z15" s="21" t="s">
        <v>10</v>
      </c>
      <c r="AA15" s="21" t="s">
        <v>10</v>
      </c>
      <c r="AB15" s="21" t="s">
        <v>10</v>
      </c>
      <c r="AC15" s="21" t="s">
        <v>10</v>
      </c>
      <c r="AD15" s="21" t="s">
        <v>10</v>
      </c>
      <c r="AE15" s="20" t="s">
        <v>10</v>
      </c>
      <c r="AF15" s="21" t="s">
        <v>10</v>
      </c>
      <c r="AG15" s="21" t="s">
        <v>10</v>
      </c>
      <c r="AH15" s="21" t="s">
        <v>10</v>
      </c>
      <c r="AI15" s="21" t="s">
        <v>10</v>
      </c>
    </row>
    <row r="16" spans="1:35" s="2" customFormat="1" ht="54.75" customHeight="1" x14ac:dyDescent="0.25">
      <c r="A16" s="17"/>
      <c r="B16" s="18" t="s">
        <v>125</v>
      </c>
      <c r="C16" s="7"/>
      <c r="D16" s="22"/>
      <c r="E16" s="5"/>
      <c r="F16" s="23" t="s">
        <v>17</v>
      </c>
      <c r="G16" s="6">
        <v>2021</v>
      </c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21"/>
      <c r="Y16" s="20"/>
      <c r="Z16" s="21"/>
      <c r="AA16" s="21" t="s">
        <v>10</v>
      </c>
      <c r="AB16" s="20"/>
      <c r="AC16" s="21"/>
      <c r="AD16" s="20"/>
      <c r="AE16" s="21" t="s">
        <v>10</v>
      </c>
      <c r="AF16" s="21"/>
      <c r="AG16" s="20"/>
      <c r="AH16" s="20"/>
      <c r="AI16" s="21" t="s">
        <v>10</v>
      </c>
    </row>
    <row r="17" spans="1:35" s="2" customFormat="1" ht="168.75" customHeight="1" x14ac:dyDescent="0.25">
      <c r="A17" s="17" t="s">
        <v>65</v>
      </c>
      <c r="B17" s="18" t="s">
        <v>61</v>
      </c>
      <c r="C17" s="7" t="s">
        <v>120</v>
      </c>
      <c r="D17" s="7" t="s">
        <v>150</v>
      </c>
      <c r="E17" s="5" t="s">
        <v>41</v>
      </c>
      <c r="F17" s="114">
        <v>43466</v>
      </c>
      <c r="G17" s="114">
        <v>44531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19">
        <v>0</v>
      </c>
      <c r="X17" s="21"/>
      <c r="Y17" s="20" t="s">
        <v>10</v>
      </c>
      <c r="Z17" s="21" t="s">
        <v>10</v>
      </c>
      <c r="AA17" s="20" t="s">
        <v>10</v>
      </c>
      <c r="AB17" s="20"/>
      <c r="AC17" s="21" t="s">
        <v>10</v>
      </c>
      <c r="AD17" s="20" t="s">
        <v>10</v>
      </c>
      <c r="AE17" s="20" t="s">
        <v>10</v>
      </c>
      <c r="AF17" s="21"/>
      <c r="AG17" s="20" t="s">
        <v>10</v>
      </c>
      <c r="AH17" s="20" t="s">
        <v>10</v>
      </c>
      <c r="AI17" s="21" t="s">
        <v>10</v>
      </c>
    </row>
    <row r="18" spans="1:35" s="2" customFormat="1" ht="103.5" customHeight="1" x14ac:dyDescent="0.25">
      <c r="A18" s="17"/>
      <c r="B18" s="18" t="s">
        <v>126</v>
      </c>
      <c r="C18" s="24" t="s">
        <v>62</v>
      </c>
      <c r="D18" s="25"/>
      <c r="E18" s="24"/>
      <c r="F18" s="114">
        <v>43466</v>
      </c>
      <c r="G18" s="114">
        <v>44531</v>
      </c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1"/>
      <c r="Y18" s="20"/>
      <c r="Z18" s="21"/>
      <c r="AA18" s="20" t="s">
        <v>10</v>
      </c>
      <c r="AB18" s="20"/>
      <c r="AC18" s="21"/>
      <c r="AD18" s="20"/>
      <c r="AE18" s="20" t="s">
        <v>10</v>
      </c>
      <c r="AF18" s="21"/>
      <c r="AG18" s="20"/>
      <c r="AH18" s="20"/>
      <c r="AI18" s="21" t="s">
        <v>10</v>
      </c>
    </row>
    <row r="19" spans="1:35" s="2" customFormat="1" ht="102" customHeight="1" x14ac:dyDescent="0.25">
      <c r="A19" s="9" t="s">
        <v>42</v>
      </c>
      <c r="B19" s="27" t="s">
        <v>15</v>
      </c>
      <c r="C19" s="11" t="s">
        <v>120</v>
      </c>
      <c r="D19" s="11" t="s">
        <v>138</v>
      </c>
      <c r="E19" s="28" t="s">
        <v>43</v>
      </c>
      <c r="F19" s="74">
        <v>43466</v>
      </c>
      <c r="G19" s="74">
        <v>44531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4">
        <v>0</v>
      </c>
      <c r="Q19" s="14">
        <v>0</v>
      </c>
      <c r="R19" s="14">
        <v>0</v>
      </c>
      <c r="S19" s="14">
        <v>0</v>
      </c>
      <c r="T19" s="14">
        <v>0</v>
      </c>
      <c r="U19" s="14">
        <v>0</v>
      </c>
      <c r="V19" s="14">
        <v>0</v>
      </c>
      <c r="W19" s="14">
        <v>0</v>
      </c>
      <c r="X19" s="11" t="s">
        <v>10</v>
      </c>
      <c r="Y19" s="13" t="s">
        <v>10</v>
      </c>
      <c r="Z19" s="11" t="s">
        <v>10</v>
      </c>
      <c r="AA19" s="13" t="s">
        <v>10</v>
      </c>
      <c r="AB19" s="13" t="s">
        <v>10</v>
      </c>
      <c r="AC19" s="11" t="s">
        <v>10</v>
      </c>
      <c r="AD19" s="13" t="s">
        <v>10</v>
      </c>
      <c r="AE19" s="13" t="s">
        <v>10</v>
      </c>
      <c r="AF19" s="11" t="s">
        <v>10</v>
      </c>
      <c r="AG19" s="13" t="s">
        <v>10</v>
      </c>
      <c r="AH19" s="13" t="s">
        <v>10</v>
      </c>
      <c r="AI19" s="11" t="s">
        <v>10</v>
      </c>
    </row>
    <row r="20" spans="1:35" s="2" customFormat="1" ht="96.75" customHeight="1" x14ac:dyDescent="0.25">
      <c r="A20" s="17" t="s">
        <v>44</v>
      </c>
      <c r="B20" s="29" t="s">
        <v>70</v>
      </c>
      <c r="C20" s="7" t="s">
        <v>120</v>
      </c>
      <c r="D20" s="7" t="s">
        <v>138</v>
      </c>
      <c r="E20" s="25" t="s">
        <v>68</v>
      </c>
      <c r="F20" s="114">
        <v>43466</v>
      </c>
      <c r="G20" s="114">
        <v>44531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9">
        <v>0</v>
      </c>
      <c r="X20" s="7" t="s">
        <v>10</v>
      </c>
      <c r="Y20" s="6" t="s">
        <v>10</v>
      </c>
      <c r="Z20" s="7" t="s">
        <v>10</v>
      </c>
      <c r="AA20" s="6" t="s">
        <v>10</v>
      </c>
      <c r="AB20" s="6" t="s">
        <v>10</v>
      </c>
      <c r="AC20" s="7" t="s">
        <v>10</v>
      </c>
      <c r="AD20" s="6" t="s">
        <v>10</v>
      </c>
      <c r="AE20" s="6" t="s">
        <v>10</v>
      </c>
      <c r="AF20" s="7" t="s">
        <v>10</v>
      </c>
      <c r="AG20" s="6" t="s">
        <v>10</v>
      </c>
      <c r="AH20" s="6" t="s">
        <v>10</v>
      </c>
      <c r="AI20" s="7" t="s">
        <v>10</v>
      </c>
    </row>
    <row r="21" spans="1:35" s="2" customFormat="1" ht="60" x14ac:dyDescent="0.25">
      <c r="A21" s="17"/>
      <c r="B21" s="29" t="s">
        <v>127</v>
      </c>
      <c r="C21" s="24"/>
      <c r="D21" s="25"/>
      <c r="E21" s="24"/>
      <c r="F21" s="114">
        <v>43466</v>
      </c>
      <c r="G21" s="114">
        <v>44531</v>
      </c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6" t="s">
        <v>10</v>
      </c>
      <c r="Y21" s="6" t="s">
        <v>10</v>
      </c>
      <c r="Z21" s="7" t="s">
        <v>10</v>
      </c>
      <c r="AA21" s="6" t="s">
        <v>10</v>
      </c>
      <c r="AB21" s="6" t="s">
        <v>10</v>
      </c>
      <c r="AC21" s="7" t="s">
        <v>10</v>
      </c>
      <c r="AD21" s="6" t="s">
        <v>10</v>
      </c>
      <c r="AE21" s="6" t="s">
        <v>10</v>
      </c>
      <c r="AF21" s="6" t="s">
        <v>10</v>
      </c>
      <c r="AG21" s="6" t="s">
        <v>10</v>
      </c>
      <c r="AH21" s="6" t="s">
        <v>10</v>
      </c>
      <c r="AI21" s="7" t="s">
        <v>10</v>
      </c>
    </row>
    <row r="22" spans="1:35" ht="90" x14ac:dyDescent="0.25">
      <c r="A22" s="30" t="s">
        <v>67</v>
      </c>
      <c r="B22" s="29" t="s">
        <v>71</v>
      </c>
      <c r="C22" s="7" t="s">
        <v>120</v>
      </c>
      <c r="D22" s="7" t="s">
        <v>138</v>
      </c>
      <c r="E22" s="25" t="s">
        <v>16</v>
      </c>
      <c r="F22" s="114">
        <v>43466</v>
      </c>
      <c r="G22" s="114">
        <v>44531</v>
      </c>
      <c r="H22" s="31">
        <v>0</v>
      </c>
      <c r="I22" s="31">
        <v>0</v>
      </c>
      <c r="J22" s="31">
        <v>0</v>
      </c>
      <c r="K22" s="31">
        <v>0</v>
      </c>
      <c r="L22" s="31">
        <v>0</v>
      </c>
      <c r="M22" s="31">
        <v>0</v>
      </c>
      <c r="N22" s="31">
        <v>0</v>
      </c>
      <c r="O22" s="31">
        <v>0</v>
      </c>
      <c r="P22" s="31">
        <v>0</v>
      </c>
      <c r="Q22" s="31">
        <v>0</v>
      </c>
      <c r="R22" s="31">
        <v>0</v>
      </c>
      <c r="S22" s="31">
        <v>0</v>
      </c>
      <c r="T22" s="31">
        <v>0</v>
      </c>
      <c r="U22" s="31">
        <v>0</v>
      </c>
      <c r="V22" s="31">
        <v>0</v>
      </c>
      <c r="W22" s="31">
        <v>0</v>
      </c>
      <c r="X22" s="21"/>
      <c r="Y22" s="20" t="s">
        <v>10</v>
      </c>
      <c r="Z22" s="21"/>
      <c r="AA22" s="20"/>
      <c r="AB22" s="20"/>
      <c r="AC22" s="21" t="s">
        <v>10</v>
      </c>
      <c r="AD22" s="20"/>
      <c r="AE22" s="20"/>
      <c r="AF22" s="21"/>
      <c r="AG22" s="20" t="s">
        <v>10</v>
      </c>
      <c r="AH22" s="20"/>
      <c r="AI22" s="21"/>
    </row>
    <row r="23" spans="1:35" ht="74.25" customHeight="1" x14ac:dyDescent="0.25">
      <c r="A23" s="32"/>
      <c r="B23" s="29" t="s">
        <v>128</v>
      </c>
      <c r="C23" s="18"/>
      <c r="D23" s="25"/>
      <c r="E23" s="32"/>
      <c r="F23" s="114">
        <v>43466</v>
      </c>
      <c r="G23" s="114">
        <v>44531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1">
        <v>0</v>
      </c>
      <c r="N23" s="31">
        <v>0</v>
      </c>
      <c r="O23" s="31">
        <v>0</v>
      </c>
      <c r="P23" s="31">
        <v>0</v>
      </c>
      <c r="Q23" s="31">
        <v>0</v>
      </c>
      <c r="R23" s="31">
        <v>0</v>
      </c>
      <c r="S23" s="31">
        <v>0</v>
      </c>
      <c r="T23" s="31">
        <v>0</v>
      </c>
      <c r="U23" s="31">
        <v>0</v>
      </c>
      <c r="V23" s="31">
        <v>0</v>
      </c>
      <c r="W23" s="31">
        <v>0</v>
      </c>
      <c r="X23" s="21"/>
      <c r="Y23" s="20" t="s">
        <v>10</v>
      </c>
      <c r="Z23" s="21"/>
      <c r="AA23" s="20"/>
      <c r="AB23" s="20"/>
      <c r="AC23" s="21" t="s">
        <v>10</v>
      </c>
      <c r="AD23" s="20"/>
      <c r="AE23" s="20"/>
      <c r="AF23" s="21"/>
      <c r="AG23" s="20" t="s">
        <v>10</v>
      </c>
      <c r="AH23" s="20"/>
      <c r="AI23" s="21"/>
    </row>
    <row r="24" spans="1:35" s="2" customFormat="1" x14ac:dyDescent="0.25">
      <c r="A24" s="140" t="s">
        <v>74</v>
      </c>
      <c r="B24" s="140"/>
      <c r="C24" s="140"/>
      <c r="D24" s="140"/>
      <c r="E24" s="140"/>
      <c r="F24" s="140"/>
      <c r="G24" s="140"/>
      <c r="H24" s="140"/>
      <c r="I24" s="140"/>
      <c r="J24" s="140"/>
      <c r="K24" s="140"/>
      <c r="L24" s="140"/>
      <c r="M24" s="140"/>
      <c r="N24" s="140"/>
      <c r="O24" s="140"/>
      <c r="P24" s="140"/>
      <c r="Q24" s="140"/>
      <c r="R24" s="140"/>
      <c r="S24" s="140"/>
      <c r="T24" s="140"/>
      <c r="U24" s="140"/>
      <c r="V24" s="140"/>
      <c r="W24" s="140"/>
      <c r="X24" s="140"/>
      <c r="Y24" s="140"/>
      <c r="Z24" s="140"/>
      <c r="AA24" s="140"/>
      <c r="AB24" s="140"/>
      <c r="AC24" s="140"/>
      <c r="AD24" s="140"/>
      <c r="AE24" s="140"/>
      <c r="AF24" s="140"/>
      <c r="AG24" s="140"/>
      <c r="AH24" s="140"/>
      <c r="AI24" s="140"/>
    </row>
    <row r="25" spans="1:35" s="2" customFormat="1" ht="72" customHeight="1" x14ac:dyDescent="0.25">
      <c r="A25" s="9" t="s">
        <v>45</v>
      </c>
      <c r="B25" s="10" t="s">
        <v>18</v>
      </c>
      <c r="C25" s="11" t="s">
        <v>120</v>
      </c>
      <c r="D25" s="12" t="s">
        <v>150</v>
      </c>
      <c r="E25" s="152" t="s">
        <v>46</v>
      </c>
      <c r="F25" s="74">
        <v>43466</v>
      </c>
      <c r="G25" s="74">
        <v>44531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4">
        <v>0</v>
      </c>
      <c r="Q25" s="14">
        <v>0</v>
      </c>
      <c r="R25" s="14">
        <v>0</v>
      </c>
      <c r="S25" s="14">
        <v>0</v>
      </c>
      <c r="T25" s="14">
        <v>0</v>
      </c>
      <c r="U25" s="14">
        <v>0</v>
      </c>
      <c r="V25" s="14">
        <v>0</v>
      </c>
      <c r="W25" s="14">
        <v>0</v>
      </c>
      <c r="X25" s="15"/>
      <c r="Y25" s="16"/>
      <c r="Z25" s="15"/>
      <c r="AA25" s="16" t="s">
        <v>10</v>
      </c>
      <c r="AB25" s="16"/>
      <c r="AC25" s="15"/>
      <c r="AD25" s="16"/>
      <c r="AE25" s="16" t="s">
        <v>10</v>
      </c>
      <c r="AF25" s="15"/>
      <c r="AG25" s="16"/>
      <c r="AH25" s="16"/>
      <c r="AI25" s="16" t="s">
        <v>10</v>
      </c>
    </row>
    <row r="26" spans="1:35" s="2" customFormat="1" ht="77.25" customHeight="1" x14ac:dyDescent="0.25">
      <c r="A26" s="17" t="s">
        <v>103</v>
      </c>
      <c r="B26" s="18" t="s">
        <v>104</v>
      </c>
      <c r="C26" s="7" t="s">
        <v>120</v>
      </c>
      <c r="D26" s="5" t="s">
        <v>150</v>
      </c>
      <c r="E26" s="153"/>
      <c r="F26" s="114">
        <v>43466</v>
      </c>
      <c r="G26" s="114">
        <v>44531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9">
        <v>0</v>
      </c>
      <c r="X26" s="21"/>
      <c r="Y26" s="20"/>
      <c r="Z26" s="21"/>
      <c r="AA26" s="20" t="s">
        <v>10</v>
      </c>
      <c r="AB26" s="20"/>
      <c r="AC26" s="21"/>
      <c r="AD26" s="20"/>
      <c r="AE26" s="20" t="s">
        <v>10</v>
      </c>
      <c r="AF26" s="21"/>
      <c r="AG26" s="20"/>
      <c r="AH26" s="20"/>
      <c r="AI26" s="20" t="s">
        <v>10</v>
      </c>
    </row>
    <row r="27" spans="1:35" s="2" customFormat="1" ht="79.5" customHeight="1" x14ac:dyDescent="0.25">
      <c r="A27" s="17"/>
      <c r="B27" s="18" t="s">
        <v>129</v>
      </c>
      <c r="C27" s="7" t="s">
        <v>120</v>
      </c>
      <c r="D27" s="5" t="s">
        <v>150</v>
      </c>
      <c r="E27" s="33"/>
      <c r="F27" s="114">
        <v>43466</v>
      </c>
      <c r="G27" s="114">
        <v>44531</v>
      </c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21"/>
      <c r="Y27" s="20"/>
      <c r="Z27" s="21"/>
      <c r="AA27" s="20" t="s">
        <v>10</v>
      </c>
      <c r="AB27" s="20"/>
      <c r="AC27" s="21"/>
      <c r="AD27" s="20"/>
      <c r="AE27" s="20" t="s">
        <v>10</v>
      </c>
      <c r="AF27" s="21"/>
      <c r="AG27" s="20"/>
      <c r="AH27" s="20"/>
      <c r="AI27" s="20" t="s">
        <v>10</v>
      </c>
    </row>
    <row r="28" spans="1:35" s="111" customFormat="1" ht="28.5" customHeight="1" x14ac:dyDescent="0.3">
      <c r="A28" s="112"/>
      <c r="B28" s="99" t="s">
        <v>19</v>
      </c>
      <c r="C28" s="99"/>
      <c r="D28" s="107"/>
      <c r="E28" s="108"/>
      <c r="F28" s="106"/>
      <c r="G28" s="106"/>
      <c r="H28" s="113">
        <v>0</v>
      </c>
      <c r="I28" s="113">
        <v>0</v>
      </c>
      <c r="J28" s="113">
        <v>0</v>
      </c>
      <c r="K28" s="113">
        <v>0</v>
      </c>
      <c r="L28" s="113">
        <v>0</v>
      </c>
      <c r="M28" s="113">
        <v>0</v>
      </c>
      <c r="N28" s="113">
        <v>0</v>
      </c>
      <c r="O28" s="113">
        <v>0</v>
      </c>
      <c r="P28" s="113">
        <v>0</v>
      </c>
      <c r="Q28" s="113">
        <v>0</v>
      </c>
      <c r="R28" s="113">
        <v>0</v>
      </c>
      <c r="S28" s="113">
        <v>0</v>
      </c>
      <c r="T28" s="113">
        <v>0</v>
      </c>
      <c r="U28" s="113">
        <v>0</v>
      </c>
      <c r="V28" s="113">
        <v>0</v>
      </c>
      <c r="W28" s="113">
        <v>0</v>
      </c>
      <c r="X28" s="99"/>
      <c r="Y28" s="106"/>
      <c r="Z28" s="99"/>
      <c r="AA28" s="106"/>
      <c r="AB28" s="106"/>
      <c r="AC28" s="99"/>
      <c r="AD28" s="106"/>
      <c r="AE28" s="106"/>
      <c r="AF28" s="99"/>
      <c r="AG28" s="106"/>
      <c r="AH28" s="106"/>
      <c r="AI28" s="99"/>
    </row>
    <row r="29" spans="1:35" s="111" customFormat="1" ht="20.25" x14ac:dyDescent="0.25">
      <c r="A29" s="135" t="s">
        <v>137</v>
      </c>
      <c r="B29" s="136"/>
      <c r="C29" s="136"/>
      <c r="D29" s="136"/>
      <c r="E29" s="136"/>
      <c r="F29" s="136"/>
      <c r="G29" s="136"/>
      <c r="H29" s="136"/>
      <c r="I29" s="136"/>
      <c r="J29" s="136"/>
      <c r="K29" s="136"/>
      <c r="L29" s="136"/>
      <c r="M29" s="136"/>
      <c r="N29" s="136"/>
      <c r="O29" s="136"/>
      <c r="P29" s="136"/>
      <c r="Q29" s="136"/>
      <c r="R29" s="136"/>
      <c r="S29" s="136"/>
      <c r="T29" s="136"/>
      <c r="U29" s="136"/>
      <c r="V29" s="136"/>
      <c r="W29" s="136"/>
      <c r="X29" s="136"/>
      <c r="Y29" s="136"/>
      <c r="Z29" s="136"/>
      <c r="AA29" s="136"/>
      <c r="AB29" s="136"/>
      <c r="AC29" s="136"/>
      <c r="AD29" s="136"/>
      <c r="AE29" s="136"/>
      <c r="AF29" s="136"/>
      <c r="AG29" s="136"/>
      <c r="AH29" s="136"/>
      <c r="AI29" s="136"/>
    </row>
    <row r="30" spans="1:35" s="2" customFormat="1" ht="29.25" customHeight="1" x14ac:dyDescent="0.25">
      <c r="A30" s="141" t="s">
        <v>20</v>
      </c>
      <c r="B30" s="142"/>
      <c r="C30" s="142"/>
      <c r="D30" s="142"/>
      <c r="E30" s="142"/>
      <c r="F30" s="142"/>
      <c r="G30" s="142"/>
      <c r="H30" s="142"/>
      <c r="I30" s="142"/>
      <c r="J30" s="142"/>
      <c r="K30" s="142"/>
      <c r="L30" s="142"/>
      <c r="M30" s="142"/>
      <c r="N30" s="142"/>
      <c r="O30" s="142"/>
      <c r="P30" s="142"/>
      <c r="Q30" s="142"/>
      <c r="R30" s="142"/>
      <c r="S30" s="142"/>
      <c r="T30" s="142"/>
      <c r="U30" s="142"/>
      <c r="V30" s="142"/>
      <c r="W30" s="142"/>
      <c r="X30" s="142"/>
      <c r="Y30" s="142"/>
      <c r="Z30" s="142"/>
      <c r="AA30" s="142"/>
      <c r="AB30" s="142"/>
      <c r="AC30" s="142"/>
      <c r="AD30" s="142"/>
      <c r="AE30" s="142"/>
      <c r="AF30" s="142"/>
      <c r="AG30" s="142"/>
      <c r="AH30" s="142"/>
      <c r="AI30" s="143"/>
    </row>
    <row r="31" spans="1:35" s="2" customFormat="1" ht="283.5" customHeight="1" x14ac:dyDescent="0.25">
      <c r="A31" s="116" t="s">
        <v>47</v>
      </c>
      <c r="B31" s="10" t="s">
        <v>21</v>
      </c>
      <c r="C31" s="11" t="s">
        <v>120</v>
      </c>
      <c r="D31" s="11" t="s">
        <v>150</v>
      </c>
      <c r="E31" s="35" t="s">
        <v>22</v>
      </c>
      <c r="F31" s="74">
        <v>43466</v>
      </c>
      <c r="G31" s="74">
        <v>44531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4">
        <v>0</v>
      </c>
      <c r="Q31" s="14">
        <v>0</v>
      </c>
      <c r="R31" s="14">
        <v>0</v>
      </c>
      <c r="S31" s="14">
        <v>0</v>
      </c>
      <c r="T31" s="14">
        <v>0</v>
      </c>
      <c r="U31" s="14">
        <v>0</v>
      </c>
      <c r="V31" s="14">
        <v>0</v>
      </c>
      <c r="W31" s="14">
        <v>0</v>
      </c>
      <c r="X31" s="36" t="s">
        <v>10</v>
      </c>
      <c r="Y31" s="36" t="s">
        <v>10</v>
      </c>
      <c r="Z31" s="36" t="s">
        <v>10</v>
      </c>
      <c r="AA31" s="36" t="s">
        <v>10</v>
      </c>
      <c r="AB31" s="36" t="s">
        <v>10</v>
      </c>
      <c r="AC31" s="36" t="s">
        <v>10</v>
      </c>
      <c r="AD31" s="36" t="s">
        <v>10</v>
      </c>
      <c r="AE31" s="36" t="s">
        <v>10</v>
      </c>
      <c r="AF31" s="36" t="s">
        <v>10</v>
      </c>
      <c r="AG31" s="36" t="s">
        <v>10</v>
      </c>
      <c r="AH31" s="37" t="s">
        <v>10</v>
      </c>
      <c r="AI31" s="37" t="s">
        <v>10</v>
      </c>
    </row>
    <row r="32" spans="1:35" s="2" customFormat="1" ht="111.75" customHeight="1" x14ac:dyDescent="0.25">
      <c r="A32" s="117" t="s">
        <v>48</v>
      </c>
      <c r="B32" s="18" t="s">
        <v>23</v>
      </c>
      <c r="C32" s="7" t="s">
        <v>120</v>
      </c>
      <c r="D32" s="7" t="s">
        <v>150</v>
      </c>
      <c r="E32" s="38" t="s">
        <v>24</v>
      </c>
      <c r="F32" s="114">
        <v>43466</v>
      </c>
      <c r="G32" s="114">
        <v>44531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39" t="s">
        <v>10</v>
      </c>
      <c r="Y32" s="39" t="s">
        <v>10</v>
      </c>
      <c r="Z32" s="39" t="s">
        <v>10</v>
      </c>
      <c r="AA32" s="39" t="s">
        <v>10</v>
      </c>
      <c r="AB32" s="39" t="s">
        <v>10</v>
      </c>
      <c r="AC32" s="39" t="s">
        <v>10</v>
      </c>
      <c r="AD32" s="39" t="s">
        <v>10</v>
      </c>
      <c r="AE32" s="39" t="s">
        <v>10</v>
      </c>
      <c r="AF32" s="39" t="s">
        <v>10</v>
      </c>
      <c r="AG32" s="39" t="s">
        <v>10</v>
      </c>
      <c r="AH32" s="40" t="s">
        <v>10</v>
      </c>
      <c r="AI32" s="40" t="s">
        <v>10</v>
      </c>
    </row>
    <row r="33" spans="1:35" s="2" customFormat="1" ht="44.25" customHeight="1" x14ac:dyDescent="0.25">
      <c r="A33" s="17"/>
      <c r="B33" s="18" t="s">
        <v>130</v>
      </c>
      <c r="C33" s="18"/>
      <c r="D33" s="25"/>
      <c r="E33" s="25"/>
      <c r="F33" s="154" t="s">
        <v>60</v>
      </c>
      <c r="G33" s="155"/>
      <c r="H33" s="19"/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39" t="s">
        <v>10</v>
      </c>
      <c r="Y33" s="39" t="s">
        <v>10</v>
      </c>
      <c r="Z33" s="39" t="s">
        <v>10</v>
      </c>
      <c r="AA33" s="39" t="s">
        <v>10</v>
      </c>
      <c r="AB33" s="39" t="s">
        <v>10</v>
      </c>
      <c r="AC33" s="39" t="s">
        <v>10</v>
      </c>
      <c r="AD33" s="39" t="s">
        <v>10</v>
      </c>
      <c r="AE33" s="39" t="s">
        <v>10</v>
      </c>
      <c r="AF33" s="39" t="s">
        <v>10</v>
      </c>
      <c r="AG33" s="39" t="s">
        <v>10</v>
      </c>
      <c r="AH33" s="40" t="s">
        <v>10</v>
      </c>
      <c r="AI33" s="40" t="s">
        <v>10</v>
      </c>
    </row>
    <row r="34" spans="1:35" s="2" customFormat="1" ht="27.75" customHeight="1" x14ac:dyDescent="0.3">
      <c r="A34" s="156" t="s">
        <v>112</v>
      </c>
      <c r="B34" s="157"/>
      <c r="C34" s="157"/>
      <c r="D34" s="157"/>
      <c r="E34" s="157"/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57"/>
      <c r="Z34" s="157"/>
      <c r="AA34" s="157"/>
      <c r="AB34" s="157"/>
      <c r="AC34" s="157"/>
      <c r="AD34" s="157"/>
      <c r="AE34" s="157"/>
      <c r="AF34" s="157"/>
      <c r="AG34" s="157"/>
      <c r="AH34" s="157"/>
      <c r="AI34" s="158"/>
    </row>
    <row r="35" spans="1:35" s="91" customFormat="1" ht="72.75" customHeight="1" x14ac:dyDescent="0.25">
      <c r="A35" s="82" t="s">
        <v>117</v>
      </c>
      <c r="B35" s="83" t="s">
        <v>111</v>
      </c>
      <c r="C35" s="84" t="s">
        <v>120</v>
      </c>
      <c r="D35" s="84" t="s">
        <v>150</v>
      </c>
      <c r="E35" s="159" t="s">
        <v>113</v>
      </c>
      <c r="F35" s="74">
        <v>43466</v>
      </c>
      <c r="G35" s="74">
        <v>44531</v>
      </c>
      <c r="H35" s="86">
        <f>I35+N35+S35</f>
        <v>298.39999999999998</v>
      </c>
      <c r="I35" s="86">
        <f>L35</f>
        <v>98.4</v>
      </c>
      <c r="J35" s="86"/>
      <c r="K35" s="86"/>
      <c r="L35" s="86">
        <f>L38</f>
        <v>98.4</v>
      </c>
      <c r="M35" s="86"/>
      <c r="N35" s="86">
        <f>Q35</f>
        <v>100</v>
      </c>
      <c r="O35" s="86"/>
      <c r="P35" s="86"/>
      <c r="Q35" s="86">
        <f>Q38</f>
        <v>100</v>
      </c>
      <c r="R35" s="86"/>
      <c r="S35" s="86">
        <f>V35</f>
        <v>100</v>
      </c>
      <c r="T35" s="86"/>
      <c r="U35" s="86"/>
      <c r="V35" s="86">
        <f>V38</f>
        <v>100</v>
      </c>
      <c r="W35" s="86"/>
      <c r="X35" s="88"/>
      <c r="Y35" s="89" t="s">
        <v>10</v>
      </c>
      <c r="Z35" s="89" t="s">
        <v>10</v>
      </c>
      <c r="AA35" s="88"/>
      <c r="AB35" s="88"/>
      <c r="AC35" s="89" t="s">
        <v>10</v>
      </c>
      <c r="AD35" s="89" t="s">
        <v>10</v>
      </c>
      <c r="AE35" s="90"/>
      <c r="AF35" s="88"/>
      <c r="AG35" s="89" t="s">
        <v>10</v>
      </c>
      <c r="AH35" s="89" t="s">
        <v>10</v>
      </c>
    </row>
    <row r="36" spans="1:35" s="91" customFormat="1" ht="121.5" customHeight="1" x14ac:dyDescent="0.25">
      <c r="A36" s="115" t="s">
        <v>118</v>
      </c>
      <c r="B36" s="83" t="s">
        <v>136</v>
      </c>
      <c r="C36" s="92" t="s">
        <v>120</v>
      </c>
      <c r="D36" s="92" t="s">
        <v>150</v>
      </c>
      <c r="E36" s="160"/>
      <c r="F36" s="114">
        <v>43466</v>
      </c>
      <c r="G36" s="114">
        <v>44531</v>
      </c>
      <c r="H36" s="86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  <c r="W36" s="87"/>
      <c r="X36" s="88"/>
      <c r="Y36" s="85" t="s">
        <v>10</v>
      </c>
      <c r="Z36" s="85" t="s">
        <v>10</v>
      </c>
      <c r="AA36" s="88"/>
      <c r="AB36" s="88"/>
      <c r="AC36" s="85" t="s">
        <v>10</v>
      </c>
      <c r="AD36" s="85" t="s">
        <v>10</v>
      </c>
      <c r="AE36" s="88"/>
      <c r="AF36" s="88"/>
      <c r="AG36" s="85" t="s">
        <v>10</v>
      </c>
      <c r="AH36" s="85" t="s">
        <v>10</v>
      </c>
      <c r="AI36" s="93"/>
    </row>
    <row r="37" spans="1:35" s="91" customFormat="1" ht="122.25" customHeight="1" x14ac:dyDescent="0.25">
      <c r="A37" s="81"/>
      <c r="B37" s="94" t="s">
        <v>114</v>
      </c>
      <c r="C37" s="92" t="s">
        <v>120</v>
      </c>
      <c r="D37" s="92" t="s">
        <v>150</v>
      </c>
      <c r="E37" s="160"/>
      <c r="F37" s="114">
        <v>43466</v>
      </c>
      <c r="G37" s="114">
        <v>44531</v>
      </c>
      <c r="H37" s="86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8"/>
      <c r="Y37" s="85" t="s">
        <v>10</v>
      </c>
      <c r="Z37" s="85" t="s">
        <v>10</v>
      </c>
      <c r="AA37" s="88"/>
      <c r="AB37" s="88"/>
      <c r="AC37" s="85" t="s">
        <v>10</v>
      </c>
      <c r="AD37" s="85" t="s">
        <v>10</v>
      </c>
      <c r="AE37" s="88"/>
      <c r="AF37" s="88"/>
      <c r="AG37" s="85" t="s">
        <v>10</v>
      </c>
      <c r="AH37" s="85" t="s">
        <v>10</v>
      </c>
      <c r="AI37" s="93"/>
    </row>
    <row r="38" spans="1:35" s="91" customFormat="1" ht="81.75" customHeight="1" x14ac:dyDescent="0.25">
      <c r="A38" s="115" t="s">
        <v>119</v>
      </c>
      <c r="B38" s="94" t="s">
        <v>116</v>
      </c>
      <c r="C38" s="92" t="s">
        <v>120</v>
      </c>
      <c r="D38" s="92" t="s">
        <v>150</v>
      </c>
      <c r="E38" s="161"/>
      <c r="F38" s="114">
        <v>43466</v>
      </c>
      <c r="G38" s="114">
        <v>44531</v>
      </c>
      <c r="H38" s="95">
        <f>I38+N38+S38</f>
        <v>298.39999999999998</v>
      </c>
      <c r="I38" s="95">
        <f>L38</f>
        <v>98.4</v>
      </c>
      <c r="J38" s="95"/>
      <c r="K38" s="95"/>
      <c r="L38" s="95">
        <v>98.4</v>
      </c>
      <c r="M38" s="95"/>
      <c r="N38" s="95">
        <f>Q38</f>
        <v>100</v>
      </c>
      <c r="O38" s="95"/>
      <c r="P38" s="95"/>
      <c r="Q38" s="95">
        <v>100</v>
      </c>
      <c r="R38" s="95"/>
      <c r="S38" s="95">
        <f>V38</f>
        <v>100</v>
      </c>
      <c r="T38" s="95"/>
      <c r="U38" s="95"/>
      <c r="V38" s="95">
        <v>100</v>
      </c>
      <c r="W38" s="95"/>
      <c r="X38" s="96"/>
      <c r="Y38" s="96"/>
      <c r="Z38" s="85" t="s">
        <v>10</v>
      </c>
      <c r="AA38" s="96"/>
      <c r="AB38" s="96"/>
      <c r="AC38" s="96"/>
      <c r="AD38" s="85" t="s">
        <v>10</v>
      </c>
      <c r="AE38" s="96"/>
      <c r="AF38" s="96"/>
      <c r="AG38" s="96"/>
      <c r="AH38" s="85" t="s">
        <v>10</v>
      </c>
      <c r="AI38" s="97"/>
    </row>
    <row r="39" spans="1:35" s="91" customFormat="1" ht="77.25" customHeight="1" x14ac:dyDescent="0.25">
      <c r="A39" s="115"/>
      <c r="B39" s="94" t="s">
        <v>115</v>
      </c>
      <c r="C39" s="92" t="s">
        <v>120</v>
      </c>
      <c r="D39" s="92" t="s">
        <v>150</v>
      </c>
      <c r="E39" s="162"/>
      <c r="F39" s="114">
        <v>43466</v>
      </c>
      <c r="G39" s="114">
        <v>44531</v>
      </c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8"/>
      <c r="U39" s="98"/>
      <c r="V39" s="98"/>
      <c r="W39" s="98"/>
      <c r="X39" s="96"/>
      <c r="Y39" s="96"/>
      <c r="Z39" s="85" t="s">
        <v>10</v>
      </c>
      <c r="AA39" s="96"/>
      <c r="AB39" s="96"/>
      <c r="AC39" s="96"/>
      <c r="AD39" s="85" t="s">
        <v>10</v>
      </c>
      <c r="AE39" s="96"/>
      <c r="AF39" s="96"/>
      <c r="AG39" s="96"/>
      <c r="AH39" s="85" t="s">
        <v>10</v>
      </c>
      <c r="AI39" s="97"/>
    </row>
    <row r="40" spans="1:35" s="111" customFormat="1" ht="21.75" customHeight="1" x14ac:dyDescent="0.3">
      <c r="A40" s="106"/>
      <c r="B40" s="99" t="s">
        <v>25</v>
      </c>
      <c r="C40" s="99"/>
      <c r="D40" s="107"/>
      <c r="E40" s="108"/>
      <c r="F40" s="106"/>
      <c r="G40" s="106"/>
      <c r="H40" s="109">
        <f>I40+N40+S40</f>
        <v>298.39999999999998</v>
      </c>
      <c r="I40" s="109">
        <f>L40</f>
        <v>98.4</v>
      </c>
      <c r="J40" s="109">
        <v>0</v>
      </c>
      <c r="K40" s="109">
        <v>0</v>
      </c>
      <c r="L40" s="109">
        <f>L35</f>
        <v>98.4</v>
      </c>
      <c r="M40" s="109">
        <v>0</v>
      </c>
      <c r="N40" s="109">
        <f>Q40</f>
        <v>100</v>
      </c>
      <c r="O40" s="109">
        <v>0</v>
      </c>
      <c r="P40" s="109">
        <v>0</v>
      </c>
      <c r="Q40" s="109">
        <f>Q35</f>
        <v>100</v>
      </c>
      <c r="R40" s="109">
        <v>0</v>
      </c>
      <c r="S40" s="109">
        <f>V40</f>
        <v>100</v>
      </c>
      <c r="T40" s="109">
        <v>0</v>
      </c>
      <c r="U40" s="109">
        <v>0</v>
      </c>
      <c r="V40" s="109">
        <f>V35</f>
        <v>100</v>
      </c>
      <c r="W40" s="109">
        <v>0</v>
      </c>
      <c r="X40" s="100"/>
      <c r="Y40" s="110"/>
      <c r="Z40" s="100"/>
      <c r="AA40" s="106"/>
      <c r="AB40" s="106"/>
      <c r="AC40" s="99"/>
      <c r="AD40" s="106"/>
      <c r="AE40" s="106"/>
      <c r="AF40" s="99"/>
      <c r="AG40" s="106"/>
      <c r="AH40" s="106"/>
      <c r="AI40" s="99"/>
    </row>
    <row r="41" spans="1:35" s="111" customFormat="1" ht="30.75" customHeight="1" x14ac:dyDescent="0.25">
      <c r="A41" s="144" t="s">
        <v>73</v>
      </c>
      <c r="B41" s="145"/>
      <c r="C41" s="145"/>
      <c r="D41" s="145"/>
      <c r="E41" s="145"/>
      <c r="F41" s="145"/>
      <c r="G41" s="145"/>
      <c r="H41" s="145"/>
      <c r="I41" s="145"/>
      <c r="J41" s="145"/>
      <c r="K41" s="145"/>
      <c r="L41" s="145"/>
      <c r="M41" s="145"/>
      <c r="N41" s="145"/>
      <c r="O41" s="145"/>
      <c r="P41" s="145"/>
      <c r="Q41" s="145"/>
      <c r="R41" s="145"/>
      <c r="S41" s="145"/>
      <c r="T41" s="145"/>
      <c r="U41" s="145"/>
      <c r="V41" s="145"/>
      <c r="W41" s="145"/>
      <c r="X41" s="145"/>
      <c r="Y41" s="145"/>
      <c r="Z41" s="145"/>
      <c r="AA41" s="145"/>
      <c r="AB41" s="145"/>
      <c r="AC41" s="145"/>
      <c r="AD41" s="145"/>
      <c r="AE41" s="145"/>
      <c r="AF41" s="145"/>
      <c r="AG41" s="145"/>
      <c r="AH41" s="145"/>
      <c r="AI41" s="145"/>
    </row>
    <row r="42" spans="1:35" s="2" customFormat="1" ht="27" customHeight="1" x14ac:dyDescent="0.25">
      <c r="A42" s="146" t="s">
        <v>75</v>
      </c>
      <c r="B42" s="147"/>
      <c r="C42" s="147"/>
      <c r="D42" s="147"/>
      <c r="E42" s="147"/>
      <c r="F42" s="147"/>
      <c r="G42" s="147"/>
      <c r="H42" s="147"/>
      <c r="I42" s="147"/>
      <c r="J42" s="147"/>
      <c r="K42" s="147"/>
      <c r="L42" s="147"/>
      <c r="M42" s="147"/>
      <c r="N42" s="147"/>
      <c r="O42" s="147"/>
      <c r="P42" s="147"/>
      <c r="Q42" s="147"/>
      <c r="R42" s="147"/>
      <c r="S42" s="147"/>
      <c r="T42" s="147"/>
      <c r="U42" s="147"/>
      <c r="V42" s="147"/>
      <c r="W42" s="147"/>
      <c r="X42" s="147"/>
      <c r="Y42" s="147"/>
      <c r="Z42" s="147"/>
      <c r="AA42" s="147"/>
      <c r="AB42" s="147"/>
      <c r="AC42" s="147"/>
      <c r="AD42" s="147"/>
      <c r="AE42" s="147"/>
      <c r="AF42" s="147"/>
      <c r="AG42" s="147"/>
      <c r="AH42" s="147"/>
      <c r="AI42" s="148"/>
    </row>
    <row r="43" spans="1:35" s="48" customFormat="1" ht="156.75" customHeight="1" x14ac:dyDescent="0.25">
      <c r="A43" s="41" t="s">
        <v>51</v>
      </c>
      <c r="B43" s="42" t="s">
        <v>49</v>
      </c>
      <c r="C43" s="11" t="s">
        <v>120</v>
      </c>
      <c r="D43" s="44" t="s">
        <v>139</v>
      </c>
      <c r="E43" s="44" t="s">
        <v>26</v>
      </c>
      <c r="F43" s="74">
        <v>43466</v>
      </c>
      <c r="G43" s="74">
        <v>44531</v>
      </c>
      <c r="H43" s="45">
        <f>I43+N43+S43</f>
        <v>540</v>
      </c>
      <c r="I43" s="45">
        <f>J43+K43+L43+M43</f>
        <v>180</v>
      </c>
      <c r="J43" s="46">
        <f>J44+J46+J48</f>
        <v>0</v>
      </c>
      <c r="K43" s="46">
        <f>K44+K46+K48</f>
        <v>0</v>
      </c>
      <c r="L43" s="46">
        <f>L44+L46+L48</f>
        <v>180</v>
      </c>
      <c r="M43" s="46">
        <f>M44+M46+M48</f>
        <v>0</v>
      </c>
      <c r="N43" s="45">
        <f>O43+P43+Q43+R43</f>
        <v>180</v>
      </c>
      <c r="O43" s="46">
        <f>O44+O46+O48</f>
        <v>0</v>
      </c>
      <c r="P43" s="46">
        <f>P44+P46+P48</f>
        <v>0</v>
      </c>
      <c r="Q43" s="46">
        <f>Q44+Q46+Q48</f>
        <v>180</v>
      </c>
      <c r="R43" s="46">
        <f>R44+R46+R48</f>
        <v>0</v>
      </c>
      <c r="S43" s="45">
        <f>T43+U43+V43+W43</f>
        <v>180</v>
      </c>
      <c r="T43" s="46">
        <f>T44+T46+T48</f>
        <v>0</v>
      </c>
      <c r="U43" s="46">
        <f>U44+U46+U48</f>
        <v>0</v>
      </c>
      <c r="V43" s="46">
        <f>V44+V46+V48</f>
        <v>180</v>
      </c>
      <c r="W43" s="46">
        <f>W44+W46+W48</f>
        <v>0</v>
      </c>
      <c r="X43" s="47" t="s">
        <v>10</v>
      </c>
      <c r="Y43" s="47" t="s">
        <v>10</v>
      </c>
      <c r="Z43" s="47" t="s">
        <v>10</v>
      </c>
      <c r="AA43" s="47" t="s">
        <v>10</v>
      </c>
      <c r="AB43" s="47" t="s">
        <v>10</v>
      </c>
      <c r="AC43" s="47" t="s">
        <v>10</v>
      </c>
      <c r="AD43" s="47" t="s">
        <v>10</v>
      </c>
      <c r="AE43" s="47" t="s">
        <v>10</v>
      </c>
      <c r="AF43" s="47" t="s">
        <v>10</v>
      </c>
      <c r="AG43" s="47" t="s">
        <v>10</v>
      </c>
      <c r="AH43" s="47" t="s">
        <v>10</v>
      </c>
      <c r="AI43" s="47" t="s">
        <v>10</v>
      </c>
    </row>
    <row r="44" spans="1:35" s="2" customFormat="1" ht="130.5" customHeight="1" x14ac:dyDescent="0.25">
      <c r="A44" s="49" t="s">
        <v>52</v>
      </c>
      <c r="B44" s="50" t="s">
        <v>81</v>
      </c>
      <c r="C44" s="7" t="s">
        <v>120</v>
      </c>
      <c r="D44" s="52" t="s">
        <v>139</v>
      </c>
      <c r="E44" s="40" t="s">
        <v>50</v>
      </c>
      <c r="F44" s="114">
        <v>43466</v>
      </c>
      <c r="G44" s="114">
        <v>44531</v>
      </c>
      <c r="H44" s="53">
        <f>I44+N44+S44</f>
        <v>210</v>
      </c>
      <c r="I44" s="53">
        <f t="shared" ref="I44:I52" si="0">J44+K44+L44+M44</f>
        <v>70</v>
      </c>
      <c r="J44" s="53">
        <v>0</v>
      </c>
      <c r="K44" s="53">
        <v>0</v>
      </c>
      <c r="L44" s="53">
        <v>70</v>
      </c>
      <c r="M44" s="53">
        <v>0</v>
      </c>
      <c r="N44" s="53">
        <f t="shared" ref="N44:N52" si="1">O44+P44+Q44+R44</f>
        <v>70</v>
      </c>
      <c r="O44" s="53">
        <v>0</v>
      </c>
      <c r="P44" s="53">
        <v>0</v>
      </c>
      <c r="Q44" s="53">
        <v>70</v>
      </c>
      <c r="R44" s="53">
        <v>0</v>
      </c>
      <c r="S44" s="53">
        <f t="shared" ref="S44" si="2">T44+U44+V44+W44</f>
        <v>70</v>
      </c>
      <c r="T44" s="53">
        <v>0</v>
      </c>
      <c r="U44" s="53">
        <v>0</v>
      </c>
      <c r="V44" s="53">
        <v>70</v>
      </c>
      <c r="W44" s="53">
        <v>0</v>
      </c>
      <c r="X44" s="39"/>
      <c r="Y44" s="39" t="s">
        <v>10</v>
      </c>
      <c r="Z44" s="39"/>
      <c r="AA44" s="39"/>
      <c r="AB44" s="39"/>
      <c r="AC44" s="39" t="s">
        <v>10</v>
      </c>
      <c r="AD44" s="39"/>
      <c r="AE44" s="39"/>
      <c r="AF44" s="39"/>
      <c r="AG44" s="40" t="s">
        <v>10</v>
      </c>
      <c r="AH44" s="40"/>
      <c r="AI44" s="51"/>
    </row>
    <row r="45" spans="1:35" s="2" customFormat="1" ht="52.5" customHeight="1" x14ac:dyDescent="0.25">
      <c r="A45" s="49"/>
      <c r="B45" s="50" t="s">
        <v>140</v>
      </c>
      <c r="C45" s="7"/>
      <c r="D45" s="54"/>
      <c r="E45" s="51"/>
      <c r="F45" s="114">
        <v>43466</v>
      </c>
      <c r="G45" s="114">
        <v>44531</v>
      </c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39"/>
      <c r="Y45" s="39" t="s">
        <v>10</v>
      </c>
      <c r="Z45" s="39"/>
      <c r="AA45" s="39"/>
      <c r="AB45" s="39"/>
      <c r="AC45" s="39" t="s">
        <v>10</v>
      </c>
      <c r="AD45" s="39"/>
      <c r="AE45" s="39"/>
      <c r="AF45" s="39"/>
      <c r="AG45" s="40" t="s">
        <v>10</v>
      </c>
      <c r="AH45" s="40"/>
      <c r="AI45" s="51"/>
    </row>
    <row r="46" spans="1:35" s="2" customFormat="1" ht="107.25" customHeight="1" x14ac:dyDescent="0.25">
      <c r="A46" s="49" t="s">
        <v>66</v>
      </c>
      <c r="B46" s="50" t="s">
        <v>82</v>
      </c>
      <c r="C46" s="7" t="s">
        <v>120</v>
      </c>
      <c r="D46" s="52" t="s">
        <v>139</v>
      </c>
      <c r="E46" s="40" t="s">
        <v>50</v>
      </c>
      <c r="F46" s="114">
        <v>43466</v>
      </c>
      <c r="G46" s="114">
        <v>44531</v>
      </c>
      <c r="H46" s="53">
        <f>I46+N46+S46</f>
        <v>270</v>
      </c>
      <c r="I46" s="53">
        <f t="shared" si="0"/>
        <v>90</v>
      </c>
      <c r="J46" s="53">
        <v>0</v>
      </c>
      <c r="K46" s="53">
        <v>0</v>
      </c>
      <c r="L46" s="53">
        <v>90</v>
      </c>
      <c r="M46" s="53">
        <v>0</v>
      </c>
      <c r="N46" s="53">
        <f t="shared" si="1"/>
        <v>90</v>
      </c>
      <c r="O46" s="53">
        <v>0</v>
      </c>
      <c r="P46" s="53">
        <v>0</v>
      </c>
      <c r="Q46" s="53">
        <v>90</v>
      </c>
      <c r="R46" s="53">
        <v>0</v>
      </c>
      <c r="S46" s="53">
        <f t="shared" ref="S46" si="3">T46+U46+V46+W46</f>
        <v>90</v>
      </c>
      <c r="T46" s="53">
        <v>0</v>
      </c>
      <c r="U46" s="53">
        <v>0</v>
      </c>
      <c r="V46" s="53">
        <v>90</v>
      </c>
      <c r="W46" s="53">
        <v>0</v>
      </c>
      <c r="X46" s="39"/>
      <c r="Y46" s="39"/>
      <c r="Z46" s="39"/>
      <c r="AA46" s="39" t="s">
        <v>10</v>
      </c>
      <c r="AB46" s="39"/>
      <c r="AC46" s="39"/>
      <c r="AD46" s="39"/>
      <c r="AE46" s="39" t="s">
        <v>10</v>
      </c>
      <c r="AF46" s="39"/>
      <c r="AG46" s="39"/>
      <c r="AH46" s="40"/>
      <c r="AI46" s="7" t="s">
        <v>10</v>
      </c>
    </row>
    <row r="47" spans="1:35" s="2" customFormat="1" ht="77.25" customHeight="1" x14ac:dyDescent="0.25">
      <c r="A47" s="49"/>
      <c r="B47" s="50" t="s">
        <v>141</v>
      </c>
      <c r="C47" s="7"/>
      <c r="D47" s="52"/>
      <c r="E47" s="51"/>
      <c r="F47" s="114">
        <v>43466</v>
      </c>
      <c r="G47" s="114">
        <v>44531</v>
      </c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39"/>
      <c r="Y47" s="39"/>
      <c r="Z47" s="39"/>
      <c r="AA47" s="39" t="s">
        <v>10</v>
      </c>
      <c r="AB47" s="39"/>
      <c r="AC47" s="39"/>
      <c r="AD47" s="39"/>
      <c r="AE47" s="39" t="s">
        <v>10</v>
      </c>
      <c r="AF47" s="39"/>
      <c r="AG47" s="39"/>
      <c r="AH47" s="40"/>
      <c r="AI47" s="7" t="s">
        <v>10</v>
      </c>
    </row>
    <row r="48" spans="1:35" s="2" customFormat="1" ht="120" x14ac:dyDescent="0.25">
      <c r="A48" s="49" t="s">
        <v>86</v>
      </c>
      <c r="B48" s="50" t="s">
        <v>146</v>
      </c>
      <c r="C48" s="7" t="s">
        <v>120</v>
      </c>
      <c r="D48" s="52" t="s">
        <v>139</v>
      </c>
      <c r="E48" s="51" t="s">
        <v>27</v>
      </c>
      <c r="F48" s="114">
        <v>43466</v>
      </c>
      <c r="G48" s="114">
        <v>44531</v>
      </c>
      <c r="H48" s="53">
        <f>I48+N48+S48</f>
        <v>60</v>
      </c>
      <c r="I48" s="53">
        <f t="shared" si="0"/>
        <v>20</v>
      </c>
      <c r="J48" s="53">
        <v>0</v>
      </c>
      <c r="K48" s="53">
        <v>0</v>
      </c>
      <c r="L48" s="53">
        <v>20</v>
      </c>
      <c r="M48" s="53">
        <v>0</v>
      </c>
      <c r="N48" s="53">
        <f t="shared" si="1"/>
        <v>20</v>
      </c>
      <c r="O48" s="53">
        <v>0</v>
      </c>
      <c r="P48" s="53">
        <v>0</v>
      </c>
      <c r="Q48" s="53">
        <v>20</v>
      </c>
      <c r="R48" s="53">
        <v>0</v>
      </c>
      <c r="S48" s="53">
        <f t="shared" ref="S48" si="4">T48+U48+V48+W48</f>
        <v>20</v>
      </c>
      <c r="T48" s="53">
        <v>0</v>
      </c>
      <c r="U48" s="53">
        <v>0</v>
      </c>
      <c r="V48" s="53">
        <v>20</v>
      </c>
      <c r="W48" s="53">
        <v>0</v>
      </c>
      <c r="X48" s="39"/>
      <c r="Y48" s="39" t="s">
        <v>10</v>
      </c>
      <c r="Z48" s="39"/>
      <c r="AA48" s="39"/>
      <c r="AB48" s="39"/>
      <c r="AC48" s="6" t="s">
        <v>10</v>
      </c>
      <c r="AD48" s="39"/>
      <c r="AE48" s="39"/>
      <c r="AF48" s="39"/>
      <c r="AG48" s="6" t="s">
        <v>10</v>
      </c>
      <c r="AH48" s="40"/>
      <c r="AI48" s="51"/>
    </row>
    <row r="49" spans="1:35" s="2" customFormat="1" ht="45" x14ac:dyDescent="0.25">
      <c r="A49" s="49"/>
      <c r="B49" s="50" t="s">
        <v>147</v>
      </c>
      <c r="C49" s="18"/>
      <c r="D49" s="25"/>
      <c r="E49" s="51"/>
      <c r="F49" s="114">
        <v>43466</v>
      </c>
      <c r="G49" s="114">
        <v>44531</v>
      </c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39"/>
      <c r="Y49" s="39" t="s">
        <v>10</v>
      </c>
      <c r="Z49" s="39"/>
      <c r="AA49" s="39"/>
      <c r="AB49" s="39"/>
      <c r="AC49" s="39" t="s">
        <v>10</v>
      </c>
      <c r="AD49" s="39"/>
      <c r="AE49" s="39"/>
      <c r="AF49" s="39"/>
      <c r="AG49" s="39" t="s">
        <v>10</v>
      </c>
      <c r="AH49" s="40"/>
      <c r="AI49" s="40"/>
    </row>
    <row r="50" spans="1:35" s="48" customFormat="1" ht="128.25" x14ac:dyDescent="0.25">
      <c r="A50" s="41" t="s">
        <v>54</v>
      </c>
      <c r="B50" s="56" t="s">
        <v>131</v>
      </c>
      <c r="C50" s="11" t="s">
        <v>120</v>
      </c>
      <c r="D50" s="44" t="s">
        <v>139</v>
      </c>
      <c r="E50" s="57" t="s">
        <v>63</v>
      </c>
      <c r="F50" s="74">
        <v>43466</v>
      </c>
      <c r="G50" s="74">
        <v>44531</v>
      </c>
      <c r="H50" s="45">
        <f>I50+N50+S50</f>
        <v>417.90000000000003</v>
      </c>
      <c r="I50" s="45">
        <f>L50</f>
        <v>139.30000000000001</v>
      </c>
      <c r="J50" s="45">
        <f>J51+J52+J53</f>
        <v>0</v>
      </c>
      <c r="K50" s="45">
        <f t="shared" ref="K50:M50" si="5">K51+K52+K53</f>
        <v>0</v>
      </c>
      <c r="L50" s="45">
        <f t="shared" si="5"/>
        <v>139.30000000000001</v>
      </c>
      <c r="M50" s="45">
        <f t="shared" si="5"/>
        <v>0</v>
      </c>
      <c r="N50" s="45">
        <f>Q50</f>
        <v>139.30000000000001</v>
      </c>
      <c r="O50" s="45">
        <f>O51+O52+O53</f>
        <v>0</v>
      </c>
      <c r="P50" s="45">
        <f t="shared" ref="P50" si="6">P51+P52+P53</f>
        <v>0</v>
      </c>
      <c r="Q50" s="45">
        <f t="shared" ref="Q50" si="7">Q51+Q52+Q53</f>
        <v>139.30000000000001</v>
      </c>
      <c r="R50" s="45">
        <f t="shared" ref="R50" si="8">R51+R52+R53</f>
        <v>0</v>
      </c>
      <c r="S50" s="45">
        <f>V50</f>
        <v>139.30000000000001</v>
      </c>
      <c r="T50" s="45">
        <f>T51+T52+T53</f>
        <v>0</v>
      </c>
      <c r="U50" s="45">
        <f t="shared" ref="U50" si="9">U51+U52+U53</f>
        <v>0</v>
      </c>
      <c r="V50" s="45">
        <f t="shared" ref="V50" si="10">V51+V52+V53</f>
        <v>139.30000000000001</v>
      </c>
      <c r="W50" s="45">
        <f t="shared" ref="W50" si="11">W51+W52+W53</f>
        <v>0</v>
      </c>
      <c r="X50" s="47" t="s">
        <v>10</v>
      </c>
      <c r="Y50" s="47" t="s">
        <v>10</v>
      </c>
      <c r="Z50" s="47" t="s">
        <v>10</v>
      </c>
      <c r="AA50" s="47" t="s">
        <v>10</v>
      </c>
      <c r="AB50" s="47" t="s">
        <v>10</v>
      </c>
      <c r="AC50" s="47" t="s">
        <v>10</v>
      </c>
      <c r="AD50" s="47" t="s">
        <v>10</v>
      </c>
      <c r="AE50" s="47" t="s">
        <v>10</v>
      </c>
      <c r="AF50" s="47" t="s">
        <v>10</v>
      </c>
      <c r="AG50" s="47" t="s">
        <v>10</v>
      </c>
      <c r="AH50" s="44" t="s">
        <v>10</v>
      </c>
      <c r="AI50" s="44" t="s">
        <v>10</v>
      </c>
    </row>
    <row r="51" spans="1:35" s="48" customFormat="1" ht="120" x14ac:dyDescent="0.25">
      <c r="A51" s="58" t="s">
        <v>110</v>
      </c>
      <c r="B51" s="59" t="s">
        <v>109</v>
      </c>
      <c r="C51" s="7" t="s">
        <v>120</v>
      </c>
      <c r="D51" s="52" t="s">
        <v>139</v>
      </c>
      <c r="E51" s="61" t="s">
        <v>63</v>
      </c>
      <c r="F51" s="114">
        <v>43466</v>
      </c>
      <c r="G51" s="114">
        <v>44531</v>
      </c>
      <c r="H51" s="63">
        <v>357.9</v>
      </c>
      <c r="I51" s="63">
        <v>119.3</v>
      </c>
      <c r="J51" s="63">
        <v>0</v>
      </c>
      <c r="K51" s="63">
        <v>0</v>
      </c>
      <c r="L51" s="63">
        <v>119.3</v>
      </c>
      <c r="M51" s="63">
        <v>0</v>
      </c>
      <c r="N51" s="53">
        <f t="shared" si="1"/>
        <v>119.3</v>
      </c>
      <c r="O51" s="63">
        <v>0</v>
      </c>
      <c r="P51" s="63">
        <v>0</v>
      </c>
      <c r="Q51" s="63">
        <v>119.3</v>
      </c>
      <c r="R51" s="63">
        <v>0</v>
      </c>
      <c r="S51" s="53">
        <f t="shared" ref="S51:S52" si="12">T51+U51+V51+W51</f>
        <v>119.3</v>
      </c>
      <c r="T51" s="63">
        <v>0</v>
      </c>
      <c r="U51" s="63">
        <v>0</v>
      </c>
      <c r="V51" s="63">
        <v>119.3</v>
      </c>
      <c r="W51" s="63">
        <v>0</v>
      </c>
      <c r="X51" s="47" t="s">
        <v>10</v>
      </c>
      <c r="Y51" s="47" t="s">
        <v>10</v>
      </c>
      <c r="Z51" s="47" t="s">
        <v>10</v>
      </c>
      <c r="AA51" s="47" t="s">
        <v>10</v>
      </c>
      <c r="AB51" s="47" t="s">
        <v>10</v>
      </c>
      <c r="AC51" s="47" t="s">
        <v>10</v>
      </c>
      <c r="AD51" s="47" t="s">
        <v>10</v>
      </c>
      <c r="AE51" s="47" t="s">
        <v>10</v>
      </c>
      <c r="AF51" s="47" t="s">
        <v>10</v>
      </c>
      <c r="AG51" s="47" t="s">
        <v>10</v>
      </c>
      <c r="AH51" s="44" t="s">
        <v>10</v>
      </c>
      <c r="AI51" s="44" t="s">
        <v>10</v>
      </c>
    </row>
    <row r="52" spans="1:35" s="2" customFormat="1" ht="120.75" customHeight="1" x14ac:dyDescent="0.25">
      <c r="A52" s="49" t="s">
        <v>56</v>
      </c>
      <c r="B52" s="64" t="s">
        <v>135</v>
      </c>
      <c r="C52" s="7" t="s">
        <v>120</v>
      </c>
      <c r="D52" s="52" t="s">
        <v>139</v>
      </c>
      <c r="E52" s="61" t="s">
        <v>63</v>
      </c>
      <c r="F52" s="114">
        <v>43466</v>
      </c>
      <c r="G52" s="114">
        <v>44531</v>
      </c>
      <c r="H52" s="53">
        <f>I52+N52+S52</f>
        <v>0</v>
      </c>
      <c r="I52" s="53">
        <f t="shared" si="0"/>
        <v>0</v>
      </c>
      <c r="J52" s="53">
        <v>0</v>
      </c>
      <c r="K52" s="53">
        <v>0</v>
      </c>
      <c r="L52" s="53">
        <v>0</v>
      </c>
      <c r="M52" s="53">
        <v>0</v>
      </c>
      <c r="N52" s="53">
        <f t="shared" si="1"/>
        <v>0</v>
      </c>
      <c r="O52" s="53">
        <v>0</v>
      </c>
      <c r="P52" s="53">
        <v>0</v>
      </c>
      <c r="Q52" s="53">
        <v>0</v>
      </c>
      <c r="R52" s="53">
        <v>0</v>
      </c>
      <c r="S52" s="53">
        <f t="shared" si="12"/>
        <v>0</v>
      </c>
      <c r="T52" s="53">
        <v>0</v>
      </c>
      <c r="U52" s="53">
        <v>0</v>
      </c>
      <c r="V52" s="53">
        <v>0</v>
      </c>
      <c r="W52" s="53">
        <v>0</v>
      </c>
      <c r="X52" s="62" t="s">
        <v>10</v>
      </c>
      <c r="Y52" s="62" t="s">
        <v>10</v>
      </c>
      <c r="Z52" s="62" t="s">
        <v>10</v>
      </c>
      <c r="AA52" s="62" t="s">
        <v>10</v>
      </c>
      <c r="AB52" s="62" t="s">
        <v>10</v>
      </c>
      <c r="AC52" s="62" t="s">
        <v>10</v>
      </c>
      <c r="AD52" s="62" t="s">
        <v>10</v>
      </c>
      <c r="AE52" s="62" t="s">
        <v>10</v>
      </c>
      <c r="AF52" s="62" t="s">
        <v>10</v>
      </c>
      <c r="AG52" s="62" t="s">
        <v>10</v>
      </c>
      <c r="AH52" s="52" t="s">
        <v>10</v>
      </c>
      <c r="AI52" s="52" t="s">
        <v>10</v>
      </c>
    </row>
    <row r="53" spans="1:35" s="2" customFormat="1" ht="120.75" customHeight="1" x14ac:dyDescent="0.25">
      <c r="A53" s="49" t="s">
        <v>133</v>
      </c>
      <c r="B53" s="64" t="s">
        <v>134</v>
      </c>
      <c r="C53" s="7" t="s">
        <v>120</v>
      </c>
      <c r="D53" s="52" t="s">
        <v>139</v>
      </c>
      <c r="E53" s="61" t="s">
        <v>63</v>
      </c>
      <c r="F53" s="114">
        <v>43466</v>
      </c>
      <c r="G53" s="114">
        <v>44531</v>
      </c>
      <c r="H53" s="53">
        <f>I53+N53+S53</f>
        <v>60</v>
      </c>
      <c r="I53" s="53">
        <f t="shared" ref="I53" si="13">J53+K53+L53+M53</f>
        <v>20</v>
      </c>
      <c r="J53" s="53">
        <v>0</v>
      </c>
      <c r="K53" s="53">
        <v>0</v>
      </c>
      <c r="L53" s="53">
        <v>20</v>
      </c>
      <c r="M53" s="53">
        <v>0</v>
      </c>
      <c r="N53" s="53">
        <f t="shared" ref="N53" si="14">O53+P53+Q53+R53</f>
        <v>20</v>
      </c>
      <c r="O53" s="53">
        <v>0</v>
      </c>
      <c r="P53" s="53">
        <v>0</v>
      </c>
      <c r="Q53" s="53">
        <v>20</v>
      </c>
      <c r="R53" s="53">
        <v>0</v>
      </c>
      <c r="S53" s="53">
        <f t="shared" ref="S53" si="15">T53+U53+V53+W53</f>
        <v>20</v>
      </c>
      <c r="T53" s="53">
        <v>0</v>
      </c>
      <c r="U53" s="53">
        <v>0</v>
      </c>
      <c r="V53" s="53">
        <v>20</v>
      </c>
      <c r="W53" s="53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52"/>
      <c r="AI53" s="52"/>
    </row>
    <row r="54" spans="1:35" s="2" customFormat="1" ht="114.75" customHeight="1" x14ac:dyDescent="0.25">
      <c r="A54" s="58"/>
      <c r="B54" s="65" t="s">
        <v>142</v>
      </c>
      <c r="C54" s="7" t="s">
        <v>120</v>
      </c>
      <c r="D54" s="52" t="s">
        <v>139</v>
      </c>
      <c r="E54" s="61" t="s">
        <v>63</v>
      </c>
      <c r="F54" s="114">
        <v>43466</v>
      </c>
      <c r="G54" s="114">
        <v>44531</v>
      </c>
      <c r="H54" s="63">
        <v>0</v>
      </c>
      <c r="I54" s="63">
        <v>0</v>
      </c>
      <c r="J54" s="63">
        <v>0</v>
      </c>
      <c r="K54" s="63">
        <v>0</v>
      </c>
      <c r="L54" s="63">
        <v>0</v>
      </c>
      <c r="M54" s="63">
        <v>0</v>
      </c>
      <c r="N54" s="63">
        <v>0</v>
      </c>
      <c r="O54" s="63">
        <v>0</v>
      </c>
      <c r="P54" s="63">
        <v>0</v>
      </c>
      <c r="Q54" s="63">
        <v>0</v>
      </c>
      <c r="R54" s="63">
        <v>0</v>
      </c>
      <c r="S54" s="63">
        <v>0</v>
      </c>
      <c r="T54" s="63">
        <v>0</v>
      </c>
      <c r="U54" s="63">
        <v>0</v>
      </c>
      <c r="V54" s="63">
        <v>0</v>
      </c>
      <c r="W54" s="63">
        <v>0</v>
      </c>
      <c r="X54" s="62" t="s">
        <v>10</v>
      </c>
      <c r="Y54" s="62" t="s">
        <v>10</v>
      </c>
      <c r="Z54" s="62" t="s">
        <v>10</v>
      </c>
      <c r="AA54" s="62" t="s">
        <v>10</v>
      </c>
      <c r="AB54" s="62" t="s">
        <v>10</v>
      </c>
      <c r="AC54" s="62" t="s">
        <v>10</v>
      </c>
      <c r="AD54" s="62" t="s">
        <v>10</v>
      </c>
      <c r="AE54" s="62" t="s">
        <v>10</v>
      </c>
      <c r="AF54" s="62" t="s">
        <v>10</v>
      </c>
      <c r="AG54" s="62" t="s">
        <v>10</v>
      </c>
      <c r="AH54" s="52" t="s">
        <v>10</v>
      </c>
      <c r="AI54" s="52" t="s">
        <v>10</v>
      </c>
    </row>
    <row r="55" spans="1:35" s="2" customFormat="1" ht="24" customHeight="1" x14ac:dyDescent="0.25">
      <c r="A55" s="149" t="s">
        <v>28</v>
      </c>
      <c r="B55" s="150"/>
      <c r="C55" s="150"/>
      <c r="D55" s="150"/>
      <c r="E55" s="150"/>
      <c r="F55" s="150"/>
      <c r="G55" s="150"/>
      <c r="H55" s="150"/>
      <c r="I55" s="150"/>
      <c r="J55" s="150"/>
      <c r="K55" s="150"/>
      <c r="L55" s="150"/>
      <c r="M55" s="150"/>
      <c r="N55" s="150"/>
      <c r="O55" s="150"/>
      <c r="P55" s="150"/>
      <c r="Q55" s="150"/>
      <c r="R55" s="150"/>
      <c r="S55" s="150"/>
      <c r="T55" s="150"/>
      <c r="U55" s="150"/>
      <c r="V55" s="150"/>
      <c r="W55" s="150"/>
      <c r="X55" s="150"/>
      <c r="Y55" s="150"/>
      <c r="Z55" s="150"/>
      <c r="AA55" s="150"/>
      <c r="AB55" s="150"/>
      <c r="AC55" s="150"/>
      <c r="AD55" s="150"/>
      <c r="AE55" s="150"/>
      <c r="AF55" s="150"/>
      <c r="AG55" s="150"/>
      <c r="AH55" s="150"/>
      <c r="AI55" s="151"/>
    </row>
    <row r="56" spans="1:35" s="48" customFormat="1" ht="199.5" x14ac:dyDescent="0.25">
      <c r="A56" s="66" t="s">
        <v>87</v>
      </c>
      <c r="B56" s="56" t="s">
        <v>53</v>
      </c>
      <c r="C56" s="11" t="s">
        <v>120</v>
      </c>
      <c r="D56" s="44" t="s">
        <v>139</v>
      </c>
      <c r="E56" s="43" t="s">
        <v>38</v>
      </c>
      <c r="F56" s="74">
        <v>43466</v>
      </c>
      <c r="G56" s="74">
        <v>44531</v>
      </c>
      <c r="H56" s="46">
        <f>I56+N56+S56</f>
        <v>1410</v>
      </c>
      <c r="I56" s="46">
        <f>J56+K56+L56+M56</f>
        <v>470</v>
      </c>
      <c r="J56" s="46">
        <f>J57+J58+J59+J61+J62+J67+J68</f>
        <v>0</v>
      </c>
      <c r="K56" s="46">
        <f t="shared" ref="K56" si="16">K57+K58+K59+K61+K62+K67+K68</f>
        <v>0</v>
      </c>
      <c r="L56" s="46">
        <f t="shared" ref="L56" si="17">L57+L58+L59+L61+L62+L67+L68</f>
        <v>470</v>
      </c>
      <c r="M56" s="46">
        <f t="shared" ref="M56" si="18">M57+M58+M59+M61+M62+M67+M68</f>
        <v>0</v>
      </c>
      <c r="N56" s="46">
        <f>O56+P56+Q56+R56</f>
        <v>470</v>
      </c>
      <c r="O56" s="46">
        <f>O57+O58+O59+O61+O62+O67+O68</f>
        <v>0</v>
      </c>
      <c r="P56" s="46">
        <f t="shared" ref="P56" si="19">P57+P58+P59+P61+P62+P67+P68</f>
        <v>0</v>
      </c>
      <c r="Q56" s="46">
        <f t="shared" ref="Q56" si="20">Q57+Q58+Q59+Q61+Q62+Q67+Q68</f>
        <v>470</v>
      </c>
      <c r="R56" s="46">
        <f t="shared" ref="R56" si="21">R57+R58+R59+R61+R62+R67+R68</f>
        <v>0</v>
      </c>
      <c r="S56" s="46">
        <f>T56+U56+V56+W56</f>
        <v>470</v>
      </c>
      <c r="T56" s="46">
        <f>T57+T58+T59+T61+T62+T67+T68</f>
        <v>0</v>
      </c>
      <c r="U56" s="46">
        <f t="shared" ref="U56:W56" si="22">U57+U58+U59+U61+U62+U67+U68</f>
        <v>0</v>
      </c>
      <c r="V56" s="46">
        <f t="shared" si="22"/>
        <v>470</v>
      </c>
      <c r="W56" s="46">
        <f t="shared" si="22"/>
        <v>0</v>
      </c>
      <c r="X56" s="44" t="s">
        <v>10</v>
      </c>
      <c r="Y56" s="44" t="s">
        <v>10</v>
      </c>
      <c r="Z56" s="44" t="s">
        <v>10</v>
      </c>
      <c r="AA56" s="44" t="s">
        <v>10</v>
      </c>
      <c r="AB56" s="44" t="s">
        <v>10</v>
      </c>
      <c r="AC56" s="44" t="s">
        <v>10</v>
      </c>
      <c r="AD56" s="44" t="s">
        <v>10</v>
      </c>
      <c r="AE56" s="44" t="s">
        <v>10</v>
      </c>
      <c r="AF56" s="44" t="s">
        <v>10</v>
      </c>
      <c r="AG56" s="44" t="s">
        <v>10</v>
      </c>
      <c r="AH56" s="44" t="s">
        <v>10</v>
      </c>
      <c r="AI56" s="44" t="s">
        <v>10</v>
      </c>
    </row>
    <row r="57" spans="1:35" s="2" customFormat="1" ht="120" x14ac:dyDescent="0.25">
      <c r="A57" s="67" t="s">
        <v>89</v>
      </c>
      <c r="B57" s="50" t="s">
        <v>55</v>
      </c>
      <c r="C57" s="7" t="s">
        <v>120</v>
      </c>
      <c r="D57" s="52" t="s">
        <v>139</v>
      </c>
      <c r="E57" s="51" t="s">
        <v>83</v>
      </c>
      <c r="F57" s="114">
        <v>43466</v>
      </c>
      <c r="G57" s="114">
        <v>44531</v>
      </c>
      <c r="H57" s="53">
        <f>I57+N57+S57</f>
        <v>660</v>
      </c>
      <c r="I57" s="53">
        <f>J57+K57+L57</f>
        <v>260</v>
      </c>
      <c r="J57" s="53">
        <v>0</v>
      </c>
      <c r="K57" s="53">
        <v>0</v>
      </c>
      <c r="L57" s="53">
        <v>260</v>
      </c>
      <c r="M57" s="53">
        <v>0</v>
      </c>
      <c r="N57" s="53">
        <f>O57+P57+Q57</f>
        <v>200</v>
      </c>
      <c r="O57" s="53">
        <v>0</v>
      </c>
      <c r="P57" s="53">
        <v>0</v>
      </c>
      <c r="Q57" s="53">
        <v>200</v>
      </c>
      <c r="R57" s="53">
        <v>0</v>
      </c>
      <c r="S57" s="53">
        <f>T57+U57+V57</f>
        <v>200</v>
      </c>
      <c r="T57" s="53">
        <v>0</v>
      </c>
      <c r="U57" s="53">
        <v>0</v>
      </c>
      <c r="V57" s="53">
        <v>200</v>
      </c>
      <c r="W57" s="53">
        <v>0</v>
      </c>
      <c r="X57" s="39" t="s">
        <v>10</v>
      </c>
      <c r="Y57" s="39" t="s">
        <v>10</v>
      </c>
      <c r="Z57" s="39" t="s">
        <v>10</v>
      </c>
      <c r="AA57" s="39" t="s">
        <v>10</v>
      </c>
      <c r="AB57" s="39" t="s">
        <v>10</v>
      </c>
      <c r="AC57" s="39" t="s">
        <v>10</v>
      </c>
      <c r="AD57" s="39" t="s">
        <v>10</v>
      </c>
      <c r="AE57" s="39" t="s">
        <v>10</v>
      </c>
      <c r="AF57" s="39" t="s">
        <v>10</v>
      </c>
      <c r="AG57" s="39" t="s">
        <v>10</v>
      </c>
      <c r="AH57" s="39" t="s">
        <v>10</v>
      </c>
      <c r="AI57" s="39" t="s">
        <v>10</v>
      </c>
    </row>
    <row r="58" spans="1:35" s="2" customFormat="1" ht="120" x14ac:dyDescent="0.25">
      <c r="A58" s="67" t="s">
        <v>91</v>
      </c>
      <c r="B58" s="50" t="s">
        <v>57</v>
      </c>
      <c r="C58" s="7" t="s">
        <v>120</v>
      </c>
      <c r="D58" s="52" t="s">
        <v>139</v>
      </c>
      <c r="E58" s="51" t="s">
        <v>76</v>
      </c>
      <c r="F58" s="114">
        <v>43831</v>
      </c>
      <c r="G58" s="114">
        <v>44531</v>
      </c>
      <c r="H58" s="53">
        <f>I58+N58+S58</f>
        <v>100</v>
      </c>
      <c r="I58" s="53">
        <f t="shared" ref="I58:I72" si="23">J58+K58+L58</f>
        <v>0</v>
      </c>
      <c r="J58" s="53">
        <v>0</v>
      </c>
      <c r="K58" s="53">
        <v>0</v>
      </c>
      <c r="L58" s="53">
        <v>0</v>
      </c>
      <c r="M58" s="53">
        <v>0</v>
      </c>
      <c r="N58" s="53">
        <f t="shared" ref="N58:N72" si="24">O58+P58+Q58</f>
        <v>50</v>
      </c>
      <c r="O58" s="53">
        <v>0</v>
      </c>
      <c r="P58" s="53">
        <v>0</v>
      </c>
      <c r="Q58" s="53">
        <v>50</v>
      </c>
      <c r="R58" s="53">
        <v>0</v>
      </c>
      <c r="S58" s="53">
        <f t="shared" ref="S58:S59" si="25">T58+U58+V58</f>
        <v>50</v>
      </c>
      <c r="T58" s="53">
        <v>0</v>
      </c>
      <c r="U58" s="53">
        <v>0</v>
      </c>
      <c r="V58" s="53">
        <v>50</v>
      </c>
      <c r="W58" s="53">
        <v>0</v>
      </c>
      <c r="X58" s="39"/>
      <c r="Y58" s="39"/>
      <c r="Z58" s="39"/>
      <c r="AA58" s="39"/>
      <c r="AB58" s="39" t="s">
        <v>10</v>
      </c>
      <c r="AC58" s="39" t="s">
        <v>10</v>
      </c>
      <c r="AD58" s="39" t="s">
        <v>10</v>
      </c>
      <c r="AE58" s="39" t="s">
        <v>10</v>
      </c>
      <c r="AF58" s="39" t="s">
        <v>10</v>
      </c>
      <c r="AG58" s="39" t="s">
        <v>10</v>
      </c>
      <c r="AH58" s="40" t="s">
        <v>10</v>
      </c>
      <c r="AI58" s="40" t="s">
        <v>10</v>
      </c>
    </row>
    <row r="59" spans="1:35" s="2" customFormat="1" ht="120" x14ac:dyDescent="0.25">
      <c r="A59" s="67" t="s">
        <v>92</v>
      </c>
      <c r="B59" s="50" t="s">
        <v>58</v>
      </c>
      <c r="C59" s="7" t="s">
        <v>120</v>
      </c>
      <c r="D59" s="52" t="s">
        <v>139</v>
      </c>
      <c r="E59" s="51" t="s">
        <v>77</v>
      </c>
      <c r="F59" s="114">
        <v>43831</v>
      </c>
      <c r="G59" s="114">
        <v>44531</v>
      </c>
      <c r="H59" s="53">
        <f>I59+N59+S59</f>
        <v>100</v>
      </c>
      <c r="I59" s="53">
        <f t="shared" si="23"/>
        <v>0</v>
      </c>
      <c r="J59" s="53">
        <v>0</v>
      </c>
      <c r="K59" s="53">
        <v>0</v>
      </c>
      <c r="L59" s="53">
        <v>0</v>
      </c>
      <c r="M59" s="53">
        <v>0</v>
      </c>
      <c r="N59" s="53">
        <f t="shared" si="24"/>
        <v>50</v>
      </c>
      <c r="O59" s="53">
        <v>0</v>
      </c>
      <c r="P59" s="53">
        <v>0</v>
      </c>
      <c r="Q59" s="53">
        <v>50</v>
      </c>
      <c r="R59" s="53">
        <v>0</v>
      </c>
      <c r="S59" s="53">
        <f t="shared" si="25"/>
        <v>50</v>
      </c>
      <c r="T59" s="53">
        <v>0</v>
      </c>
      <c r="U59" s="53">
        <v>0</v>
      </c>
      <c r="V59" s="53">
        <v>50</v>
      </c>
      <c r="W59" s="53">
        <v>0</v>
      </c>
      <c r="X59" s="39"/>
      <c r="Y59" s="39"/>
      <c r="Z59" s="39"/>
      <c r="AA59" s="39"/>
      <c r="AB59" s="39" t="s">
        <v>10</v>
      </c>
      <c r="AC59" s="39" t="s">
        <v>10</v>
      </c>
      <c r="AD59" s="39" t="s">
        <v>10</v>
      </c>
      <c r="AE59" s="39" t="s">
        <v>10</v>
      </c>
      <c r="AF59" s="39" t="s">
        <v>10</v>
      </c>
      <c r="AG59" s="39" t="s">
        <v>10</v>
      </c>
      <c r="AH59" s="40" t="s">
        <v>10</v>
      </c>
      <c r="AI59" s="40" t="s">
        <v>10</v>
      </c>
    </row>
    <row r="60" spans="1:35" s="2" customFormat="1" ht="60" x14ac:dyDescent="0.25">
      <c r="A60" s="67"/>
      <c r="B60" s="64" t="s">
        <v>143</v>
      </c>
      <c r="C60" s="18"/>
      <c r="D60" s="25"/>
      <c r="E60" s="51"/>
      <c r="F60" s="114">
        <v>43466</v>
      </c>
      <c r="G60" s="114">
        <v>44531</v>
      </c>
      <c r="H60" s="55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39" t="s">
        <v>10</v>
      </c>
      <c r="Y60" s="39" t="s">
        <v>10</v>
      </c>
      <c r="Z60" s="39" t="s">
        <v>10</v>
      </c>
      <c r="AA60" s="39" t="s">
        <v>10</v>
      </c>
      <c r="AB60" s="39" t="s">
        <v>10</v>
      </c>
      <c r="AC60" s="39" t="s">
        <v>10</v>
      </c>
      <c r="AD60" s="39" t="s">
        <v>10</v>
      </c>
      <c r="AE60" s="39" t="s">
        <v>10</v>
      </c>
      <c r="AF60" s="39" t="s">
        <v>10</v>
      </c>
      <c r="AG60" s="39" t="s">
        <v>10</v>
      </c>
      <c r="AH60" s="40" t="s">
        <v>10</v>
      </c>
      <c r="AI60" s="40" t="s">
        <v>10</v>
      </c>
    </row>
    <row r="61" spans="1:35" s="2" customFormat="1" ht="120" x14ac:dyDescent="0.25">
      <c r="A61" s="67" t="s">
        <v>93</v>
      </c>
      <c r="B61" s="50" t="s">
        <v>98</v>
      </c>
      <c r="C61" s="7" t="s">
        <v>120</v>
      </c>
      <c r="D61" s="52" t="s">
        <v>139</v>
      </c>
      <c r="E61" s="51" t="s">
        <v>78</v>
      </c>
      <c r="F61" s="114">
        <v>43466</v>
      </c>
      <c r="G61" s="114">
        <v>44531</v>
      </c>
      <c r="H61" s="53">
        <f>I61+N61+S61</f>
        <v>45</v>
      </c>
      <c r="I61" s="53">
        <f t="shared" si="23"/>
        <v>15</v>
      </c>
      <c r="J61" s="53">
        <v>0</v>
      </c>
      <c r="K61" s="53">
        <v>0</v>
      </c>
      <c r="L61" s="53">
        <v>15</v>
      </c>
      <c r="M61" s="53">
        <v>0</v>
      </c>
      <c r="N61" s="53">
        <f t="shared" si="24"/>
        <v>15</v>
      </c>
      <c r="O61" s="53">
        <v>0</v>
      </c>
      <c r="P61" s="53">
        <v>0</v>
      </c>
      <c r="Q61" s="53">
        <v>15</v>
      </c>
      <c r="R61" s="53">
        <v>0</v>
      </c>
      <c r="S61" s="53">
        <f t="shared" ref="S61:S70" si="26">T61+U61+V61</f>
        <v>15</v>
      </c>
      <c r="T61" s="53">
        <v>0</v>
      </c>
      <c r="U61" s="53">
        <v>0</v>
      </c>
      <c r="V61" s="53">
        <v>15</v>
      </c>
      <c r="W61" s="53">
        <v>0</v>
      </c>
      <c r="X61" s="39" t="s">
        <v>10</v>
      </c>
      <c r="Y61" s="39" t="s">
        <v>10</v>
      </c>
      <c r="Z61" s="39" t="s">
        <v>10</v>
      </c>
      <c r="AA61" s="39" t="s">
        <v>10</v>
      </c>
      <c r="AB61" s="39" t="s">
        <v>10</v>
      </c>
      <c r="AC61" s="39" t="s">
        <v>10</v>
      </c>
      <c r="AD61" s="39" t="s">
        <v>10</v>
      </c>
      <c r="AE61" s="39" t="s">
        <v>10</v>
      </c>
      <c r="AF61" s="39" t="s">
        <v>10</v>
      </c>
      <c r="AG61" s="39" t="s">
        <v>10</v>
      </c>
      <c r="AH61" s="40" t="s">
        <v>10</v>
      </c>
      <c r="AI61" s="40" t="s">
        <v>10</v>
      </c>
    </row>
    <row r="62" spans="1:35" s="2" customFormat="1" ht="120" x14ac:dyDescent="0.25">
      <c r="A62" s="67" t="s">
        <v>102</v>
      </c>
      <c r="B62" s="50" t="s">
        <v>99</v>
      </c>
      <c r="C62" s="7" t="s">
        <v>120</v>
      </c>
      <c r="D62" s="52" t="s">
        <v>139</v>
      </c>
      <c r="E62" s="51" t="s">
        <v>79</v>
      </c>
      <c r="F62" s="114">
        <v>43466</v>
      </c>
      <c r="G62" s="114">
        <v>44531</v>
      </c>
      <c r="H62" s="53">
        <f>I62+N62+S62</f>
        <v>390</v>
      </c>
      <c r="I62" s="53">
        <f t="shared" si="23"/>
        <v>190</v>
      </c>
      <c r="J62" s="53">
        <v>0</v>
      </c>
      <c r="K62" s="53">
        <v>0</v>
      </c>
      <c r="L62" s="53">
        <v>190</v>
      </c>
      <c r="M62" s="53">
        <v>0</v>
      </c>
      <c r="N62" s="53">
        <f t="shared" si="24"/>
        <v>100</v>
      </c>
      <c r="O62" s="53">
        <v>0</v>
      </c>
      <c r="P62" s="53">
        <v>0</v>
      </c>
      <c r="Q62" s="53">
        <v>100</v>
      </c>
      <c r="R62" s="53">
        <v>0</v>
      </c>
      <c r="S62" s="53">
        <f t="shared" si="26"/>
        <v>100</v>
      </c>
      <c r="T62" s="53">
        <v>0</v>
      </c>
      <c r="U62" s="53">
        <v>0</v>
      </c>
      <c r="V62" s="53">
        <v>100</v>
      </c>
      <c r="W62" s="53">
        <v>0</v>
      </c>
      <c r="X62" s="40" t="s">
        <v>10</v>
      </c>
      <c r="Y62" s="40" t="s">
        <v>10</v>
      </c>
      <c r="Z62" s="40" t="s">
        <v>10</v>
      </c>
      <c r="AA62" s="40" t="s">
        <v>10</v>
      </c>
      <c r="AB62" s="40" t="s">
        <v>10</v>
      </c>
      <c r="AC62" s="40" t="s">
        <v>10</v>
      </c>
      <c r="AD62" s="40" t="s">
        <v>10</v>
      </c>
      <c r="AE62" s="40" t="s">
        <v>10</v>
      </c>
      <c r="AF62" s="40" t="s">
        <v>10</v>
      </c>
      <c r="AG62" s="40" t="s">
        <v>10</v>
      </c>
      <c r="AH62" s="40" t="s">
        <v>10</v>
      </c>
      <c r="AI62" s="40" t="s">
        <v>10</v>
      </c>
    </row>
    <row r="63" spans="1:35" s="2" customFormat="1" ht="135" hidden="1" x14ac:dyDescent="0.25">
      <c r="A63" s="67"/>
      <c r="B63" s="50" t="s">
        <v>35</v>
      </c>
      <c r="C63" s="7" t="s">
        <v>120</v>
      </c>
      <c r="D63" s="52" t="s">
        <v>139</v>
      </c>
      <c r="E63" s="51" t="s">
        <v>29</v>
      </c>
      <c r="F63" s="40">
        <v>2015</v>
      </c>
      <c r="G63" s="40">
        <v>2017</v>
      </c>
      <c r="H63" s="53" t="e">
        <f>#REF!+I63+N63</f>
        <v>#REF!</v>
      </c>
      <c r="I63" s="53">
        <f t="shared" si="23"/>
        <v>0</v>
      </c>
      <c r="J63" s="53">
        <v>0</v>
      </c>
      <c r="K63" s="53">
        <v>0</v>
      </c>
      <c r="L63" s="53">
        <v>0</v>
      </c>
      <c r="M63" s="53">
        <v>0</v>
      </c>
      <c r="N63" s="53">
        <f t="shared" si="24"/>
        <v>0</v>
      </c>
      <c r="O63" s="53">
        <v>0</v>
      </c>
      <c r="P63" s="53">
        <v>0</v>
      </c>
      <c r="Q63" s="53">
        <v>0</v>
      </c>
      <c r="R63" s="53">
        <v>0</v>
      </c>
      <c r="S63" s="53">
        <f t="shared" si="26"/>
        <v>0</v>
      </c>
      <c r="T63" s="53">
        <v>0</v>
      </c>
      <c r="U63" s="53">
        <v>0</v>
      </c>
      <c r="V63" s="53">
        <v>0</v>
      </c>
      <c r="W63" s="53">
        <v>0</v>
      </c>
      <c r="X63" s="51" t="s">
        <v>10</v>
      </c>
      <c r="Y63" s="51"/>
      <c r="Z63" s="51"/>
      <c r="AA63" s="51" t="s">
        <v>10</v>
      </c>
      <c r="AB63" s="51" t="s">
        <v>10</v>
      </c>
      <c r="AC63" s="51"/>
      <c r="AD63" s="51" t="s">
        <v>10</v>
      </c>
      <c r="AE63" s="51" t="s">
        <v>10</v>
      </c>
      <c r="AF63" s="51" t="s">
        <v>10</v>
      </c>
      <c r="AG63" s="51"/>
      <c r="AH63" s="51" t="s">
        <v>10</v>
      </c>
      <c r="AI63" s="51"/>
    </row>
    <row r="64" spans="1:35" s="2" customFormat="1" ht="135" hidden="1" x14ac:dyDescent="0.25">
      <c r="A64" s="67"/>
      <c r="B64" s="50" t="s">
        <v>132</v>
      </c>
      <c r="C64" s="7" t="s">
        <v>120</v>
      </c>
      <c r="D64" s="52" t="s">
        <v>139</v>
      </c>
      <c r="E64" s="51" t="s">
        <v>29</v>
      </c>
      <c r="F64" s="40"/>
      <c r="G64" s="40"/>
      <c r="H64" s="53" t="e">
        <f>#REF!+I64+N64</f>
        <v>#REF!</v>
      </c>
      <c r="I64" s="53">
        <f t="shared" si="23"/>
        <v>0</v>
      </c>
      <c r="J64" s="53"/>
      <c r="K64" s="53"/>
      <c r="L64" s="53"/>
      <c r="M64" s="53"/>
      <c r="N64" s="53">
        <f t="shared" si="24"/>
        <v>0</v>
      </c>
      <c r="O64" s="53"/>
      <c r="P64" s="53"/>
      <c r="Q64" s="53"/>
      <c r="R64" s="53"/>
      <c r="S64" s="53">
        <f t="shared" si="26"/>
        <v>0</v>
      </c>
      <c r="T64" s="53"/>
      <c r="U64" s="53"/>
      <c r="V64" s="53"/>
      <c r="W64" s="53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</row>
    <row r="65" spans="1:35" s="2" customFormat="1" ht="135" hidden="1" x14ac:dyDescent="0.25">
      <c r="A65" s="67"/>
      <c r="B65" s="50" t="s">
        <v>36</v>
      </c>
      <c r="C65" s="7" t="s">
        <v>120</v>
      </c>
      <c r="D65" s="52" t="s">
        <v>139</v>
      </c>
      <c r="E65" s="51" t="s">
        <v>30</v>
      </c>
      <c r="F65" s="40">
        <v>2015</v>
      </c>
      <c r="G65" s="40">
        <v>2017</v>
      </c>
      <c r="H65" s="53" t="e">
        <f>#REF!+I65+N65</f>
        <v>#REF!</v>
      </c>
      <c r="I65" s="53">
        <f t="shared" si="23"/>
        <v>0</v>
      </c>
      <c r="J65" s="53">
        <v>0</v>
      </c>
      <c r="K65" s="53">
        <v>0</v>
      </c>
      <c r="L65" s="53">
        <v>0</v>
      </c>
      <c r="M65" s="53">
        <v>0</v>
      </c>
      <c r="N65" s="53">
        <f t="shared" si="24"/>
        <v>0</v>
      </c>
      <c r="O65" s="53">
        <v>0</v>
      </c>
      <c r="P65" s="53">
        <v>0</v>
      </c>
      <c r="Q65" s="53">
        <v>0</v>
      </c>
      <c r="R65" s="53">
        <v>0</v>
      </c>
      <c r="S65" s="53">
        <f t="shared" si="26"/>
        <v>0</v>
      </c>
      <c r="T65" s="53">
        <v>0</v>
      </c>
      <c r="U65" s="53">
        <v>0</v>
      </c>
      <c r="V65" s="53">
        <v>0</v>
      </c>
      <c r="W65" s="53">
        <v>0</v>
      </c>
      <c r="X65" s="51" t="s">
        <v>10</v>
      </c>
      <c r="Y65" s="51"/>
      <c r="Z65" s="51"/>
      <c r="AA65" s="51" t="s">
        <v>10</v>
      </c>
      <c r="AB65" s="51" t="s">
        <v>10</v>
      </c>
      <c r="AC65" s="51"/>
      <c r="AD65" s="51" t="s">
        <v>10</v>
      </c>
      <c r="AE65" s="51" t="s">
        <v>10</v>
      </c>
      <c r="AF65" s="51" t="s">
        <v>10</v>
      </c>
      <c r="AG65" s="51"/>
      <c r="AH65" s="51" t="s">
        <v>10</v>
      </c>
      <c r="AI65" s="51"/>
    </row>
    <row r="66" spans="1:35" s="2" customFormat="1" ht="135" hidden="1" x14ac:dyDescent="0.25">
      <c r="A66" s="67"/>
      <c r="B66" s="50" t="s">
        <v>37</v>
      </c>
      <c r="C66" s="7" t="s">
        <v>120</v>
      </c>
      <c r="D66" s="52" t="s">
        <v>139</v>
      </c>
      <c r="E66" s="51" t="s">
        <v>31</v>
      </c>
      <c r="F66" s="40">
        <v>2015</v>
      </c>
      <c r="G66" s="40">
        <v>2017</v>
      </c>
      <c r="H66" s="53" t="e">
        <f>#REF!+I66+N66</f>
        <v>#REF!</v>
      </c>
      <c r="I66" s="53">
        <f t="shared" si="23"/>
        <v>0</v>
      </c>
      <c r="J66" s="53">
        <v>0</v>
      </c>
      <c r="K66" s="53">
        <v>0</v>
      </c>
      <c r="L66" s="53">
        <v>0</v>
      </c>
      <c r="M66" s="53">
        <v>0</v>
      </c>
      <c r="N66" s="53">
        <f t="shared" si="24"/>
        <v>0</v>
      </c>
      <c r="O66" s="53">
        <v>0</v>
      </c>
      <c r="P66" s="53">
        <v>0</v>
      </c>
      <c r="Q66" s="53">
        <v>0</v>
      </c>
      <c r="R66" s="53">
        <v>0</v>
      </c>
      <c r="S66" s="53">
        <f t="shared" si="26"/>
        <v>0</v>
      </c>
      <c r="T66" s="53">
        <v>0</v>
      </c>
      <c r="U66" s="53">
        <v>0</v>
      </c>
      <c r="V66" s="53">
        <v>0</v>
      </c>
      <c r="W66" s="53">
        <v>0</v>
      </c>
      <c r="X66" s="51" t="s">
        <v>10</v>
      </c>
      <c r="Y66" s="51"/>
      <c r="Z66" s="51"/>
      <c r="AA66" s="51" t="s">
        <v>10</v>
      </c>
      <c r="AB66" s="51" t="s">
        <v>10</v>
      </c>
      <c r="AC66" s="51"/>
      <c r="AD66" s="51" t="s">
        <v>10</v>
      </c>
      <c r="AE66" s="51" t="s">
        <v>10</v>
      </c>
      <c r="AF66" s="51" t="s">
        <v>10</v>
      </c>
      <c r="AG66" s="51"/>
      <c r="AH66" s="51" t="s">
        <v>10</v>
      </c>
      <c r="AI66" s="51"/>
    </row>
    <row r="67" spans="1:35" s="2" customFormat="1" ht="120" x14ac:dyDescent="0.25">
      <c r="A67" s="67" t="s">
        <v>94</v>
      </c>
      <c r="B67" s="50" t="s">
        <v>100</v>
      </c>
      <c r="C67" s="7" t="s">
        <v>120</v>
      </c>
      <c r="D67" s="52" t="s">
        <v>139</v>
      </c>
      <c r="E67" s="51" t="s">
        <v>85</v>
      </c>
      <c r="F67" s="114">
        <v>43831</v>
      </c>
      <c r="G67" s="114">
        <v>44531</v>
      </c>
      <c r="H67" s="53">
        <f>I67+N67+S67</f>
        <v>100</v>
      </c>
      <c r="I67" s="53">
        <f t="shared" si="23"/>
        <v>0</v>
      </c>
      <c r="J67" s="53">
        <v>0</v>
      </c>
      <c r="K67" s="53">
        <v>0</v>
      </c>
      <c r="L67" s="53">
        <v>0</v>
      </c>
      <c r="M67" s="53">
        <v>0</v>
      </c>
      <c r="N67" s="53">
        <f t="shared" si="24"/>
        <v>50</v>
      </c>
      <c r="O67" s="53">
        <v>0</v>
      </c>
      <c r="P67" s="53">
        <v>0</v>
      </c>
      <c r="Q67" s="53">
        <v>50</v>
      </c>
      <c r="R67" s="53">
        <v>0</v>
      </c>
      <c r="S67" s="53">
        <f t="shared" si="26"/>
        <v>50</v>
      </c>
      <c r="T67" s="53">
        <v>0</v>
      </c>
      <c r="U67" s="53">
        <v>0</v>
      </c>
      <c r="V67" s="53">
        <v>50</v>
      </c>
      <c r="W67" s="53">
        <v>0</v>
      </c>
      <c r="X67" s="40"/>
      <c r="Y67" s="40"/>
      <c r="Z67" s="40"/>
      <c r="AA67" s="40"/>
      <c r="AB67" s="40" t="s">
        <v>10</v>
      </c>
      <c r="AC67" s="40" t="s">
        <v>10</v>
      </c>
      <c r="AD67" s="40" t="s">
        <v>10</v>
      </c>
      <c r="AE67" s="40" t="s">
        <v>10</v>
      </c>
      <c r="AF67" s="40" t="s">
        <v>10</v>
      </c>
      <c r="AG67" s="40" t="s">
        <v>10</v>
      </c>
      <c r="AH67" s="40" t="s">
        <v>10</v>
      </c>
      <c r="AI67" s="40" t="s">
        <v>10</v>
      </c>
    </row>
    <row r="68" spans="1:35" s="2" customFormat="1" ht="120" x14ac:dyDescent="0.25">
      <c r="A68" s="67" t="s">
        <v>97</v>
      </c>
      <c r="B68" s="50" t="s">
        <v>101</v>
      </c>
      <c r="C68" s="7" t="s">
        <v>120</v>
      </c>
      <c r="D68" s="52" t="s">
        <v>139</v>
      </c>
      <c r="E68" s="51" t="s">
        <v>80</v>
      </c>
      <c r="F68" s="114">
        <v>43466</v>
      </c>
      <c r="G68" s="114">
        <v>44531</v>
      </c>
      <c r="H68" s="53">
        <f>I68+N68+S68</f>
        <v>15</v>
      </c>
      <c r="I68" s="53">
        <f t="shared" si="23"/>
        <v>5</v>
      </c>
      <c r="J68" s="53">
        <v>0</v>
      </c>
      <c r="K68" s="53">
        <v>0</v>
      </c>
      <c r="L68" s="53">
        <v>5</v>
      </c>
      <c r="M68" s="53">
        <v>0</v>
      </c>
      <c r="N68" s="53">
        <f t="shared" si="24"/>
        <v>5</v>
      </c>
      <c r="O68" s="53">
        <v>0</v>
      </c>
      <c r="P68" s="53">
        <v>0</v>
      </c>
      <c r="Q68" s="53">
        <v>5</v>
      </c>
      <c r="R68" s="53">
        <v>0</v>
      </c>
      <c r="S68" s="53">
        <f t="shared" si="26"/>
        <v>5</v>
      </c>
      <c r="T68" s="53">
        <v>0</v>
      </c>
      <c r="U68" s="53">
        <v>0</v>
      </c>
      <c r="V68" s="53">
        <v>5</v>
      </c>
      <c r="W68" s="53">
        <v>0</v>
      </c>
      <c r="X68" s="39" t="s">
        <v>10</v>
      </c>
      <c r="Y68" s="39" t="s">
        <v>10</v>
      </c>
      <c r="Z68" s="39" t="s">
        <v>10</v>
      </c>
      <c r="AA68" s="39" t="s">
        <v>10</v>
      </c>
      <c r="AB68" s="39" t="s">
        <v>10</v>
      </c>
      <c r="AC68" s="39" t="s">
        <v>10</v>
      </c>
      <c r="AD68" s="39" t="s">
        <v>10</v>
      </c>
      <c r="AE68" s="39" t="s">
        <v>10</v>
      </c>
      <c r="AF68" s="39" t="s">
        <v>10</v>
      </c>
      <c r="AG68" s="39" t="s">
        <v>10</v>
      </c>
      <c r="AH68" s="40" t="s">
        <v>10</v>
      </c>
      <c r="AI68" s="40" t="s">
        <v>10</v>
      </c>
    </row>
    <row r="69" spans="1:35" s="2" customFormat="1" ht="90" customHeight="1" x14ac:dyDescent="0.25">
      <c r="A69" s="67"/>
      <c r="B69" s="50" t="s">
        <v>144</v>
      </c>
      <c r="C69" s="54"/>
      <c r="D69" s="54"/>
      <c r="E69" s="51" t="s">
        <v>64</v>
      </c>
      <c r="F69" s="114">
        <v>43466</v>
      </c>
      <c r="G69" s="114">
        <v>44531</v>
      </c>
      <c r="H69" s="53">
        <f>I69+N69+S69</f>
        <v>0</v>
      </c>
      <c r="I69" s="53">
        <f t="shared" si="23"/>
        <v>0</v>
      </c>
      <c r="J69" s="53"/>
      <c r="K69" s="53"/>
      <c r="L69" s="53"/>
      <c r="M69" s="53"/>
      <c r="N69" s="53">
        <f t="shared" si="24"/>
        <v>0</v>
      </c>
      <c r="O69" s="53"/>
      <c r="P69" s="53"/>
      <c r="Q69" s="55"/>
      <c r="R69" s="55"/>
      <c r="S69" s="53">
        <f t="shared" si="26"/>
        <v>0</v>
      </c>
      <c r="T69" s="53"/>
      <c r="U69" s="53"/>
      <c r="V69" s="55"/>
      <c r="W69" s="55"/>
      <c r="X69" s="39" t="s">
        <v>10</v>
      </c>
      <c r="Y69" s="39" t="s">
        <v>10</v>
      </c>
      <c r="Z69" s="39" t="s">
        <v>10</v>
      </c>
      <c r="AA69" s="39" t="s">
        <v>10</v>
      </c>
      <c r="AB69" s="39" t="s">
        <v>10</v>
      </c>
      <c r="AC69" s="39" t="s">
        <v>10</v>
      </c>
      <c r="AD69" s="39" t="s">
        <v>10</v>
      </c>
      <c r="AE69" s="39" t="s">
        <v>10</v>
      </c>
      <c r="AF69" s="39" t="s">
        <v>10</v>
      </c>
      <c r="AG69" s="39" t="s">
        <v>10</v>
      </c>
      <c r="AH69" s="40" t="s">
        <v>10</v>
      </c>
      <c r="AI69" s="40" t="s">
        <v>10</v>
      </c>
    </row>
    <row r="70" spans="1:35" s="69" customFormat="1" ht="101.25" customHeight="1" x14ac:dyDescent="0.25">
      <c r="A70" s="66" t="s">
        <v>90</v>
      </c>
      <c r="B70" s="42" t="s">
        <v>59</v>
      </c>
      <c r="C70" s="44" t="s">
        <v>121</v>
      </c>
      <c r="D70" s="44" t="s">
        <v>122</v>
      </c>
      <c r="E70" s="43" t="s">
        <v>32</v>
      </c>
      <c r="F70" s="74">
        <v>43466</v>
      </c>
      <c r="G70" s="74">
        <v>44531</v>
      </c>
      <c r="H70" s="45">
        <f>I70+N70+S70</f>
        <v>0</v>
      </c>
      <c r="I70" s="45">
        <f t="shared" si="23"/>
        <v>0</v>
      </c>
      <c r="J70" s="45">
        <v>0</v>
      </c>
      <c r="K70" s="45">
        <v>0</v>
      </c>
      <c r="L70" s="45">
        <v>0</v>
      </c>
      <c r="M70" s="45">
        <v>0</v>
      </c>
      <c r="N70" s="45">
        <f t="shared" si="24"/>
        <v>0</v>
      </c>
      <c r="O70" s="45">
        <v>0</v>
      </c>
      <c r="P70" s="45">
        <v>0</v>
      </c>
      <c r="Q70" s="45">
        <v>0</v>
      </c>
      <c r="R70" s="45">
        <v>0</v>
      </c>
      <c r="S70" s="45">
        <f t="shared" si="26"/>
        <v>0</v>
      </c>
      <c r="T70" s="45">
        <v>0</v>
      </c>
      <c r="U70" s="45">
        <v>0</v>
      </c>
      <c r="V70" s="45">
        <v>0</v>
      </c>
      <c r="W70" s="45">
        <v>0</v>
      </c>
      <c r="X70" s="47" t="s">
        <v>10</v>
      </c>
      <c r="Y70" s="47" t="s">
        <v>10</v>
      </c>
      <c r="Z70" s="47" t="s">
        <v>10</v>
      </c>
      <c r="AA70" s="47" t="s">
        <v>10</v>
      </c>
      <c r="AB70" s="47" t="s">
        <v>10</v>
      </c>
      <c r="AC70" s="47" t="s">
        <v>10</v>
      </c>
      <c r="AD70" s="47" t="s">
        <v>10</v>
      </c>
      <c r="AE70" s="47" t="s">
        <v>10</v>
      </c>
      <c r="AF70" s="47" t="s">
        <v>10</v>
      </c>
      <c r="AG70" s="47" t="s">
        <v>10</v>
      </c>
      <c r="AH70" s="44" t="s">
        <v>10</v>
      </c>
      <c r="AI70" s="44" t="s">
        <v>10</v>
      </c>
    </row>
    <row r="71" spans="1:35" s="48" customFormat="1" ht="85.5" customHeight="1" x14ac:dyDescent="0.25">
      <c r="A71" s="70" t="s">
        <v>95</v>
      </c>
      <c r="B71" s="54" t="s">
        <v>105</v>
      </c>
      <c r="C71" s="52" t="s">
        <v>121</v>
      </c>
      <c r="D71" s="40" t="s">
        <v>122</v>
      </c>
      <c r="E71" s="60"/>
      <c r="F71" s="114">
        <v>43466</v>
      </c>
      <c r="G71" s="114">
        <v>44531</v>
      </c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3"/>
      <c r="S71" s="63"/>
      <c r="T71" s="63"/>
      <c r="U71" s="63"/>
      <c r="V71" s="63"/>
      <c r="W71" s="63"/>
      <c r="X71" s="62" t="s">
        <v>10</v>
      </c>
      <c r="Y71" s="62" t="s">
        <v>10</v>
      </c>
      <c r="Z71" s="62" t="s">
        <v>10</v>
      </c>
      <c r="AA71" s="62" t="s">
        <v>10</v>
      </c>
      <c r="AB71" s="62" t="s">
        <v>10</v>
      </c>
      <c r="AC71" s="62" t="s">
        <v>10</v>
      </c>
      <c r="AD71" s="62" t="s">
        <v>10</v>
      </c>
      <c r="AE71" s="62" t="s">
        <v>10</v>
      </c>
      <c r="AF71" s="62" t="s">
        <v>10</v>
      </c>
      <c r="AG71" s="62" t="s">
        <v>10</v>
      </c>
      <c r="AH71" s="52" t="s">
        <v>10</v>
      </c>
      <c r="AI71" s="52" t="s">
        <v>10</v>
      </c>
    </row>
    <row r="72" spans="1:35" s="71" customFormat="1" ht="97.5" customHeight="1" x14ac:dyDescent="0.25">
      <c r="A72" s="67"/>
      <c r="B72" s="50" t="s">
        <v>145</v>
      </c>
      <c r="C72" s="52" t="s">
        <v>121</v>
      </c>
      <c r="D72" s="40" t="s">
        <v>122</v>
      </c>
      <c r="E72" s="51" t="s">
        <v>151</v>
      </c>
      <c r="F72" s="114">
        <v>43466</v>
      </c>
      <c r="G72" s="114">
        <v>44531</v>
      </c>
      <c r="H72" s="53">
        <f>I72+N72+S72</f>
        <v>0</v>
      </c>
      <c r="I72" s="53">
        <f t="shared" si="23"/>
        <v>0</v>
      </c>
      <c r="J72" s="53"/>
      <c r="K72" s="53"/>
      <c r="L72" s="53"/>
      <c r="M72" s="53"/>
      <c r="N72" s="53">
        <f t="shared" si="24"/>
        <v>0</v>
      </c>
      <c r="O72" s="53"/>
      <c r="P72" s="55"/>
      <c r="Q72" s="55"/>
      <c r="R72" s="55"/>
      <c r="S72" s="53">
        <f t="shared" ref="S72" si="27">T72+U72+V72</f>
        <v>0</v>
      </c>
      <c r="T72" s="53"/>
      <c r="U72" s="55"/>
      <c r="V72" s="55"/>
      <c r="W72" s="55"/>
      <c r="X72" s="39" t="s">
        <v>10</v>
      </c>
      <c r="Y72" s="39" t="s">
        <v>10</v>
      </c>
      <c r="Z72" s="39" t="s">
        <v>10</v>
      </c>
      <c r="AA72" s="39" t="s">
        <v>10</v>
      </c>
      <c r="AB72" s="39" t="s">
        <v>10</v>
      </c>
      <c r="AC72" s="39" t="s">
        <v>10</v>
      </c>
      <c r="AD72" s="39" t="s">
        <v>10</v>
      </c>
      <c r="AE72" s="39" t="s">
        <v>10</v>
      </c>
      <c r="AF72" s="39" t="s">
        <v>10</v>
      </c>
      <c r="AG72" s="39" t="s">
        <v>10</v>
      </c>
      <c r="AH72" s="40" t="s">
        <v>10</v>
      </c>
      <c r="AI72" s="40" t="s">
        <v>10</v>
      </c>
    </row>
    <row r="73" spans="1:35" s="77" customFormat="1" ht="135" customHeight="1" x14ac:dyDescent="0.25">
      <c r="A73" s="72" t="s">
        <v>96</v>
      </c>
      <c r="B73" s="73" t="s">
        <v>107</v>
      </c>
      <c r="C73" s="11" t="s">
        <v>120</v>
      </c>
      <c r="D73" s="44" t="s">
        <v>139</v>
      </c>
      <c r="E73" s="119" t="s">
        <v>85</v>
      </c>
      <c r="F73" s="114">
        <v>43466</v>
      </c>
      <c r="G73" s="114">
        <v>44531</v>
      </c>
      <c r="H73" s="75">
        <f>I73+N73+S73</f>
        <v>0</v>
      </c>
      <c r="I73" s="75">
        <f>L73</f>
        <v>0</v>
      </c>
      <c r="J73" s="76">
        <v>0</v>
      </c>
      <c r="K73" s="76">
        <v>0</v>
      </c>
      <c r="L73" s="76">
        <v>0</v>
      </c>
      <c r="M73" s="76">
        <v>0</v>
      </c>
      <c r="N73" s="75">
        <f>O73+P73+Q73+R73</f>
        <v>0</v>
      </c>
      <c r="O73" s="76">
        <v>0</v>
      </c>
      <c r="P73" s="76">
        <v>0</v>
      </c>
      <c r="Q73" s="76">
        <v>0</v>
      </c>
      <c r="R73" s="76">
        <v>0</v>
      </c>
      <c r="S73" s="75">
        <f>T73+U73+V73+W73</f>
        <v>0</v>
      </c>
      <c r="T73" s="76">
        <v>0</v>
      </c>
      <c r="U73" s="76">
        <v>0</v>
      </c>
      <c r="V73" s="76">
        <v>0</v>
      </c>
      <c r="W73" s="76">
        <v>0</v>
      </c>
      <c r="X73" s="39"/>
      <c r="Y73" s="39"/>
      <c r="Z73" s="39"/>
      <c r="AA73" s="39"/>
      <c r="AB73" s="39"/>
      <c r="AC73" s="39"/>
      <c r="AD73" s="36"/>
      <c r="AE73" s="36"/>
      <c r="AF73" s="36"/>
      <c r="AG73" s="36"/>
      <c r="AH73" s="37"/>
      <c r="AI73" s="37"/>
    </row>
    <row r="74" spans="1:35" s="2" customFormat="1" ht="20.25" customHeight="1" x14ac:dyDescent="0.25">
      <c r="A74" s="67"/>
      <c r="B74" s="99" t="s">
        <v>33</v>
      </c>
      <c r="C74" s="100"/>
      <c r="D74" s="100"/>
      <c r="E74" s="100"/>
      <c r="F74" s="100"/>
      <c r="G74" s="100"/>
      <c r="H74" s="101">
        <f>H43+H50+H56+H70</f>
        <v>2367.9</v>
      </c>
      <c r="I74" s="101">
        <f>J74+K74+L74+M74</f>
        <v>789.3</v>
      </c>
      <c r="J74" s="101">
        <f>J43+J50+J56+J70+J73</f>
        <v>0</v>
      </c>
      <c r="K74" s="101">
        <f>K43+K50+K56+K70+K73</f>
        <v>0</v>
      </c>
      <c r="L74" s="101">
        <f>L43+L50+L56+L70+L73</f>
        <v>789.3</v>
      </c>
      <c r="M74" s="101">
        <f>M43+M50+M56+M70+M73</f>
        <v>0</v>
      </c>
      <c r="N74" s="101">
        <f>O74+P74+Q74+R74</f>
        <v>789.3</v>
      </c>
      <c r="O74" s="101">
        <f>O43+O50+O56+O70+O73</f>
        <v>0</v>
      </c>
      <c r="P74" s="101">
        <f>P43+P50+P56+P70+P73</f>
        <v>0</v>
      </c>
      <c r="Q74" s="101">
        <f>Q43+Q50+Q56+Q70+Q73</f>
        <v>789.3</v>
      </c>
      <c r="R74" s="101">
        <f>R43+R50+R56+R70+R73</f>
        <v>0</v>
      </c>
      <c r="S74" s="101">
        <f>T74+U74+V74+W74</f>
        <v>789.3</v>
      </c>
      <c r="T74" s="101">
        <f>T43+T50+T56+T70+T73</f>
        <v>0</v>
      </c>
      <c r="U74" s="101">
        <f>U43+U50+U56+U70+U73</f>
        <v>0</v>
      </c>
      <c r="V74" s="101">
        <f>V43+V50+V56+V70+V73</f>
        <v>789.3</v>
      </c>
      <c r="W74" s="101">
        <f>W43+W50+W56+W70+W73</f>
        <v>0</v>
      </c>
      <c r="X74" s="100"/>
      <c r="Y74" s="100"/>
      <c r="Z74" s="100"/>
      <c r="AA74" s="100"/>
      <c r="AB74" s="100"/>
      <c r="AC74" s="100"/>
      <c r="AD74" s="100"/>
      <c r="AE74" s="78"/>
      <c r="AF74" s="78"/>
      <c r="AG74" s="78"/>
      <c r="AH74" s="78"/>
      <c r="AI74" s="78"/>
    </row>
    <row r="75" spans="1:35" ht="22.5" customHeight="1" x14ac:dyDescent="0.3">
      <c r="A75" s="32"/>
      <c r="B75" s="102" t="s">
        <v>34</v>
      </c>
      <c r="C75" s="103"/>
      <c r="D75" s="103"/>
      <c r="E75" s="103"/>
      <c r="F75" s="103"/>
      <c r="G75" s="103"/>
      <c r="H75" s="104">
        <f t="shared" ref="H75:W75" si="28">H28+H40+H74</f>
        <v>2666.3</v>
      </c>
      <c r="I75" s="104">
        <f t="shared" si="28"/>
        <v>887.69999999999993</v>
      </c>
      <c r="J75" s="104">
        <f t="shared" si="28"/>
        <v>0</v>
      </c>
      <c r="K75" s="104">
        <f t="shared" si="28"/>
        <v>0</v>
      </c>
      <c r="L75" s="104">
        <f t="shared" si="28"/>
        <v>887.69999999999993</v>
      </c>
      <c r="M75" s="104">
        <f t="shared" si="28"/>
        <v>0</v>
      </c>
      <c r="N75" s="104">
        <f t="shared" si="28"/>
        <v>889.3</v>
      </c>
      <c r="O75" s="104">
        <f t="shared" si="28"/>
        <v>0</v>
      </c>
      <c r="P75" s="104">
        <f t="shared" si="28"/>
        <v>0</v>
      </c>
      <c r="Q75" s="104">
        <f t="shared" si="28"/>
        <v>889.3</v>
      </c>
      <c r="R75" s="104">
        <f t="shared" si="28"/>
        <v>0</v>
      </c>
      <c r="S75" s="104">
        <f t="shared" si="28"/>
        <v>889.3</v>
      </c>
      <c r="T75" s="104">
        <f t="shared" si="28"/>
        <v>0</v>
      </c>
      <c r="U75" s="104">
        <f t="shared" si="28"/>
        <v>0</v>
      </c>
      <c r="V75" s="104">
        <f t="shared" si="28"/>
        <v>889.3</v>
      </c>
      <c r="W75" s="104">
        <f t="shared" si="28"/>
        <v>0</v>
      </c>
      <c r="X75" s="105"/>
      <c r="Y75" s="105"/>
      <c r="Z75" s="105"/>
      <c r="AA75" s="105"/>
      <c r="AB75" s="105"/>
      <c r="AC75" s="105"/>
      <c r="AD75" s="105"/>
      <c r="AE75" s="79"/>
      <c r="AF75" s="79"/>
      <c r="AG75" s="79"/>
      <c r="AH75" s="79"/>
      <c r="AI75" s="79"/>
    </row>
    <row r="77" spans="1:35" x14ac:dyDescent="0.25">
      <c r="D77" s="134"/>
      <c r="E77" s="134"/>
      <c r="F77" s="134"/>
      <c r="G77" s="134"/>
      <c r="H77" s="134"/>
      <c r="I77" s="134"/>
      <c r="J77" s="134"/>
      <c r="K77" s="134"/>
      <c r="L77" s="134"/>
      <c r="M77" s="134"/>
      <c r="N77" s="134"/>
      <c r="O77" s="134"/>
      <c r="P77" s="134"/>
      <c r="Q77" s="134"/>
      <c r="R77" s="134"/>
      <c r="S77" s="80"/>
      <c r="T77" s="80"/>
      <c r="U77" s="80"/>
      <c r="V77" s="80"/>
      <c r="W77" s="80"/>
    </row>
  </sheetData>
  <mergeCells count="32">
    <mergeCell ref="X8:AA9"/>
    <mergeCell ref="S9:W9"/>
    <mergeCell ref="H7:W8"/>
    <mergeCell ref="D77:R77"/>
    <mergeCell ref="A12:AI12"/>
    <mergeCell ref="A13:AI13"/>
    <mergeCell ref="A24:AI24"/>
    <mergeCell ref="A29:AI29"/>
    <mergeCell ref="A30:AI30"/>
    <mergeCell ref="A41:AI41"/>
    <mergeCell ref="A42:AI42"/>
    <mergeCell ref="A55:AI55"/>
    <mergeCell ref="E25:E26"/>
    <mergeCell ref="F33:G33"/>
    <mergeCell ref="A34:AI34"/>
    <mergeCell ref="E35:E39"/>
    <mergeCell ref="R4:AI4"/>
    <mergeCell ref="R1:AI3"/>
    <mergeCell ref="A6:AI6"/>
    <mergeCell ref="A7:A10"/>
    <mergeCell ref="B7:B10"/>
    <mergeCell ref="C7:C10"/>
    <mergeCell ref="D7:D10"/>
    <mergeCell ref="I9:M9"/>
    <mergeCell ref="N9:R9"/>
    <mergeCell ref="E7:E10"/>
    <mergeCell ref="F7:F10"/>
    <mergeCell ref="G7:G10"/>
    <mergeCell ref="AB8:AE9"/>
    <mergeCell ref="AF8:AI9"/>
    <mergeCell ref="H9:H10"/>
    <mergeCell ref="X7:AI7"/>
  </mergeCells>
  <pageMargins left="0.39370078740157483" right="0.39370078740157483" top="0.68" bottom="0.65" header="0.31496062992125984" footer="0.31496062992125984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Развитие экономики  </vt:lpstr>
      <vt:lpstr>'Развитие экономики  '!Заголовки_для_печати</vt:lpstr>
      <vt:lpstr>'Развитие экономики 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Широкая ОА</cp:lastModifiedBy>
  <cp:lastPrinted>2019-09-23T08:52:58Z</cp:lastPrinted>
  <dcterms:created xsi:type="dcterms:W3CDTF">2014-02-04T07:39:47Z</dcterms:created>
  <dcterms:modified xsi:type="dcterms:W3CDTF">2019-10-09T13:58:08Z</dcterms:modified>
</cp:coreProperties>
</file>