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15570" windowHeight="12030"/>
  </bookViews>
  <sheets>
    <sheet name="АПК" sheetId="1" r:id="rId1"/>
  </sheets>
  <definedNames>
    <definedName name="_xlnm.Print_Titles" localSheetId="0">АПК!$4:$9</definedName>
    <definedName name="_xlnm.Print_Area" localSheetId="0">АПК!$A$1:$AJ$31</definedName>
  </definedNames>
  <calcPr calcId="144525"/>
</workbook>
</file>

<file path=xl/calcChain.xml><?xml version="1.0" encoding="utf-8"?>
<calcChain xmlns="http://schemas.openxmlformats.org/spreadsheetml/2006/main">
  <c r="I25" i="1" l="1"/>
  <c r="L25" i="1"/>
  <c r="H27" i="1"/>
  <c r="I27" i="1"/>
  <c r="V16" i="1" l="1"/>
  <c r="S29" i="1" l="1"/>
  <c r="U30" i="1"/>
  <c r="X30" i="1"/>
  <c r="W30" i="1"/>
  <c r="V30" i="1"/>
  <c r="T30" i="1"/>
  <c r="S24" i="1"/>
  <c r="S18" i="1"/>
  <c r="S17" i="1"/>
  <c r="S16" i="1"/>
  <c r="S14" i="1"/>
  <c r="S12" i="1" s="1"/>
  <c r="S13" i="1"/>
  <c r="X12" i="1"/>
  <c r="X21" i="1" s="1"/>
  <c r="W12" i="1"/>
  <c r="W21" i="1" s="1"/>
  <c r="V12" i="1"/>
  <c r="V21" i="1" s="1"/>
  <c r="U12" i="1"/>
  <c r="U21" i="1" s="1"/>
  <c r="T12" i="1"/>
  <c r="T21" i="1" s="1"/>
  <c r="X31" i="1" l="1"/>
  <c r="W31" i="1"/>
  <c r="U31" i="1"/>
  <c r="S20" i="1"/>
  <c r="V31" i="1"/>
  <c r="S25" i="1"/>
  <c r="H25" i="1" s="1"/>
  <c r="T31" i="1"/>
  <c r="S21" i="1"/>
  <c r="S30" i="1"/>
  <c r="S31" i="1" l="1"/>
  <c r="Q16" i="1" l="1"/>
  <c r="Q12" i="1" l="1"/>
  <c r="N29" i="1" l="1"/>
  <c r="I29" i="1"/>
  <c r="H29" i="1" l="1"/>
  <c r="I20" i="1" l="1"/>
  <c r="N20" i="1" l="1"/>
  <c r="H20" i="1" s="1"/>
  <c r="N17" i="1"/>
  <c r="I17" i="1"/>
  <c r="H17" i="1" s="1"/>
  <c r="N13" i="1"/>
  <c r="I13" i="1"/>
  <c r="H13" i="1" s="1"/>
  <c r="N18" i="1" l="1"/>
  <c r="I18" i="1"/>
  <c r="R12" i="1" l="1"/>
  <c r="R21" i="1" s="1"/>
  <c r="Q21" i="1"/>
  <c r="P12" i="1"/>
  <c r="P21" i="1" s="1"/>
  <c r="O12" i="1"/>
  <c r="O21" i="1" s="1"/>
  <c r="M12" i="1"/>
  <c r="M21" i="1" s="1"/>
  <c r="L12" i="1"/>
  <c r="L21" i="1" s="1"/>
  <c r="K12" i="1"/>
  <c r="K21" i="1" s="1"/>
  <c r="J12" i="1"/>
  <c r="J21" i="1" s="1"/>
  <c r="J30" i="1" l="1"/>
  <c r="J31" i="1" s="1"/>
  <c r="K30" i="1"/>
  <c r="K31" i="1" s="1"/>
  <c r="L30" i="1"/>
  <c r="L31" i="1" s="1"/>
  <c r="M30" i="1"/>
  <c r="M31" i="1" s="1"/>
  <c r="O30" i="1"/>
  <c r="O31" i="1" s="1"/>
  <c r="P30" i="1"/>
  <c r="P31" i="1" s="1"/>
  <c r="Q30" i="1"/>
  <c r="Q31" i="1" s="1"/>
  <c r="R30" i="1"/>
  <c r="R31" i="1" s="1"/>
  <c r="N24" i="1"/>
  <c r="N30" i="1" s="1"/>
  <c r="N16" i="1"/>
  <c r="N14" i="1"/>
  <c r="N12" i="1" s="1"/>
  <c r="N21" i="1" l="1"/>
  <c r="N31" i="1" s="1"/>
  <c r="I24" i="1" l="1"/>
  <c r="I16" i="1"/>
  <c r="H16" i="1" s="1"/>
  <c r="I14" i="1"/>
  <c r="I12" i="1" l="1"/>
  <c r="H14" i="1"/>
  <c r="I30" i="1"/>
  <c r="H30" i="1" s="1"/>
  <c r="H24" i="1"/>
  <c r="I21" i="1"/>
  <c r="H21" i="1" s="1"/>
  <c r="H12" i="1"/>
  <c r="H18" i="1"/>
  <c r="I31" i="1" l="1"/>
  <c r="H31" i="1" s="1"/>
</calcChain>
</file>

<file path=xl/sharedStrings.xml><?xml version="1.0" encoding="utf-8"?>
<sst xmlns="http://schemas.openxmlformats.org/spreadsheetml/2006/main" count="192" uniqueCount="63">
  <si>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</si>
  <si>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</si>
  <si>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</si>
  <si>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</si>
  <si>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</si>
  <si>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</si>
  <si>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</si>
  <si>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</si>
  <si>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</si>
  <si>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</si>
  <si>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</si>
  <si>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</si>
  <si>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</si>
  <si>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Подпрограмма 2 "Устойчивое развитие сельских территорий муниципального района "Печора"</t>
  </si>
  <si>
    <t>Основное мероприятие 2.1.1 Строительство объектов социальной сферы в сельской местности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</si>
  <si>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</si>
  <si>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</si>
  <si>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</si>
  <si>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</si>
  <si>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</si>
  <si>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</si>
  <si>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</si>
  <si>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</si>
  <si>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Итого</t>
  </si>
  <si>
    <t>Подпрограмма 1 "Развитие сельского хозяйства и рыбоводства на территории муниципального района "Печора"</t>
  </si>
  <si>
    <t>Глазкова О.Н.- заведующий сектором потребительского рынка и развития предпринимательства администрации МР  "Печора"</t>
  </si>
  <si>
    <t xml:space="preserve">2. </t>
  </si>
  <si>
    <t>Основное мероприятие   1.1.2.                                    Поддержка малых форм хозяйствования</t>
  </si>
  <si>
    <t>Основное мероприятие   1.1.3.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</si>
  <si>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Организация культурно-досуговой деятельности населения д. Бызовая</t>
  </si>
  <si>
    <t>2019 год</t>
  </si>
  <si>
    <r>
      <rPr>
        <sz val="12"/>
        <color theme="1"/>
        <rFont val="Times New Roman"/>
        <family val="1"/>
        <charset val="204"/>
      </rPr>
      <t>Мероприятие 1.1.2.1.     Организация ярмарок выходного дня</t>
    </r>
    <r>
      <rPr>
        <b/>
        <sz val="12"/>
        <color theme="1"/>
        <rFont val="Times New Roman"/>
        <family val="1"/>
        <charset val="204"/>
      </rPr>
      <t xml:space="preserve">  </t>
    </r>
  </si>
  <si>
    <t>Мероприятие 1.1.2.2.                                Проведение ярмарок выходного дня</t>
  </si>
  <si>
    <t>1.2.</t>
  </si>
  <si>
    <t>2.1.</t>
  </si>
  <si>
    <t>2.2.</t>
  </si>
  <si>
    <t>Мероприятие 1.1.3.2.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</si>
  <si>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</si>
  <si>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</si>
  <si>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Бюджет МО ГП "Путеец"</t>
  </si>
  <si>
    <t>Основное мероприятие 1.1.5.
Реализация народных проектов в сфере агропромышленного комплекса в рамках проекта "Народный бюджет"</t>
  </si>
  <si>
    <r>
      <rPr>
        <b/>
        <sz val="11"/>
        <color theme="1"/>
        <rFont val="Times New Roman"/>
        <family val="1"/>
        <charset val="204"/>
      </rPr>
      <t xml:space="preserve">Основное мероприятие 2.1.2.  Строительство (реконструкция) объектов инженерной инфраструктуры в сельской местности       </t>
    </r>
    <r>
      <rPr>
        <b/>
        <sz val="12"/>
        <color theme="1"/>
        <rFont val="Times New Roman"/>
        <family val="1"/>
        <charset val="204"/>
      </rPr>
      <t xml:space="preserve">                                         </t>
    </r>
  </si>
  <si>
    <t xml:space="preserve"> Развитие инженерной инфраструктуры сельских населенных пунктов</t>
  </si>
  <si>
    <t>Обеспечение населения питьевой водой, соответствующей требованиям установленных санитарно-эпидемиологическими правилами</t>
  </si>
  <si>
    <t>2020 год</t>
  </si>
  <si>
    <t>Реализован 1 проект в сфере агропромышленного комплекса в рамках проекта "Народный бюджет"</t>
  </si>
  <si>
    <t>Климович Н. В.  -     и. о. директора  МКУ "Управление капитального строительства"</t>
  </si>
  <si>
    <t>4.</t>
  </si>
  <si>
    <t>Кислицын С. П. -первый заместитель руководителя администрации МР "Печора"</t>
  </si>
  <si>
    <t>Кузьмина Е. Г. -заместитель руководителя администрации МР "Печора"</t>
  </si>
  <si>
    <t>Мероприятие 1.1.3.1. Взаимодействие с сельхозтоваропроизводителями  по вопросам возмещения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</si>
  <si>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Основное мероприятие 2.1.3. Обустройство территорий сельских поселений объектами коммунальной инфраструктуры</t>
  </si>
  <si>
    <t>Контрольное событие 6 Благоустройство территории при строительстве водопроводных сетей в п. Озерный</t>
  </si>
  <si>
    <t>Контрольное событие 2                             Количество производителей сельхозпродукции, обратившихся за возмещением части затрат   по доставке продукции в пункты ее реализации</t>
  </si>
  <si>
    <t>2021 год</t>
  </si>
  <si>
    <t>План мероприятий по реализации муниципальной программы "Развитие агропромышленного и рыбохозяйственного комплексов  МО МР "Печора" на 2019-2021 годы</t>
  </si>
  <si>
    <t>Курноскин С.В.  -     директор  МКУ "Управление капитального строительства"</t>
  </si>
  <si>
    <t>Приложение
 к постановлению администрации  МР "Печора" 
 от " 24 " декабря 2018г. № 1518</t>
  </si>
  <si>
    <t xml:space="preserve">Контрольное событие  1                       Проведение  ярмарок выходного дня                                       </t>
  </si>
  <si>
    <t>Собянина А. М. - заведующий отделом экономики и инвестиций администрации МР  "Печора"</t>
  </si>
  <si>
    <t>Мероприятие 2.1.2.1. Выполнение работ по технической инвентаризации и изготовлению технического плана "Строительство наружных водопроводных сетей в пос. Озерный МО СП "Озерный"</t>
  </si>
  <si>
    <t>Контрольное событие 3                   Выполнены  работы по технической инвентаризации и изготовлению технического плана "Строительство наружных водопроводных сетей в пос. Озерный МО СП "Озерный"</t>
  </si>
  <si>
    <t>Приложение
 к постановлению администрации  МР "Печора" 
 от " 09 " октября  2019г. № 1233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</si>
</sst>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164" fontId="5" fillId="0" borderId="5" xfId="0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7" fillId="2" borderId="5" xfId="0" applyNumberFormat="1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/>
    </xf>
    <xf numFmtId="0" fontId="4" fillId="0" borderId="7" xfId="0" applyFont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5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5" fontId="6" fillId="0" borderId="5" xfId="0" applyNumberFormat="1" applyFont="1" applyFill="1" applyBorder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" fillId="0" borderId="4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8" fillId="0" borderId="3" xfId="0" applyNumberFormat="1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39"/>
  <sheetViews>
    <sheetView tabSelected="1" view="pageBreakPreview" zoomScale="70" zoomScaleSheetLayoutView="70" workbookViewId="0">
      <pane ySplit="8" topLeftCell="A9" activePane="bottomLeft" state="frozen"/>
      <selection pane="bottomLeft" activeCell="R1" sqref="R1:AJ1"/>
    </sheetView>
  </sheetViews>
  <sheetFormatPr defaultColWidth="9.140625" defaultRowHeight="15.75" x14ac:dyDescent="0.25"/>
  <cols>
    <col min="1" max="1" width="5.7109375" style="1" customWidth="1"/>
    <col min="2" max="2" width="37.85546875" style="1" customWidth="1"/>
    <col min="3" max="3" width="22.85546875" style="1" customWidth="1"/>
    <col min="4" max="4" width="22" style="1" customWidth="1"/>
    <col min="5" max="5" width="19.28515625" style="1" customWidth="1"/>
    <col min="6" max="6" width="12.140625" style="2" customWidth="1"/>
    <col min="7" max="7" width="13.28515625" style="1" customWidth="1"/>
    <col min="8" max="8" width="10.140625" style="1" customWidth="1"/>
    <col min="9" max="9" width="9.5703125" style="1" customWidth="1"/>
    <col min="10" max="10" width="5.7109375" style="1" customWidth="1"/>
    <col min="11" max="11" width="8.7109375" style="1" customWidth="1"/>
    <col min="12" max="12" width="8.7109375" style="1" bestFit="1" customWidth="1"/>
    <col min="13" max="13" width="6.28515625" style="1" customWidth="1"/>
    <col min="14" max="14" width="8.5703125" style="1" customWidth="1"/>
    <col min="15" max="15" width="5.7109375" style="1" customWidth="1"/>
    <col min="16" max="16" width="8.42578125" style="1" customWidth="1"/>
    <col min="17" max="17" width="7.7109375" style="1" customWidth="1"/>
    <col min="18" max="18" width="5.7109375" style="1" customWidth="1"/>
    <col min="19" max="19" width="8.7109375" style="1" bestFit="1" customWidth="1"/>
    <col min="20" max="20" width="5.7109375" style="1" customWidth="1"/>
    <col min="21" max="21" width="9.28515625" style="1" customWidth="1"/>
    <col min="22" max="22" width="9" style="1" customWidth="1"/>
    <col min="23" max="23" width="6.5703125" style="1" customWidth="1"/>
    <col min="24" max="24" width="6.42578125" style="1" customWidth="1"/>
    <col min="25" max="36" width="3.7109375" style="1" customWidth="1"/>
    <col min="37" max="16384" width="9.140625" style="1"/>
  </cols>
  <sheetData>
    <row r="1" spans="1:37" ht="63.75" customHeight="1" x14ac:dyDescent="0.25">
      <c r="R1" s="50" t="s">
        <v>62</v>
      </c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</row>
    <row r="2" spans="1:37" ht="84" customHeight="1" x14ac:dyDescent="0.25">
      <c r="P2" s="39"/>
      <c r="Q2" s="39"/>
      <c r="R2" s="85" t="s">
        <v>57</v>
      </c>
      <c r="S2" s="85"/>
      <c r="T2" s="85"/>
      <c r="U2" s="85"/>
      <c r="V2" s="85"/>
      <c r="W2" s="85"/>
      <c r="X2" s="85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</row>
    <row r="3" spans="1:37" ht="15.75" hidden="1" customHeight="1" x14ac:dyDescent="0.25"/>
    <row r="4" spans="1:37" ht="21" customHeight="1" x14ac:dyDescent="0.25">
      <c r="A4" s="70" t="s">
        <v>55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8"/>
      <c r="AK4" s="4"/>
    </row>
    <row r="5" spans="1:37" s="6" customFormat="1" ht="51" customHeight="1" x14ac:dyDescent="0.25">
      <c r="A5" s="62" t="s">
        <v>0</v>
      </c>
      <c r="B5" s="62" t="s">
        <v>7</v>
      </c>
      <c r="C5" s="62" t="s">
        <v>37</v>
      </c>
      <c r="D5" s="62" t="s">
        <v>38</v>
      </c>
      <c r="E5" s="62" t="s">
        <v>1</v>
      </c>
      <c r="F5" s="62" t="s">
        <v>2</v>
      </c>
      <c r="G5" s="62" t="s">
        <v>3</v>
      </c>
      <c r="H5" s="55" t="s">
        <v>4</v>
      </c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7"/>
      <c r="Y5" s="55" t="s">
        <v>5</v>
      </c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7"/>
      <c r="AK5" s="5"/>
    </row>
    <row r="6" spans="1:37" s="6" customFormat="1" ht="7.5" customHeight="1" x14ac:dyDescent="0.25">
      <c r="A6" s="63"/>
      <c r="B6" s="63"/>
      <c r="C6" s="63"/>
      <c r="D6" s="63"/>
      <c r="E6" s="63"/>
      <c r="F6" s="63"/>
      <c r="G6" s="63"/>
      <c r="H6" s="95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7"/>
      <c r="Y6" s="58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60"/>
      <c r="AK6" s="5"/>
    </row>
    <row r="7" spans="1:37" ht="24" customHeight="1" x14ac:dyDescent="0.25">
      <c r="A7" s="63"/>
      <c r="B7" s="63"/>
      <c r="C7" s="63"/>
      <c r="D7" s="63"/>
      <c r="E7" s="63"/>
      <c r="F7" s="63"/>
      <c r="G7" s="63"/>
      <c r="H7" s="83" t="s">
        <v>6</v>
      </c>
      <c r="I7" s="61" t="s">
        <v>30</v>
      </c>
      <c r="J7" s="61"/>
      <c r="K7" s="61"/>
      <c r="L7" s="61"/>
      <c r="M7" s="61"/>
      <c r="N7" s="61" t="s">
        <v>44</v>
      </c>
      <c r="O7" s="61"/>
      <c r="P7" s="61"/>
      <c r="Q7" s="61"/>
      <c r="R7" s="61"/>
      <c r="S7" s="61" t="s">
        <v>54</v>
      </c>
      <c r="T7" s="61"/>
      <c r="U7" s="61"/>
      <c r="V7" s="61"/>
      <c r="W7" s="61"/>
      <c r="X7" s="61"/>
      <c r="Y7" s="65" t="s">
        <v>30</v>
      </c>
      <c r="Z7" s="66"/>
      <c r="AA7" s="66"/>
      <c r="AB7" s="67"/>
      <c r="AC7" s="52" t="s">
        <v>44</v>
      </c>
      <c r="AD7" s="68"/>
      <c r="AE7" s="68"/>
      <c r="AF7" s="69"/>
      <c r="AG7" s="52" t="s">
        <v>54</v>
      </c>
      <c r="AH7" s="53"/>
      <c r="AI7" s="53"/>
      <c r="AJ7" s="54"/>
      <c r="AK7"/>
    </row>
    <row r="8" spans="1:37" ht="105" customHeight="1" x14ac:dyDescent="0.25">
      <c r="A8" s="64"/>
      <c r="B8" s="64"/>
      <c r="C8" s="64"/>
      <c r="D8" s="64"/>
      <c r="E8" s="64"/>
      <c r="F8" s="64"/>
      <c r="G8" s="64"/>
      <c r="H8" s="84"/>
      <c r="I8" s="32" t="s">
        <v>23</v>
      </c>
      <c r="J8" s="31" t="s">
        <v>8</v>
      </c>
      <c r="K8" s="31" t="s">
        <v>9</v>
      </c>
      <c r="L8" s="31" t="s">
        <v>10</v>
      </c>
      <c r="M8" s="31" t="s">
        <v>11</v>
      </c>
      <c r="N8" s="32" t="s">
        <v>23</v>
      </c>
      <c r="O8" s="31" t="s">
        <v>8</v>
      </c>
      <c r="P8" s="31" t="s">
        <v>9</v>
      </c>
      <c r="Q8" s="31" t="s">
        <v>10</v>
      </c>
      <c r="R8" s="31" t="s">
        <v>11</v>
      </c>
      <c r="S8" s="31" t="s">
        <v>23</v>
      </c>
      <c r="T8" s="31" t="s">
        <v>8</v>
      </c>
      <c r="U8" s="31" t="s">
        <v>9</v>
      </c>
      <c r="V8" s="31" t="s">
        <v>10</v>
      </c>
      <c r="W8" s="31" t="s">
        <v>39</v>
      </c>
      <c r="X8" s="31" t="s">
        <v>11</v>
      </c>
      <c r="Y8" s="7">
        <v>1</v>
      </c>
      <c r="Z8" s="7">
        <v>2</v>
      </c>
      <c r="AA8" s="7">
        <v>3</v>
      </c>
      <c r="AB8" s="7">
        <v>4</v>
      </c>
      <c r="AC8" s="7">
        <v>1</v>
      </c>
      <c r="AD8" s="7">
        <v>2</v>
      </c>
      <c r="AE8" s="7">
        <v>3</v>
      </c>
      <c r="AF8" s="7">
        <v>4</v>
      </c>
      <c r="AG8" s="7">
        <v>1</v>
      </c>
      <c r="AH8" s="7">
        <v>2</v>
      </c>
      <c r="AI8" s="7">
        <v>3</v>
      </c>
      <c r="AJ8" s="7">
        <v>4</v>
      </c>
      <c r="AK8" s="3"/>
    </row>
    <row r="9" spans="1:37" s="2" customFormat="1" ht="19.5" customHeight="1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  <c r="J9" s="8">
        <v>10</v>
      </c>
      <c r="K9" s="8">
        <v>11</v>
      </c>
      <c r="L9" s="8">
        <v>12</v>
      </c>
      <c r="M9" s="8">
        <v>13</v>
      </c>
      <c r="N9" s="8">
        <v>14</v>
      </c>
      <c r="O9" s="8">
        <v>15</v>
      </c>
      <c r="P9" s="8">
        <v>16</v>
      </c>
      <c r="Q9" s="8">
        <v>17</v>
      </c>
      <c r="R9" s="8">
        <v>18</v>
      </c>
      <c r="S9" s="8">
        <v>19</v>
      </c>
      <c r="T9" s="8">
        <v>20</v>
      </c>
      <c r="U9" s="8">
        <v>21</v>
      </c>
      <c r="V9" s="8">
        <v>22</v>
      </c>
      <c r="W9" s="8">
        <v>23</v>
      </c>
      <c r="X9" s="8">
        <v>24</v>
      </c>
      <c r="Y9" s="8">
        <v>25</v>
      </c>
      <c r="Z9" s="8">
        <v>26</v>
      </c>
      <c r="AA9" s="8">
        <v>27</v>
      </c>
      <c r="AB9" s="8">
        <v>28</v>
      </c>
      <c r="AC9" s="8">
        <v>29</v>
      </c>
      <c r="AD9" s="8">
        <v>30</v>
      </c>
      <c r="AE9" s="8">
        <v>31</v>
      </c>
      <c r="AF9" s="8">
        <v>32</v>
      </c>
      <c r="AG9" s="8">
        <v>33</v>
      </c>
      <c r="AH9" s="8">
        <v>34</v>
      </c>
      <c r="AI9" s="8">
        <v>35</v>
      </c>
      <c r="AJ9" s="8">
        <v>36</v>
      </c>
      <c r="AK9" s="9"/>
    </row>
    <row r="10" spans="1:37" ht="24" customHeight="1" x14ac:dyDescent="0.25">
      <c r="A10" s="92" t="s">
        <v>24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4"/>
      <c r="AK10" s="3"/>
    </row>
    <row r="11" spans="1:37" ht="24.75" customHeight="1" x14ac:dyDescent="0.25">
      <c r="A11" s="76" t="s">
        <v>12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8"/>
    </row>
    <row r="12" spans="1:37" s="13" customFormat="1" ht="56.25" customHeight="1" x14ac:dyDescent="0.25">
      <c r="A12" s="10" t="s">
        <v>16</v>
      </c>
      <c r="B12" s="11" t="s">
        <v>27</v>
      </c>
      <c r="C12" s="89" t="s">
        <v>49</v>
      </c>
      <c r="D12" s="79" t="s">
        <v>25</v>
      </c>
      <c r="E12" s="73" t="s">
        <v>21</v>
      </c>
      <c r="F12" s="42">
        <v>43466</v>
      </c>
      <c r="G12" s="42">
        <v>44561</v>
      </c>
      <c r="H12" s="12">
        <f t="shared" ref="H12" si="0">H14</f>
        <v>320</v>
      </c>
      <c r="I12" s="12">
        <f t="shared" ref="I12:U12" si="1">I14</f>
        <v>120</v>
      </c>
      <c r="J12" s="12">
        <f t="shared" si="1"/>
        <v>0</v>
      </c>
      <c r="K12" s="12">
        <f t="shared" si="1"/>
        <v>0</v>
      </c>
      <c r="L12" s="12">
        <f t="shared" si="1"/>
        <v>120</v>
      </c>
      <c r="M12" s="12">
        <f t="shared" si="1"/>
        <v>0</v>
      </c>
      <c r="N12" s="12">
        <f t="shared" si="1"/>
        <v>100</v>
      </c>
      <c r="O12" s="12">
        <f t="shared" si="1"/>
        <v>0</v>
      </c>
      <c r="P12" s="12">
        <f t="shared" si="1"/>
        <v>0</v>
      </c>
      <c r="Q12" s="12">
        <f>Q13+Q14</f>
        <v>100</v>
      </c>
      <c r="R12" s="12">
        <f t="shared" si="1"/>
        <v>0</v>
      </c>
      <c r="S12" s="12">
        <f t="shared" si="1"/>
        <v>100</v>
      </c>
      <c r="T12" s="12">
        <f t="shared" si="1"/>
        <v>0</v>
      </c>
      <c r="U12" s="12">
        <f t="shared" si="1"/>
        <v>0</v>
      </c>
      <c r="V12" s="12">
        <f>V14</f>
        <v>100</v>
      </c>
      <c r="W12" s="12">
        <f t="shared" ref="W12:X12" si="2">W14</f>
        <v>0</v>
      </c>
      <c r="X12" s="12">
        <f t="shared" si="2"/>
        <v>0</v>
      </c>
      <c r="Y12" s="12" t="s">
        <v>15</v>
      </c>
      <c r="Z12" s="12" t="s">
        <v>15</v>
      </c>
      <c r="AA12" s="12" t="s">
        <v>15</v>
      </c>
      <c r="AB12" s="12" t="s">
        <v>15</v>
      </c>
      <c r="AC12" s="12" t="s">
        <v>15</v>
      </c>
      <c r="AD12" s="12" t="s">
        <v>15</v>
      </c>
      <c r="AE12" s="12" t="s">
        <v>15</v>
      </c>
      <c r="AF12" s="12" t="s">
        <v>15</v>
      </c>
      <c r="AG12" s="12" t="s">
        <v>15</v>
      </c>
      <c r="AH12" s="12" t="s">
        <v>15</v>
      </c>
      <c r="AI12" s="12" t="s">
        <v>15</v>
      </c>
      <c r="AJ12" s="12" t="s">
        <v>15</v>
      </c>
    </row>
    <row r="13" spans="1:37" s="13" customFormat="1" ht="38.25" customHeight="1" x14ac:dyDescent="0.25">
      <c r="A13" s="14" t="s">
        <v>17</v>
      </c>
      <c r="B13" s="11" t="s">
        <v>31</v>
      </c>
      <c r="C13" s="90"/>
      <c r="D13" s="79"/>
      <c r="E13" s="74"/>
      <c r="F13" s="43">
        <v>43466</v>
      </c>
      <c r="G13" s="43">
        <v>44561</v>
      </c>
      <c r="H13" s="12">
        <f>I13+N13+S13</f>
        <v>0</v>
      </c>
      <c r="I13" s="12">
        <f>J13+K13+L13+M13</f>
        <v>0</v>
      </c>
      <c r="J13" s="12">
        <v>0</v>
      </c>
      <c r="K13" s="12">
        <v>0</v>
      </c>
      <c r="L13" s="12">
        <v>0</v>
      </c>
      <c r="M13" s="12">
        <v>0</v>
      </c>
      <c r="N13" s="12">
        <f>O13+P13+Q13+R13</f>
        <v>0</v>
      </c>
      <c r="O13" s="12">
        <v>0</v>
      </c>
      <c r="P13" s="12">
        <v>0</v>
      </c>
      <c r="Q13" s="12">
        <v>0</v>
      </c>
      <c r="R13" s="12">
        <v>0</v>
      </c>
      <c r="S13" s="12">
        <f>T13+U13+V13+X13</f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 t="s">
        <v>15</v>
      </c>
      <c r="Z13" s="12" t="s">
        <v>15</v>
      </c>
      <c r="AA13" s="12" t="s">
        <v>15</v>
      </c>
      <c r="AB13" s="12" t="s">
        <v>15</v>
      </c>
      <c r="AC13" s="12" t="s">
        <v>15</v>
      </c>
      <c r="AD13" s="12" t="s">
        <v>15</v>
      </c>
      <c r="AE13" s="12" t="s">
        <v>15</v>
      </c>
      <c r="AF13" s="12" t="s">
        <v>15</v>
      </c>
      <c r="AG13" s="12" t="s">
        <v>15</v>
      </c>
      <c r="AH13" s="12" t="s">
        <v>15</v>
      </c>
      <c r="AI13" s="12" t="s">
        <v>15</v>
      </c>
      <c r="AJ13" s="12" t="s">
        <v>15</v>
      </c>
    </row>
    <row r="14" spans="1:37" ht="54" customHeight="1" x14ac:dyDescent="0.25">
      <c r="A14" s="14" t="s">
        <v>33</v>
      </c>
      <c r="B14" s="15" t="s">
        <v>32</v>
      </c>
      <c r="C14" s="91"/>
      <c r="D14" s="80"/>
      <c r="E14" s="74"/>
      <c r="F14" s="43">
        <v>43466</v>
      </c>
      <c r="G14" s="43">
        <v>44561</v>
      </c>
      <c r="H14" s="12">
        <f>I14+N14+S14</f>
        <v>320</v>
      </c>
      <c r="I14" s="17">
        <f t="shared" ref="I14" si="3">J14+K14+L14+M14</f>
        <v>120</v>
      </c>
      <c r="J14" s="17">
        <v>0</v>
      </c>
      <c r="K14" s="17">
        <v>0</v>
      </c>
      <c r="L14" s="17">
        <v>120</v>
      </c>
      <c r="M14" s="17">
        <v>0</v>
      </c>
      <c r="N14" s="17">
        <f t="shared" ref="N14" si="4">O14+P14+Q14+R14</f>
        <v>100</v>
      </c>
      <c r="O14" s="17">
        <v>0</v>
      </c>
      <c r="P14" s="17">
        <v>0</v>
      </c>
      <c r="Q14" s="17">
        <v>100</v>
      </c>
      <c r="R14" s="17">
        <v>0</v>
      </c>
      <c r="S14" s="17">
        <f t="shared" ref="S14" si="5">T14+U14+V14+X14</f>
        <v>100</v>
      </c>
      <c r="T14" s="17">
        <v>0</v>
      </c>
      <c r="U14" s="17">
        <v>0</v>
      </c>
      <c r="V14" s="17">
        <v>100</v>
      </c>
      <c r="W14" s="17">
        <v>0</v>
      </c>
      <c r="X14" s="17">
        <v>0</v>
      </c>
      <c r="Y14" s="17" t="s">
        <v>15</v>
      </c>
      <c r="Z14" s="17" t="s">
        <v>15</v>
      </c>
      <c r="AA14" s="17" t="s">
        <v>15</v>
      </c>
      <c r="AB14" s="17" t="s">
        <v>15</v>
      </c>
      <c r="AC14" s="17" t="s">
        <v>15</v>
      </c>
      <c r="AD14" s="17" t="s">
        <v>15</v>
      </c>
      <c r="AE14" s="17" t="s">
        <v>15</v>
      </c>
      <c r="AF14" s="17" t="s">
        <v>15</v>
      </c>
      <c r="AG14" s="17" t="s">
        <v>15</v>
      </c>
      <c r="AH14" s="17" t="s">
        <v>15</v>
      </c>
      <c r="AI14" s="17" t="s">
        <v>15</v>
      </c>
      <c r="AJ14" s="17" t="s">
        <v>15</v>
      </c>
    </row>
    <row r="15" spans="1:37" ht="45" customHeight="1" x14ac:dyDescent="0.25">
      <c r="A15" s="18"/>
      <c r="B15" s="19" t="s">
        <v>58</v>
      </c>
      <c r="C15" s="16"/>
      <c r="D15" s="16"/>
      <c r="E15" s="74"/>
      <c r="F15" s="43">
        <v>43466</v>
      </c>
      <c r="G15" s="43">
        <v>44561</v>
      </c>
      <c r="H15" s="17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17" t="s">
        <v>15</v>
      </c>
      <c r="Z15" s="17" t="s">
        <v>15</v>
      </c>
      <c r="AA15" s="17" t="s">
        <v>15</v>
      </c>
      <c r="AB15" s="17" t="s">
        <v>15</v>
      </c>
      <c r="AC15" s="17" t="s">
        <v>15</v>
      </c>
      <c r="AD15" s="17" t="s">
        <v>15</v>
      </c>
      <c r="AE15" s="17" t="s">
        <v>15</v>
      </c>
      <c r="AF15" s="17" t="s">
        <v>15</v>
      </c>
      <c r="AG15" s="17" t="s">
        <v>15</v>
      </c>
      <c r="AH15" s="17" t="s">
        <v>15</v>
      </c>
      <c r="AI15" s="17" t="s">
        <v>15</v>
      </c>
      <c r="AJ15" s="17" t="s">
        <v>15</v>
      </c>
    </row>
    <row r="16" spans="1:37" s="4" customFormat="1" ht="116.25" customHeight="1" x14ac:dyDescent="0.25">
      <c r="A16" s="10" t="s">
        <v>26</v>
      </c>
      <c r="B16" s="21" t="s">
        <v>28</v>
      </c>
      <c r="C16" s="87" t="s">
        <v>49</v>
      </c>
      <c r="D16" s="81" t="s">
        <v>25</v>
      </c>
      <c r="E16" s="74"/>
      <c r="F16" s="42">
        <v>43831</v>
      </c>
      <c r="G16" s="42">
        <v>44561</v>
      </c>
      <c r="H16" s="12">
        <f>I16+N16+S16</f>
        <v>40</v>
      </c>
      <c r="I16" s="12">
        <f>J16+K16+L16+M16</f>
        <v>0</v>
      </c>
      <c r="J16" s="12">
        <v>0</v>
      </c>
      <c r="K16" s="12">
        <v>0</v>
      </c>
      <c r="L16" s="12">
        <v>0</v>
      </c>
      <c r="M16" s="12">
        <v>0</v>
      </c>
      <c r="N16" s="12">
        <f>O16+P16+Q16+R16</f>
        <v>20</v>
      </c>
      <c r="O16" s="12">
        <v>0</v>
      </c>
      <c r="P16" s="12">
        <v>0</v>
      </c>
      <c r="Q16" s="12">
        <f>Q18</f>
        <v>20</v>
      </c>
      <c r="R16" s="12">
        <v>0</v>
      </c>
      <c r="S16" s="12">
        <f>T16+U16+V16+X16</f>
        <v>20</v>
      </c>
      <c r="T16" s="12">
        <v>0</v>
      </c>
      <c r="U16" s="12">
        <v>0</v>
      </c>
      <c r="V16" s="12">
        <f>V18</f>
        <v>20</v>
      </c>
      <c r="W16" s="12">
        <v>0</v>
      </c>
      <c r="X16" s="12">
        <v>0</v>
      </c>
      <c r="Y16" s="17" t="s">
        <v>15</v>
      </c>
      <c r="Z16" s="17" t="s">
        <v>15</v>
      </c>
      <c r="AA16" s="17" t="s">
        <v>15</v>
      </c>
      <c r="AB16" s="17" t="s">
        <v>15</v>
      </c>
      <c r="AC16" s="17" t="s">
        <v>15</v>
      </c>
      <c r="AD16" s="17" t="s">
        <v>15</v>
      </c>
      <c r="AE16" s="17" t="s">
        <v>15</v>
      </c>
      <c r="AF16" s="17" t="s">
        <v>15</v>
      </c>
      <c r="AG16" s="17" t="s">
        <v>15</v>
      </c>
      <c r="AH16" s="17" t="s">
        <v>15</v>
      </c>
      <c r="AI16" s="17" t="s">
        <v>15</v>
      </c>
      <c r="AJ16" s="17" t="s">
        <v>15</v>
      </c>
    </row>
    <row r="17" spans="1:42" s="4" customFormat="1" ht="145.5" customHeight="1" x14ac:dyDescent="0.25">
      <c r="A17" s="14" t="s">
        <v>34</v>
      </c>
      <c r="B17" s="19" t="s">
        <v>50</v>
      </c>
      <c r="C17" s="88"/>
      <c r="D17" s="81"/>
      <c r="E17" s="74"/>
      <c r="F17" s="43">
        <v>43831</v>
      </c>
      <c r="G17" s="43">
        <v>44561</v>
      </c>
      <c r="H17" s="17">
        <f>I17+N17+S17</f>
        <v>0</v>
      </c>
      <c r="I17" s="17">
        <f>J17+K17+L17+M17</f>
        <v>0</v>
      </c>
      <c r="J17" s="17">
        <v>0</v>
      </c>
      <c r="K17" s="17">
        <v>0</v>
      </c>
      <c r="L17" s="17">
        <v>0</v>
      </c>
      <c r="M17" s="17">
        <v>0</v>
      </c>
      <c r="N17" s="17">
        <f>O17+P17+Q17+R17</f>
        <v>0</v>
      </c>
      <c r="O17" s="17">
        <v>0</v>
      </c>
      <c r="P17" s="17">
        <v>0</v>
      </c>
      <c r="Q17" s="17">
        <v>0</v>
      </c>
      <c r="R17" s="17">
        <v>0</v>
      </c>
      <c r="S17" s="17">
        <f>T17+U17+V17+X17</f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 t="s">
        <v>15</v>
      </c>
      <c r="Z17" s="17" t="s">
        <v>15</v>
      </c>
      <c r="AA17" s="17" t="s">
        <v>15</v>
      </c>
      <c r="AB17" s="17" t="s">
        <v>15</v>
      </c>
      <c r="AC17" s="17" t="s">
        <v>15</v>
      </c>
      <c r="AD17" s="17" t="s">
        <v>15</v>
      </c>
      <c r="AE17" s="17" t="s">
        <v>15</v>
      </c>
      <c r="AF17" s="17" t="s">
        <v>15</v>
      </c>
      <c r="AG17" s="17" t="s">
        <v>15</v>
      </c>
      <c r="AH17" s="17" t="s">
        <v>15</v>
      </c>
      <c r="AI17" s="17" t="s">
        <v>15</v>
      </c>
      <c r="AJ17" s="17" t="s">
        <v>15</v>
      </c>
    </row>
    <row r="18" spans="1:42" s="4" customFormat="1" ht="114.75" customHeight="1" x14ac:dyDescent="0.25">
      <c r="A18" s="14" t="s">
        <v>35</v>
      </c>
      <c r="B18" s="19" t="s">
        <v>36</v>
      </c>
      <c r="C18" s="84"/>
      <c r="D18" s="82"/>
      <c r="E18" s="74"/>
      <c r="F18" s="43">
        <v>43831</v>
      </c>
      <c r="G18" s="43">
        <v>44561</v>
      </c>
      <c r="H18" s="17">
        <f>H16</f>
        <v>40</v>
      </c>
      <c r="I18" s="17">
        <f>J18+K18+L18+M18</f>
        <v>0</v>
      </c>
      <c r="J18" s="17">
        <v>0</v>
      </c>
      <c r="K18" s="17">
        <v>0</v>
      </c>
      <c r="L18" s="17">
        <v>0</v>
      </c>
      <c r="M18" s="17">
        <v>0</v>
      </c>
      <c r="N18" s="17">
        <f>O18+P18+Q18+R18</f>
        <v>20</v>
      </c>
      <c r="O18" s="17">
        <v>0</v>
      </c>
      <c r="P18" s="17">
        <v>0</v>
      </c>
      <c r="Q18" s="17">
        <v>20</v>
      </c>
      <c r="R18" s="17">
        <v>0</v>
      </c>
      <c r="S18" s="17">
        <f>T18+U18+V18+X18</f>
        <v>20</v>
      </c>
      <c r="T18" s="17">
        <v>0</v>
      </c>
      <c r="U18" s="17">
        <v>0</v>
      </c>
      <c r="V18" s="17">
        <v>20</v>
      </c>
      <c r="W18" s="17"/>
      <c r="X18" s="17">
        <v>0</v>
      </c>
      <c r="Y18" s="17" t="s">
        <v>15</v>
      </c>
      <c r="Z18" s="17" t="s">
        <v>15</v>
      </c>
      <c r="AA18" s="17" t="s">
        <v>15</v>
      </c>
      <c r="AB18" s="17" t="s">
        <v>15</v>
      </c>
      <c r="AC18" s="17" t="s">
        <v>15</v>
      </c>
      <c r="AD18" s="17" t="s">
        <v>15</v>
      </c>
      <c r="AE18" s="17" t="s">
        <v>15</v>
      </c>
      <c r="AF18" s="17" t="s">
        <v>15</v>
      </c>
      <c r="AG18" s="17" t="s">
        <v>15</v>
      </c>
      <c r="AH18" s="17" t="s">
        <v>15</v>
      </c>
      <c r="AI18" s="17" t="s">
        <v>15</v>
      </c>
      <c r="AJ18" s="17" t="s">
        <v>15</v>
      </c>
    </row>
    <row r="19" spans="1:42" s="4" customFormat="1" ht="97.5" customHeight="1" x14ac:dyDescent="0.25">
      <c r="A19" s="18"/>
      <c r="B19" s="19" t="s">
        <v>53</v>
      </c>
      <c r="C19" s="28"/>
      <c r="D19" s="28"/>
      <c r="E19" s="75"/>
      <c r="F19" s="43">
        <v>43831</v>
      </c>
      <c r="G19" s="43">
        <v>44561</v>
      </c>
      <c r="H19" s="17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17" t="s">
        <v>15</v>
      </c>
      <c r="Z19" s="17" t="s">
        <v>15</v>
      </c>
      <c r="AA19" s="17" t="s">
        <v>15</v>
      </c>
      <c r="AB19" s="17" t="s">
        <v>15</v>
      </c>
      <c r="AC19" s="17" t="s">
        <v>15</v>
      </c>
      <c r="AD19" s="17" t="s">
        <v>15</v>
      </c>
      <c r="AE19" s="17" t="s">
        <v>15</v>
      </c>
      <c r="AF19" s="17" t="s">
        <v>15</v>
      </c>
      <c r="AG19" s="17" t="s">
        <v>15</v>
      </c>
      <c r="AH19" s="17" t="s">
        <v>15</v>
      </c>
      <c r="AI19" s="17" t="s">
        <v>15</v>
      </c>
      <c r="AJ19" s="17" t="s">
        <v>15</v>
      </c>
    </row>
    <row r="20" spans="1:42" s="29" customFormat="1" ht="132.75" customHeight="1" x14ac:dyDescent="0.25">
      <c r="A20" s="26">
        <v>3</v>
      </c>
      <c r="B20" s="21" t="s">
        <v>40</v>
      </c>
      <c r="C20" s="47" t="s">
        <v>49</v>
      </c>
      <c r="D20" s="46" t="s">
        <v>59</v>
      </c>
      <c r="E20" s="49" t="s">
        <v>45</v>
      </c>
      <c r="F20" s="42"/>
      <c r="G20" s="42"/>
      <c r="H20" s="12">
        <f>I20+N20+S20</f>
        <v>0</v>
      </c>
      <c r="I20" s="12">
        <f>J20+K20+L20+M20</f>
        <v>0</v>
      </c>
      <c r="J20" s="12">
        <v>0</v>
      </c>
      <c r="K20" s="12">
        <v>0</v>
      </c>
      <c r="L20" s="12">
        <v>0</v>
      </c>
      <c r="M20" s="12">
        <v>0</v>
      </c>
      <c r="N20" s="12">
        <f>O20+P20+Q20+R20</f>
        <v>0</v>
      </c>
      <c r="O20" s="12">
        <v>0</v>
      </c>
      <c r="P20" s="12">
        <v>0</v>
      </c>
      <c r="Q20" s="12">
        <v>0</v>
      </c>
      <c r="R20" s="12">
        <v>0</v>
      </c>
      <c r="S20" s="12">
        <f>T20+U20+V20+W20+X20</f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/>
      <c r="Z20" s="12"/>
      <c r="AA20" s="12"/>
      <c r="AB20" s="12"/>
      <c r="AC20" s="27"/>
      <c r="AD20" s="27"/>
      <c r="AE20" s="27"/>
      <c r="AF20" s="12"/>
      <c r="AG20" s="27"/>
      <c r="AH20" s="27"/>
      <c r="AI20" s="27"/>
      <c r="AJ20" s="12"/>
    </row>
    <row r="21" spans="1:42" s="4" customFormat="1" ht="27.75" customHeight="1" x14ac:dyDescent="0.25">
      <c r="A21" s="14"/>
      <c r="B21" s="11" t="s">
        <v>18</v>
      </c>
      <c r="C21" s="15"/>
      <c r="D21" s="15"/>
      <c r="E21" s="30"/>
      <c r="F21" s="34"/>
      <c r="G21" s="35"/>
      <c r="H21" s="12">
        <f>I21+N21+S21</f>
        <v>360</v>
      </c>
      <c r="I21" s="12">
        <f>I12+I16</f>
        <v>120</v>
      </c>
      <c r="J21" s="12">
        <f>J12+J16+J20</f>
        <v>0</v>
      </c>
      <c r="K21" s="12">
        <f>K12+K16+K20</f>
        <v>0</v>
      </c>
      <c r="L21" s="12">
        <f>L12+L16+L20</f>
        <v>120</v>
      </c>
      <c r="M21" s="12">
        <f>M12+M16+M20</f>
        <v>0</v>
      </c>
      <c r="N21" s="12">
        <f>N12+N16</f>
        <v>120</v>
      </c>
      <c r="O21" s="12">
        <f>O12+O16+O20</f>
        <v>0</v>
      </c>
      <c r="P21" s="12">
        <f>P12+P16+P20</f>
        <v>0</v>
      </c>
      <c r="Q21" s="12">
        <f>Q12+Q16+Q20</f>
        <v>120</v>
      </c>
      <c r="R21" s="12">
        <f>R12+R16+R20</f>
        <v>0</v>
      </c>
      <c r="S21" s="12">
        <f>T21+U21+V21+W21+X21</f>
        <v>120</v>
      </c>
      <c r="T21" s="12">
        <f>T12+T16+T20</f>
        <v>0</v>
      </c>
      <c r="U21" s="12">
        <f>U12+U16+U20</f>
        <v>0</v>
      </c>
      <c r="V21" s="12">
        <f>V12+V16+V20</f>
        <v>120</v>
      </c>
      <c r="W21" s="12">
        <f>W12+W16+W20</f>
        <v>0</v>
      </c>
      <c r="X21" s="12">
        <f>X12+X16+X20</f>
        <v>0</v>
      </c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</row>
    <row r="22" spans="1:42" ht="21.75" customHeight="1" x14ac:dyDescent="0.25">
      <c r="A22" s="70" t="s">
        <v>13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2"/>
    </row>
    <row r="23" spans="1:42" ht="19.5" customHeight="1" x14ac:dyDescent="0.25">
      <c r="A23" s="76" t="s">
        <v>22</v>
      </c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8"/>
    </row>
    <row r="24" spans="1:42" s="13" customFormat="1" ht="101.25" customHeight="1" x14ac:dyDescent="0.25">
      <c r="A24" s="22" t="s">
        <v>47</v>
      </c>
      <c r="B24" s="11" t="s">
        <v>14</v>
      </c>
      <c r="C24" s="23" t="s">
        <v>48</v>
      </c>
      <c r="D24" s="23" t="s">
        <v>56</v>
      </c>
      <c r="E24" s="45" t="s">
        <v>29</v>
      </c>
      <c r="F24" s="33"/>
      <c r="G24" s="33"/>
      <c r="H24" s="12">
        <f>I24+N24+S24</f>
        <v>0</v>
      </c>
      <c r="I24" s="12">
        <f>J24+K24+L24+M24</f>
        <v>0</v>
      </c>
      <c r="J24" s="12">
        <v>0</v>
      </c>
      <c r="K24" s="12">
        <v>0</v>
      </c>
      <c r="L24" s="12">
        <v>0</v>
      </c>
      <c r="M24" s="12">
        <v>0</v>
      </c>
      <c r="N24" s="12">
        <f>O24+P24+Q24+R24</f>
        <v>0</v>
      </c>
      <c r="O24" s="12">
        <v>0</v>
      </c>
      <c r="P24" s="12">
        <v>0</v>
      </c>
      <c r="Q24" s="12">
        <v>0</v>
      </c>
      <c r="R24" s="12">
        <v>0</v>
      </c>
      <c r="S24" s="12">
        <f>V24</f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</row>
    <row r="25" spans="1:42" s="13" customFormat="1" ht="101.25" customHeight="1" x14ac:dyDescent="0.25">
      <c r="A25" s="10">
        <v>5</v>
      </c>
      <c r="B25" s="11" t="s">
        <v>41</v>
      </c>
      <c r="C25" s="23" t="s">
        <v>48</v>
      </c>
      <c r="D25" s="23" t="s">
        <v>56</v>
      </c>
      <c r="E25" s="40" t="s">
        <v>42</v>
      </c>
      <c r="F25" s="43">
        <v>43753</v>
      </c>
      <c r="G25" s="43">
        <v>43830</v>
      </c>
      <c r="H25" s="12">
        <f>I25+N25+S25</f>
        <v>188.1</v>
      </c>
      <c r="I25" s="12">
        <f>L25</f>
        <v>188.1</v>
      </c>
      <c r="J25" s="12">
        <v>0</v>
      </c>
      <c r="K25" s="12">
        <v>0</v>
      </c>
      <c r="L25" s="12">
        <f>L27</f>
        <v>188.1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f>U25</f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27"/>
      <c r="Z25" s="24"/>
      <c r="AA25" s="24"/>
      <c r="AB25" s="17" t="s">
        <v>15</v>
      </c>
      <c r="AC25" s="26"/>
      <c r="AD25" s="12"/>
      <c r="AE25" s="12"/>
      <c r="AF25" s="12"/>
      <c r="AG25" s="27"/>
      <c r="AH25" s="27"/>
      <c r="AI25" s="27"/>
      <c r="AJ25" s="24"/>
      <c r="AP25" s="38"/>
    </row>
    <row r="26" spans="1:42" s="13" customFormat="1" ht="117" hidden="1" customHeight="1" x14ac:dyDescent="0.25">
      <c r="A26" s="10"/>
      <c r="B26" s="15" t="s">
        <v>52</v>
      </c>
      <c r="C26" s="44" t="s">
        <v>48</v>
      </c>
      <c r="D26" s="44" t="s">
        <v>46</v>
      </c>
      <c r="E26" s="41" t="s">
        <v>42</v>
      </c>
      <c r="F26" s="43">
        <v>43831</v>
      </c>
      <c r="G26" s="43">
        <v>44561</v>
      </c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27"/>
      <c r="Z26" s="24" t="s">
        <v>15</v>
      </c>
      <c r="AA26" s="24" t="s">
        <v>15</v>
      </c>
      <c r="AB26" s="17" t="s">
        <v>15</v>
      </c>
      <c r="AC26" s="26"/>
      <c r="AD26" s="12"/>
      <c r="AE26" s="12"/>
      <c r="AF26" s="12"/>
      <c r="AG26" s="27"/>
      <c r="AH26" s="27"/>
      <c r="AI26" s="27"/>
      <c r="AJ26" s="24"/>
      <c r="AP26" s="38"/>
    </row>
    <row r="27" spans="1:42" s="13" customFormat="1" ht="114" customHeight="1" x14ac:dyDescent="0.25">
      <c r="A27" s="10"/>
      <c r="B27" s="15" t="s">
        <v>60</v>
      </c>
      <c r="C27" s="46" t="s">
        <v>48</v>
      </c>
      <c r="D27" s="46" t="s">
        <v>56</v>
      </c>
      <c r="E27" s="41" t="s">
        <v>42</v>
      </c>
      <c r="F27" s="43">
        <v>43753</v>
      </c>
      <c r="G27" s="43">
        <v>43830</v>
      </c>
      <c r="H27" s="17">
        <f>I27</f>
        <v>188.1</v>
      </c>
      <c r="I27" s="17">
        <f>L27</f>
        <v>188.1</v>
      </c>
      <c r="J27" s="17"/>
      <c r="K27" s="17"/>
      <c r="L27" s="17">
        <v>188.1</v>
      </c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27"/>
      <c r="Z27" s="24"/>
      <c r="AA27" s="24"/>
      <c r="AB27" s="17" t="s">
        <v>15</v>
      </c>
      <c r="AC27" s="26"/>
      <c r="AD27" s="12"/>
      <c r="AE27" s="12"/>
      <c r="AF27" s="12"/>
      <c r="AG27" s="27"/>
      <c r="AH27" s="27"/>
      <c r="AI27" s="27"/>
      <c r="AJ27" s="24"/>
      <c r="AP27" s="38"/>
    </row>
    <row r="28" spans="1:42" s="13" customFormat="1" ht="115.5" customHeight="1" x14ac:dyDescent="0.25">
      <c r="A28" s="10"/>
      <c r="B28" s="15" t="s">
        <v>61</v>
      </c>
      <c r="C28" s="46" t="s">
        <v>48</v>
      </c>
      <c r="D28" s="46" t="s">
        <v>56</v>
      </c>
      <c r="E28" s="41" t="s">
        <v>42</v>
      </c>
      <c r="F28" s="43">
        <v>43753</v>
      </c>
      <c r="G28" s="43">
        <v>43830</v>
      </c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27"/>
      <c r="Z28" s="24"/>
      <c r="AA28" s="24"/>
      <c r="AB28" s="17" t="s">
        <v>15</v>
      </c>
      <c r="AC28" s="26"/>
      <c r="AD28" s="12"/>
      <c r="AE28" s="12"/>
      <c r="AF28" s="12"/>
      <c r="AG28" s="27"/>
      <c r="AH28" s="27"/>
      <c r="AI28" s="27"/>
      <c r="AJ28" s="24"/>
      <c r="AP28" s="38"/>
    </row>
    <row r="29" spans="1:42" ht="198" customHeight="1" x14ac:dyDescent="0.25">
      <c r="A29" s="10">
        <v>6</v>
      </c>
      <c r="B29" s="11" t="s">
        <v>51</v>
      </c>
      <c r="C29" s="46" t="s">
        <v>48</v>
      </c>
      <c r="D29" s="46" t="s">
        <v>56</v>
      </c>
      <c r="E29" s="44" t="s">
        <v>43</v>
      </c>
      <c r="F29" s="42"/>
      <c r="G29" s="42"/>
      <c r="H29" s="12">
        <f>I29+N29+S29</f>
        <v>0</v>
      </c>
      <c r="I29" s="12">
        <f>J29+K29+L29+M29</f>
        <v>0</v>
      </c>
      <c r="J29" s="12">
        <v>0</v>
      </c>
      <c r="K29" s="12">
        <v>0</v>
      </c>
      <c r="L29" s="12">
        <v>0</v>
      </c>
      <c r="M29" s="12">
        <v>0</v>
      </c>
      <c r="N29" s="12">
        <f>O29+P29+Q29+R29</f>
        <v>0</v>
      </c>
      <c r="O29" s="12">
        <v>0</v>
      </c>
      <c r="P29" s="12">
        <v>0</v>
      </c>
      <c r="Q29" s="12">
        <v>0</v>
      </c>
      <c r="R29" s="12">
        <v>0</v>
      </c>
      <c r="S29" s="12">
        <f>V29</f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24"/>
      <c r="Z29" s="24"/>
      <c r="AA29" s="24"/>
      <c r="AB29" s="24"/>
      <c r="AC29" s="48"/>
      <c r="AD29" s="17"/>
      <c r="AE29" s="17"/>
      <c r="AF29" s="17"/>
      <c r="AG29" s="48"/>
      <c r="AH29" s="48"/>
      <c r="AI29" s="48"/>
      <c r="AJ29" s="24"/>
    </row>
    <row r="30" spans="1:42" ht="29.25" customHeight="1" x14ac:dyDescent="0.25">
      <c r="A30" s="18"/>
      <c r="B30" s="11" t="s">
        <v>19</v>
      </c>
      <c r="C30" s="18"/>
      <c r="D30" s="18"/>
      <c r="E30" s="25"/>
      <c r="F30" s="34"/>
      <c r="G30" s="35"/>
      <c r="H30" s="12">
        <f>I30+N30+S30</f>
        <v>188.1</v>
      </c>
      <c r="I30" s="12">
        <f t="shared" ref="I30:R30" si="6">I24+I25+I29</f>
        <v>188.1</v>
      </c>
      <c r="J30" s="12">
        <f t="shared" si="6"/>
        <v>0</v>
      </c>
      <c r="K30" s="12">
        <f t="shared" si="6"/>
        <v>0</v>
      </c>
      <c r="L30" s="12">
        <f t="shared" si="6"/>
        <v>188.1</v>
      </c>
      <c r="M30" s="12">
        <f t="shared" si="6"/>
        <v>0</v>
      </c>
      <c r="N30" s="12">
        <f t="shared" si="6"/>
        <v>0</v>
      </c>
      <c r="O30" s="12">
        <f t="shared" si="6"/>
        <v>0</v>
      </c>
      <c r="P30" s="12">
        <f t="shared" si="6"/>
        <v>0</v>
      </c>
      <c r="Q30" s="12">
        <f t="shared" si="6"/>
        <v>0</v>
      </c>
      <c r="R30" s="12">
        <f t="shared" si="6"/>
        <v>0</v>
      </c>
      <c r="S30" s="12">
        <f>T30+U30+V30+W30+X30</f>
        <v>0</v>
      </c>
      <c r="T30" s="12">
        <f>T24+T25+T29</f>
        <v>0</v>
      </c>
      <c r="U30" s="12">
        <f>U24+U25+U29</f>
        <v>0</v>
      </c>
      <c r="V30" s="12">
        <f>V24+V29</f>
        <v>0</v>
      </c>
      <c r="W30" s="12">
        <f>W24+W25+W29</f>
        <v>0</v>
      </c>
      <c r="X30" s="12">
        <f>X24+X25+X29</f>
        <v>0</v>
      </c>
      <c r="Y30" s="20"/>
      <c r="Z30" s="20"/>
      <c r="AA30" s="20"/>
      <c r="AB30" s="20"/>
      <c r="AC30" s="20"/>
      <c r="AD30" s="20"/>
      <c r="AE30" s="20"/>
      <c r="AF30" s="17"/>
      <c r="AG30" s="20"/>
      <c r="AH30" s="20"/>
      <c r="AI30" s="20"/>
      <c r="AJ30" s="20"/>
    </row>
    <row r="31" spans="1:42" ht="26.25" customHeight="1" x14ac:dyDescent="0.25">
      <c r="A31" s="26"/>
      <c r="B31" s="26" t="s">
        <v>20</v>
      </c>
      <c r="C31" s="26"/>
      <c r="D31" s="26"/>
      <c r="E31" s="26"/>
      <c r="F31" s="12"/>
      <c r="G31" s="24"/>
      <c r="H31" s="12">
        <f>I31+N31+S31</f>
        <v>548.1</v>
      </c>
      <c r="I31" s="12">
        <f t="shared" ref="I31:X31" si="7">I21+I30</f>
        <v>308.10000000000002</v>
      </c>
      <c r="J31" s="12">
        <f t="shared" si="7"/>
        <v>0</v>
      </c>
      <c r="K31" s="12">
        <f t="shared" si="7"/>
        <v>0</v>
      </c>
      <c r="L31" s="12">
        <f t="shared" si="7"/>
        <v>308.10000000000002</v>
      </c>
      <c r="M31" s="12">
        <f t="shared" si="7"/>
        <v>0</v>
      </c>
      <c r="N31" s="12">
        <f t="shared" si="7"/>
        <v>120</v>
      </c>
      <c r="O31" s="12">
        <f t="shared" si="7"/>
        <v>0</v>
      </c>
      <c r="P31" s="12">
        <f t="shared" si="7"/>
        <v>0</v>
      </c>
      <c r="Q31" s="12">
        <f t="shared" si="7"/>
        <v>120</v>
      </c>
      <c r="R31" s="12">
        <f t="shared" si="7"/>
        <v>0</v>
      </c>
      <c r="S31" s="12">
        <f t="shared" si="7"/>
        <v>120</v>
      </c>
      <c r="T31" s="12">
        <f t="shared" si="7"/>
        <v>0</v>
      </c>
      <c r="U31" s="12">
        <f t="shared" si="7"/>
        <v>0</v>
      </c>
      <c r="V31" s="12">
        <f t="shared" si="7"/>
        <v>120</v>
      </c>
      <c r="W31" s="12">
        <f t="shared" si="7"/>
        <v>0</v>
      </c>
      <c r="X31" s="12">
        <f t="shared" si="7"/>
        <v>0</v>
      </c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13"/>
    </row>
    <row r="32" spans="1:42" s="13" customFormat="1" ht="26.25" customHeight="1" x14ac:dyDescent="0.25">
      <c r="A32" s="1"/>
      <c r="B32" s="1"/>
      <c r="C32" s="1"/>
      <c r="D32" s="1"/>
      <c r="E32" s="1"/>
      <c r="F32" s="37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</row>
    <row r="33" spans="5:27" x14ac:dyDescent="0.25">
      <c r="E33" s="4"/>
      <c r="F33" s="37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36"/>
      <c r="V33" s="4"/>
      <c r="W33" s="4"/>
      <c r="X33" s="4"/>
      <c r="Y33" s="4"/>
      <c r="Z33" s="4"/>
      <c r="AA33" s="4"/>
    </row>
    <row r="34" spans="5:27" x14ac:dyDescent="0.25">
      <c r="E34" s="4"/>
      <c r="F34" s="37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5:27" x14ac:dyDescent="0.25">
      <c r="E35" s="4"/>
      <c r="F35" s="37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5:27" x14ac:dyDescent="0.25">
      <c r="E36" s="4"/>
      <c r="F36" s="37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5:27" x14ac:dyDescent="0.25">
      <c r="E37" s="4"/>
      <c r="F37" s="37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5:27" x14ac:dyDescent="0.25">
      <c r="E38" s="4"/>
      <c r="F38" s="37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5:27" x14ac:dyDescent="0.25">
      <c r="E39" s="4"/>
      <c r="F39" s="37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</sheetData>
  <mergeCells count="28">
    <mergeCell ref="A10:AJ10"/>
    <mergeCell ref="D5:D8"/>
    <mergeCell ref="A11:AJ11"/>
    <mergeCell ref="E5:E8"/>
    <mergeCell ref="F5:F8"/>
    <mergeCell ref="A5:A8"/>
    <mergeCell ref="B5:B8"/>
    <mergeCell ref="C5:C8"/>
    <mergeCell ref="S7:X7"/>
    <mergeCell ref="H5:X6"/>
    <mergeCell ref="A22:AJ22"/>
    <mergeCell ref="E12:E19"/>
    <mergeCell ref="A23:AJ23"/>
    <mergeCell ref="D12:D14"/>
    <mergeCell ref="D16:D18"/>
    <mergeCell ref="C16:C18"/>
    <mergeCell ref="C12:C14"/>
    <mergeCell ref="R1:AJ1"/>
    <mergeCell ref="AG7:AJ7"/>
    <mergeCell ref="Y5:AJ6"/>
    <mergeCell ref="I7:M7"/>
    <mergeCell ref="G5:G8"/>
    <mergeCell ref="Y7:AB7"/>
    <mergeCell ref="AC7:AF7"/>
    <mergeCell ref="A4:AJ4"/>
    <mergeCell ref="H7:H8"/>
    <mergeCell ref="R2:AJ2"/>
    <mergeCell ref="N7:R7"/>
  </mergeCells>
  <pageMargins left="0.43307086614173229" right="0.39370078740157483" top="1.1023622047244095" bottom="0.74" header="0.23622047244094491" footer="0.23622047244094491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2019-10-01T13:25:01Z</cp:lastPrinted>
  <dcterms:created xsi:type="dcterms:W3CDTF">2014-09-11T06:26:00Z</dcterms:created>
  <dcterms:modified xsi:type="dcterms:W3CDTF">2019-10-10T08:49:43Z</dcterms:modified>
</cp:coreProperties>
</file>