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мун.управление!$A$1:$AH$393</definedName>
  </definedNames>
  <calcPr calcId="144525"/>
  <fileRecoveryPr autoRecover="0"/>
</workbook>
</file>

<file path=xl/calcChain.xml><?xml version="1.0" encoding="utf-8"?>
<calcChain xmlns="http://schemas.openxmlformats.org/spreadsheetml/2006/main">
  <c r="K162" i="1" l="1"/>
  <c r="R164" i="1"/>
  <c r="M164" i="1"/>
  <c r="H164" i="1"/>
  <c r="R166" i="1"/>
  <c r="M166" i="1"/>
  <c r="H166" i="1"/>
  <c r="H258" i="1" l="1"/>
  <c r="K233" i="1" l="1"/>
  <c r="H233" i="1" s="1"/>
  <c r="H236" i="1"/>
  <c r="O170" i="1" l="1"/>
  <c r="P170" i="1"/>
  <c r="T170" i="1"/>
  <c r="R170" i="1" s="1"/>
  <c r="U170" i="1"/>
  <c r="R171" i="1"/>
  <c r="M171" i="1"/>
  <c r="J170" i="1"/>
  <c r="H170" i="1" s="1"/>
  <c r="K170" i="1"/>
  <c r="H171" i="1"/>
  <c r="O168" i="1"/>
  <c r="P168" i="1"/>
  <c r="T168" i="1"/>
  <c r="U168" i="1"/>
  <c r="R168" i="1" s="1"/>
  <c r="R169" i="1"/>
  <c r="M169" i="1"/>
  <c r="J168" i="1"/>
  <c r="K168" i="1"/>
  <c r="H169" i="1"/>
  <c r="M168" i="1" l="1"/>
  <c r="M170" i="1"/>
  <c r="H168" i="1"/>
  <c r="H182" i="1"/>
  <c r="H181" i="1"/>
  <c r="H132" i="1" l="1"/>
  <c r="U56" i="1" l="1"/>
  <c r="P56" i="1"/>
  <c r="K56" i="1"/>
  <c r="M152" i="1"/>
  <c r="M151" i="1"/>
  <c r="R133" i="1"/>
  <c r="R32" i="1"/>
  <c r="T221" i="1"/>
  <c r="U221" i="1"/>
  <c r="V221" i="1"/>
  <c r="S221" i="1"/>
  <c r="O221" i="1"/>
  <c r="P221" i="1"/>
  <c r="Q221" i="1"/>
  <c r="N221" i="1"/>
  <c r="K221" i="1"/>
  <c r="J257" i="1" l="1"/>
  <c r="J260" i="1" s="1"/>
  <c r="I257" i="1"/>
  <c r="L257" i="1"/>
  <c r="O257" i="1"/>
  <c r="N257" i="1"/>
  <c r="Q257" i="1"/>
  <c r="T257" i="1"/>
  <c r="S257" i="1"/>
  <c r="V257" i="1"/>
  <c r="K257" i="1"/>
  <c r="P257" i="1"/>
  <c r="U257" i="1"/>
  <c r="R258" i="1"/>
  <c r="R257" i="1" s="1"/>
  <c r="M258" i="1"/>
  <c r="M257" i="1" s="1"/>
  <c r="H257" i="1"/>
  <c r="M32" i="1" l="1"/>
  <c r="H32" i="1"/>
  <c r="M269" i="1" l="1"/>
  <c r="M268" i="1" s="1"/>
  <c r="Q268" i="1"/>
  <c r="P268" i="1"/>
  <c r="O268" i="1"/>
  <c r="N268" i="1"/>
  <c r="M264" i="1"/>
  <c r="M263" i="1" s="1"/>
  <c r="Q263" i="1"/>
  <c r="P263" i="1"/>
  <c r="O263" i="1"/>
  <c r="N263" i="1"/>
  <c r="M252" i="1"/>
  <c r="M251" i="1" s="1"/>
  <c r="Q251" i="1"/>
  <c r="P251" i="1"/>
  <c r="O251" i="1"/>
  <c r="N251"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9" i="1"/>
  <c r="H268" i="1" s="1"/>
  <c r="L268" i="1"/>
  <c r="K268" i="1"/>
  <c r="J268" i="1"/>
  <c r="I268" i="1"/>
  <c r="H264" i="1"/>
  <c r="H263" i="1" s="1"/>
  <c r="L263" i="1"/>
  <c r="K263" i="1"/>
  <c r="J263" i="1"/>
  <c r="I263" i="1"/>
  <c r="H252" i="1"/>
  <c r="H251" i="1" s="1"/>
  <c r="L251" i="1"/>
  <c r="K251" i="1"/>
  <c r="J251" i="1"/>
  <c r="I251" i="1"/>
  <c r="H249" i="1"/>
  <c r="H248" i="1"/>
  <c r="H247" i="1"/>
  <c r="H246" i="1"/>
  <c r="L245" i="1"/>
  <c r="K245" i="1"/>
  <c r="J245" i="1"/>
  <c r="I245" i="1"/>
  <c r="H234" i="1"/>
  <c r="L233" i="1"/>
  <c r="J233" i="1"/>
  <c r="I233" i="1"/>
  <c r="H222" i="1"/>
  <c r="H221" i="1" s="1"/>
  <c r="L221" i="1"/>
  <c r="J221" i="1"/>
  <c r="I221" i="1"/>
  <c r="H211" i="1"/>
  <c r="L210" i="1"/>
  <c r="K210" i="1"/>
  <c r="J210" i="1"/>
  <c r="I210" i="1"/>
  <c r="H189" i="1"/>
  <c r="H188" i="1"/>
  <c r="L180" i="1"/>
  <c r="K180" i="1"/>
  <c r="J180" i="1"/>
  <c r="I180" i="1"/>
  <c r="H163"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K173" i="1" l="1"/>
  <c r="M56" i="1"/>
  <c r="M210" i="1"/>
  <c r="L108" i="1"/>
  <c r="H56" i="1"/>
  <c r="H154" i="1"/>
  <c r="M150" i="1"/>
  <c r="H30" i="1"/>
  <c r="H98" i="1"/>
  <c r="H146" i="1"/>
  <c r="H150" i="1"/>
  <c r="I260" i="1"/>
  <c r="K260" i="1"/>
  <c r="J389" i="1"/>
  <c r="L389" i="1"/>
  <c r="M98" i="1"/>
  <c r="O173" i="1"/>
  <c r="Q173" i="1"/>
  <c r="M131" i="1"/>
  <c r="M146" i="1"/>
  <c r="M158" i="1"/>
  <c r="M162" i="1"/>
  <c r="O260" i="1"/>
  <c r="Q260" i="1"/>
  <c r="O389" i="1"/>
  <c r="Q389" i="1"/>
  <c r="M142" i="1"/>
  <c r="J173" i="1"/>
  <c r="L173" i="1"/>
  <c r="M69" i="1"/>
  <c r="J108" i="1"/>
  <c r="H26" i="1"/>
  <c r="K66" i="1"/>
  <c r="I108" i="1"/>
  <c r="I173" i="1"/>
  <c r="H142" i="1"/>
  <c r="H158" i="1"/>
  <c r="L260" i="1"/>
  <c r="H210" i="1"/>
  <c r="H245" i="1"/>
  <c r="I389" i="1"/>
  <c r="K389" i="1"/>
  <c r="H389" i="1" s="1"/>
  <c r="M26" i="1"/>
  <c r="O108" i="1"/>
  <c r="O390" i="1" s="1"/>
  <c r="Q108" i="1"/>
  <c r="N97" i="1"/>
  <c r="M97" i="1" s="1"/>
  <c r="N173" i="1"/>
  <c r="M154" i="1"/>
  <c r="M180" i="1"/>
  <c r="P260" i="1"/>
  <c r="N389" i="1"/>
  <c r="P389" i="1"/>
  <c r="M389" i="1" s="1"/>
  <c r="L390" i="1"/>
  <c r="H97" i="1"/>
  <c r="H137" i="1"/>
  <c r="M137" i="1"/>
  <c r="M245" i="1"/>
  <c r="H162" i="1"/>
  <c r="P173" i="1"/>
  <c r="H131" i="1"/>
  <c r="P108" i="1"/>
  <c r="M85" i="1"/>
  <c r="K108" i="1"/>
  <c r="H69" i="1"/>
  <c r="M30" i="1"/>
  <c r="M66" i="1" s="1"/>
  <c r="N108" i="1"/>
  <c r="N260" i="1"/>
  <c r="I66" i="1"/>
  <c r="H180" i="1"/>
  <c r="R269" i="1"/>
  <c r="R268" i="1" s="1"/>
  <c r="V268" i="1"/>
  <c r="U268" i="1"/>
  <c r="T268" i="1"/>
  <c r="S268" i="1"/>
  <c r="R264" i="1"/>
  <c r="R263" i="1" s="1"/>
  <c r="V263" i="1"/>
  <c r="U263" i="1"/>
  <c r="T263" i="1"/>
  <c r="S263" i="1"/>
  <c r="R252" i="1"/>
  <c r="R251" i="1" s="1"/>
  <c r="V251" i="1"/>
  <c r="U251" i="1"/>
  <c r="T251" i="1"/>
  <c r="S251"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Q390" i="1" l="1"/>
  <c r="H66" i="1"/>
  <c r="S260" i="1"/>
  <c r="U260" i="1"/>
  <c r="I390" i="1"/>
  <c r="V66" i="1"/>
  <c r="V173" i="1"/>
  <c r="H260" i="1"/>
  <c r="H108" i="1"/>
  <c r="M173" i="1"/>
  <c r="T108" i="1"/>
  <c r="S389" i="1"/>
  <c r="U389" i="1"/>
  <c r="R389" i="1" s="1"/>
  <c r="M260" i="1"/>
  <c r="H173" i="1"/>
  <c r="R56" i="1"/>
  <c r="R210" i="1"/>
  <c r="R26" i="1"/>
  <c r="M108" i="1"/>
  <c r="J390" i="1"/>
  <c r="R137" i="1"/>
  <c r="V108" i="1"/>
  <c r="R97" i="1"/>
  <c r="R98" i="1"/>
  <c r="S173" i="1"/>
  <c r="R142" i="1"/>
  <c r="R154" i="1"/>
  <c r="T260" i="1"/>
  <c r="V260" i="1"/>
  <c r="T389" i="1"/>
  <c r="V389" i="1"/>
  <c r="N390" i="1"/>
  <c r="R162" i="1"/>
  <c r="T173" i="1"/>
  <c r="P390" i="1"/>
  <c r="K390" i="1"/>
  <c r="R245" i="1"/>
  <c r="R180" i="1"/>
  <c r="R158" i="1"/>
  <c r="R150" i="1"/>
  <c r="R146" i="1"/>
  <c r="R131" i="1"/>
  <c r="U173" i="1"/>
  <c r="U108" i="1"/>
  <c r="R85" i="1"/>
  <c r="U66" i="1"/>
  <c r="R30" i="1"/>
  <c r="R66" i="1" s="1"/>
  <c r="R69" i="1"/>
  <c r="S108" i="1"/>
  <c r="S390" i="1" s="1"/>
  <c r="T390" i="1" l="1"/>
  <c r="H390" i="1"/>
  <c r="R108" i="1"/>
  <c r="R260" i="1"/>
  <c r="V390" i="1"/>
  <c r="M390" i="1"/>
  <c r="R173" i="1"/>
  <c r="U390" i="1"/>
  <c r="R390" i="1" l="1"/>
</calcChain>
</file>

<file path=xl/sharedStrings.xml><?xml version="1.0" encoding="utf-8"?>
<sst xmlns="http://schemas.openxmlformats.org/spreadsheetml/2006/main" count="4466" uniqueCount="777">
  <si>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</si>
  <si>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</si>
  <si>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</si>
  <si>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</si>
  <si>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</si>
  <si>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</si>
  <si>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</si>
  <si>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</si>
  <si>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</si>
  <si>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</si>
  <si>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</si>
  <si>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</si>
  <si>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</si>
  <si>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</si>
  <si>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</si>
  <si>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</si>
  <si>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</si>
  <si>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</si>
  <si>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</si>
  <si>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</si>
  <si>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</si>
  <si>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</si>
  <si>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</si>
  <si>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</si>
  <si>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</si>
  <si>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</si>
  <si>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</si>
  <si>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</si>
  <si>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</si>
  <si>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</si>
  <si>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</si>
  <si>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</si>
  <si>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</si>
  <si>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</si>
  <si>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</si>
  <si>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</si>
  <si>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</si>
  <si>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</si>
  <si>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</si>
  <si>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</si>
  <si>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</si>
  <si>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</si>
  <si>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</si>
  <si>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</si>
  <si>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</si>
  <si>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</si>
  <si>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</si>
  <si>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</si>
  <si>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</si>
  <si>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</si>
  <si>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</si>
  <si>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</si>
  <si>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</si>
  <si>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</si>
  <si>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</si>
  <si>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</si>
  <si>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</si>
  <si>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</si>
  <si>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</si>
  <si>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</si>
  <si>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</si>
  <si>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</si>
  <si>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</si>
  <si>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</si>
  <si>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</si>
  <si>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</si>
  <si>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</si>
  <si>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</si>
  <si>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</si>
  <si>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</si>
  <si>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</si>
  <si>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</si>
  <si>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</si>
  <si>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</si>
  <si>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</si>
  <si>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</si>
  <si>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</si>
  <si>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</si>
  <si>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</si>
  <si>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</si>
  <si>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</si>
  <si>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</si>
  <si>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</si>
  <si>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</si>
  <si>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</si>
  <si>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</si>
  <si>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</si>
  <si>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</si>
  <si>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</si>
  <si>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</si>
  <si>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</si>
  <si>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</si>
  <si>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</si>
  <si>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</si>
  <si>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</si>
  <si>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</si>
  <si>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</si>
  <si>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</si>
  <si>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</si>
  <si>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</si>
  <si>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</si>
  <si>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</si>
  <si>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</si>
  <si>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</si>
  <si>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</si>
  <si>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</si>
  <si>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</si>
  <si>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</si>
  <si>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</si>
  <si>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</si>
  <si>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</si>
  <si>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</si>
  <si>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</si>
  <si>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</si>
  <si>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</si>
  <si>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</si>
  <si>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</si>
  <si>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</si>
  <si>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</si>
  <si>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</si>
  <si>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</si>
  <si>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</si>
  <si>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</si>
  <si>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</si>
  <si>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</si>
  <si>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</si>
  <si>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</si>
  <si>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</si>
  <si>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</si>
  <si>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</si>
  <si>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</si>
  <si>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</si>
  <si>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</si>
  <si>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</si>
  <si>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</si>
  <si>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</si>
  <si>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</si>
  <si>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</si>
  <si>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</si>
  <si>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</si>
  <si>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</si>
  <si>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</si>
  <si>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</si>
  <si>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</si>
  <si>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</si>
  <si>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</si>
  <si>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</si>
  <si>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</si>
  <si>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</si>
  <si>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</si>
  <si>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</si>
  <si>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</si>
  <si>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</si>
  <si>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</si>
  <si>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</si>
  <si>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</si>
  <si>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</si>
  <si>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</si>
  <si>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</si>
  <si>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</si>
  <si>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</si>
  <si>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</si>
  <si>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</si>
  <si>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</si>
  <si>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</si>
  <si>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</si>
  <si>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</si>
  <si>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</si>
  <si>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</si>
  <si>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</si>
  <si>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</si>
  <si>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</si>
  <si>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</si>
  <si>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</si>
  <si>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</si>
  <si>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</si>
  <si>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</si>
  <si>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</si>
  <si>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</si>
  <si>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</si>
  <si>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</si>
  <si>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</si>
  <si>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</si>
  <si>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</si>
  <si>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</si>
  <si>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</si>
  <si>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</si>
  <si>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</si>
  <si>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</si>
  <si>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</si>
  <si>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</si>
  <si>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</si>
  <si>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</si>
  <si>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</si>
  <si>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</si>
  <si>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</si>
  <si>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</si>
  <si>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</si>
  <si>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</si>
  <si>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</si>
  <si>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</si>
  <si>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</si>
  <si>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</si>
  <si>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</si>
  <si>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</si>
  <si>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</si>
  <si>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</si>
  <si>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</si>
  <si>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</si>
  <si>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</si>
  <si>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</si>
  <si>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</si>
  <si>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</si>
  <si>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</si>
  <si>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</si>
  <si>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</si>
  <si>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</si>
  <si>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</si>
  <si>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</si>
  <si>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</si>
  <si>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</si>
  <si>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</si>
  <si>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</si>
  <si>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</si>
  <si>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</si>
  <si>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</si>
  <si>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</si>
  <si>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</si>
  <si>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</si>
  <si>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</si>
  <si>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</si>
  <si>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</si>
  <si>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</si>
  <si>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</si>
  <si>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</si>
  <si>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</si>
  <si>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</si>
  <si>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</si>
  <si>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</si>
  <si>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</si>
  <si>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</si>
  <si>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</si>
  <si>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</si>
  <si>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</si>
  <si>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</si>
  <si>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</si>
  <si>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</si>
  <si>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</si>
  <si>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</si>
  <si>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</si>
  <si>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</si>
  <si>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</si>
  <si>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</si>
  <si>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</si>
  <si>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</si>
  <si>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</si>
  <si>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</si>
  <si>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</si>
  <si>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</si>
  <si>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</si>
  <si>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</si>
  <si>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</si>
  <si>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</si>
  <si>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</si>
  <si>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</si>
  <si>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</si>
  <si>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</si>
  <si>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</si>
  <si>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</si>
  <si>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</si>
  <si>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</si>
  <si>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</si>
  <si>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</si>
  <si>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</si>
  <si>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</si>
  <si>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</si>
  <si>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</si>
  <si>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</si>
  <si>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</si>
  <si>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</si>
  <si>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</si>
  <si>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</si>
  <si>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</si>
  <si>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</si>
  <si>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</si>
  <si>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</si>
  <si>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</si>
  <si>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</si>
  <si>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</si>
  <si>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</si>
  <si>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</si>
  <si>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</si>
  <si>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</si>
  <si>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</si>
  <si>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</si>
  <si>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</si>
  <si>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</si>
  <si>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</si>
  <si>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</si>
  <si>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</si>
  <si>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</si>
  <si>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</si>
  <si>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</si>
  <si>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</si>
  <si>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</si>
  <si>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</si>
  <si>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</si>
  <si>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</si>
  <si>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</si>
  <si>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</si>
  <si>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</si>
  <si>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</si>
  <si>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</si>
  <si>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</si>
  <si>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</si>
  <si>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</si>
  <si>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</si>
  <si>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</si>
  <si>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</si>
  <si>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</si>
  <si>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</si>
  <si>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</si>
  <si>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</si>
  <si>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</si>
  <si>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</si>
  <si>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</si>
  <si>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</si>
  <si>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</si>
  <si>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</si>
  <si>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</si>
  <si>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</si>
  <si>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</si>
  <si>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</si>
  <si>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</si>
  <si>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</si>
  <si>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</si>
  <si>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</si>
  <si>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</si>
  <si>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</si>
  <si>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</si>
  <si>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</si>
  <si>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</si>
  <si>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</si>
  <si>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</si>
  <si>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</si>
  <si>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</si>
  <si>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</si>
  <si>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</si>
  <si>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</si>
  <si>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</si>
  <si>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</si>
  <si>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</si>
  <si>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</si>
  <si>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</si>
  <si>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</si>
  <si>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</si>
  <si>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</si>
  <si>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</si>
  <si>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</si>
  <si>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</si>
  <si>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</si>
  <si>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</si>
  <si>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</si>
  <si>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</si>
  <si>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</si>
  <si>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</si>
  <si>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</si>
  <si>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</si>
  <si>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</si>
  <si>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</si>
  <si>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</si>
  <si>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</si>
  <si>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</si>
  <si>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</si>
  <si>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</si>
  <si>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</si>
  <si>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</si>
  <si>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</si>
  <si>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</si>
  <si>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</si>
  <si>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</si>
  <si>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</si>
  <si>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</si>
  <si>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</si>
  <si>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</si>
  <si>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</si>
  <si>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</si>
  <si>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</si>
  <si>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</si>
  <si>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</si>
  <si>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</si>
  <si>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</si>
  <si>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</si>
  <si>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</si>
  <si>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</si>
  <si>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</si>
  <si>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</si>
  <si>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</si>
  <si>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</si>
  <si>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</si>
  <si>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</si>
  <si>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</si>
  <si>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</si>
  <si>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</si>
  <si>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</si>
  <si>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</si>
  <si>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</si>
  <si>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</si>
  <si>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</si>
  <si>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</si>
  <si>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</si>
  <si>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</si>
  <si>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</si>
  <si>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</si>
  <si>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</si>
  <si>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</si>
  <si>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</si>
  <si>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</si>
  <si>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</si>
  <si>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</si>
  <si>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</si>
  <si>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</si>
  <si>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</si>
  <si>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</si>
  <si>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</si>
  <si>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</si>
  <si>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</si>
  <si>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</si>
  <si>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</si>
  <si>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</si>
  <si>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</si>
  <si>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</si>
  <si>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</si>
  <si>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</si>
  <si>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</si>
  <si>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</si>
  <si>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</si>
  <si>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</si>
  <si>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</si>
  <si>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</si>
  <si>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</si>
  <si>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</si>
  <si>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</si>
  <si>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</si>
  <si>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</si>
  <si>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</si>
  <si>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</si>
  <si>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</si>
  <si>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</si>
  <si>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</si>
  <si>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</si>
  <si>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</si>
  <si>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</si>
  <si>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</si>
  <si>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</si>
  <si>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</si>
  <si>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</si>
  <si>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</si>
  <si>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</si>
  <si>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</si>
  <si>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</si>
  <si>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</si>
  <si>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</si>
  <si>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</si>
  <si>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</si>
  <si>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</si>
  <si>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</si>
  <si>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</si>
  <si>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</si>
  <si>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</si>
  <si>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</si>
  <si>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</si>
  <si>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</si>
  <si>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</si>
  <si>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</si>
  <si>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</si>
  <si>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</si>
  <si>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</si>
  <si>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</si>
  <si>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</si>
  <si>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</si>
  <si>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</si>
  <si>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</si>
  <si>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</si>
  <si>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</si>
  <si>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</si>
  <si>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</si>
  <si>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</si>
  <si>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</si>
  <si>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</si>
  <si>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</si>
  <si>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</si>
  <si>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</si>
  <si>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</si>
  <si>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</si>
  <si>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</si>
  <si>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</si>
  <si>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</si>
  <si>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</si>
  <si>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</si>
  <si>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</si>
  <si>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</si>
  <si>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</si>
  <si>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</si>
  <si>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</si>
  <si>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</si>
  <si>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</si>
  <si>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</si>
  <si>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</si>
  <si>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</si>
  <si>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</si>
  <si>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</si>
  <si>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</si>
  <si>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</si>
  <si>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</si>
  <si>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</si>
  <si>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</si>
  <si>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</si>
  <si>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</si>
  <si>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</si>
  <si>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</si>
  <si>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</si>
  <si>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</si>
  <si>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</si>
  <si>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</si>
  <si>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</si>
  <si>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</si>
  <si>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</si>
  <si>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</si>
  <si>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</si>
  <si>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</si>
  <si>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</si>
  <si>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</si>
  <si>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</si>
  <si>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</si>
  <si>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</si>
  <si>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</si>
  <si>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</si>
  <si>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</si>
  <si>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</si>
  <si>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</si>
  <si>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</si>
  <si>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</si>
  <si>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</si>
  <si>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</si>
  <si>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</si>
  <si>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</si>
  <si>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</si>
  <si>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</si>
  <si>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</si>
  <si>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</si>
  <si>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</si>
  <si>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</si>
  <si>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</si>
  <si>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</si>
  <si>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</si>
  <si>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</si>
  <si>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</si>
  <si>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</si>
  <si>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</si>
  <si>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</si>
  <si>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</si>
  <si>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</si>
  <si>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</si>
  <si>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</si>
  <si>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</si>
  <si>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</si>
  <si>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</si>
  <si>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</si>
  <si>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</si>
  <si>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</si>
  <si>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</si>
  <si>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</si>
  <si>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</si>
  <si>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</si>
  <si>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</si>
  <si>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</si>
  <si>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</si>
  <si>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</si>
  <si>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</si>
  <si>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</si>
  <si>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</si>
  <si>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</si>
  <si>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</si>
  <si>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</si>
  <si>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</si>
  <si>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</si>
  <si>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</si>
  <si>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</si>
  <si>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</si>
  <si>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</si>
  <si>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</si>
  <si>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</si>
  <si>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</si>
  <si>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</si>
  <si>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</si>
  <si>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</si>
  <si>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</si>
  <si>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</si>
  <si>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</si>
  <si>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</si>
  <si>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</si>
  <si>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</si>
  <si>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</si>
  <si>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</si>
  <si>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</si>
  <si>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</si>
  <si>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</si>
  <si>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</si>
  <si>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</si>
  <si>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</si>
  <si>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</si>
  <si>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</si>
  <si>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</si>
  <si>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</si>
  <si>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</si>
  <si>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</si>
  <si>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</si>
  <si>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</si>
  <si>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</si>
  <si>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</si>
  <si>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</si>
  <si>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</si>
  <si>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</si>
  <si>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</si>
  <si>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</si>
  <si>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</si>
  <si>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</si>
  <si>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</si>
  <si>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</si>
  <si>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</si>
  <si>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</si>
  <si>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</si>
  <si>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</si>
  <si>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</si>
  <si>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</si>
  <si>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</si>
  <si>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</si>
  <si>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</si>
  <si>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</si>
  <si>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</si>
  <si>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</si>
  <si>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</si>
  <si>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</si>
  <si>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</si>
  <si>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</si>
  <si>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</si>
  <si>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</si>
  <si>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</si>
  <si>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</si>
  <si>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</si>
  <si>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</si>
  <si>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</si>
  <si>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</si>
  <si>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</si>
  <si>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</si>
  <si>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</si>
  <si>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</si>
  <si>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</si>
  <si>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</si>
  <si>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</si>
  <si>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</si>
  <si>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</si>
  <si>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</si>
  <si>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</si>
  <si>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</si>
  <si>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</si>
  <si>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</si>
  <si>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</si>
  <si>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</si>
  <si>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</si>
  <si>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</si>
  <si>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</si>
  <si>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</si>
  <si>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</si>
  <si>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</si>
  <si>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</si>
  <si>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</si>
  <si>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</si>
  <si>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</si>
  <si>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</si>
  <si>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</si>
  <si>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</si>
  <si>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</si>
  <si>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</si>
  <si>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</si>
  <si>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</si>
  <si>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</si>
  <si>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</si>
  <si>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</si>
  <si>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</si>
  <si>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</si>
  <si>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</si>
  <si>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</si>
  <si>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</si>
  <si>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</si>
  <si>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</si>
  <si>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</si>
  <si>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</si>
  <si>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</si>
  <si>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</si>
  <si>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</si>
  <si>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</si>
  <si>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</si>
  <si>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</si>
  <si>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</si>
  <si>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</si>
  <si>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</si>
  <si>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</si>
  <si>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</si>
  <si>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</si>
  <si>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</si>
  <si>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</si>
  <si>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</si>
  <si>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</si>
  <si>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</si>
  <si>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</si>
  <si>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</si>
  <si>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</si>
  <si>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</si>
  <si>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</si>
  <si>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</si>
  <si>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</si>
  <si>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</si>
  <si>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</si>
  <si>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</si>
  <si>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</si>
  <si>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</si>
  <si>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</si>
  <si>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</si>
  <si>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</si>
  <si>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</si>
  <si>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</si>
  <si>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</si>
  <si>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</si>
  <si>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</si>
  <si>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</si>
  <si>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</si>
  <si>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</si>
  <si>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</si>
  <si>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</si>
  <si>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</si>
  <si>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</si>
  <si>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</si>
  <si>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</si>
  <si>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</si>
  <si>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</si>
  <si>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</si>
  <si>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</si>
  <si>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</si>
  <si>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</si>
  <si>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</si>
  <si>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</si>
  <si>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</si>
  <si>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</si>
  <si>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</si>
  <si>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</si>
  <si>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</si>
  <si>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</si>
  <si>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</si>
  <si>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</si>
  <si>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</si>
  <si>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</si>
  <si>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</si>
  <si>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</si>
  <si>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</si>
  <si>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</si>
  <si>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</si>
  <si>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</si>
  <si>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</si>
  <si>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</si>
  <si>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</si>
  <si>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</si>
  <si>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</si>
  <si>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</si>
  <si>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</si>
  <si>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14 " октября  2019 г.  №  1263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</si>
</sst>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0" xfId="0" applyFont="1" applyFill="1"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2"/>
  <sheetViews>
    <sheetView tabSelected="1" view="pageBreakPreview" zoomScale="60" zoomScaleNormal="70" workbookViewId="0">
      <pane xSplit="1" ySplit="10" topLeftCell="B274" activePane="bottomRight" state="frozen"/>
      <selection pane="topRight" activeCell="B1" sqref="B1"/>
      <selection pane="bottomLeft" activeCell="A11" sqref="A11"/>
      <selection pane="bottomRight" activeCell="E3" sqref="E3"/>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345" t="s">
        <v>776</v>
      </c>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c r="AH1" s="345"/>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345" t="s">
        <v>684</v>
      </c>
      <c r="V3" s="385"/>
      <c r="W3" s="385"/>
      <c r="X3" s="385"/>
      <c r="Y3" s="385"/>
      <c r="Z3" s="385"/>
      <c r="AA3" s="385"/>
      <c r="AB3" s="385"/>
      <c r="AC3" s="385"/>
      <c r="AD3" s="385"/>
      <c r="AE3" s="385"/>
      <c r="AF3" s="385"/>
      <c r="AG3" s="385"/>
      <c r="AH3" s="385"/>
    </row>
    <row r="4" spans="1:35" s="3" customFormat="1" x14ac:dyDescent="0.25">
      <c r="A4" s="25"/>
      <c r="F4" s="150"/>
      <c r="G4" s="150"/>
      <c r="H4" s="26"/>
      <c r="I4" s="26"/>
      <c r="J4" s="26"/>
      <c r="K4" s="26"/>
      <c r="L4" s="26"/>
      <c r="M4" s="26"/>
      <c r="N4" s="26"/>
      <c r="O4" s="26"/>
      <c r="P4" s="279"/>
      <c r="Q4" s="26"/>
      <c r="R4" s="26"/>
      <c r="S4" s="26"/>
      <c r="T4" s="26"/>
      <c r="U4" s="385"/>
      <c r="V4" s="385"/>
      <c r="W4" s="385"/>
      <c r="X4" s="385"/>
      <c r="Y4" s="385"/>
      <c r="Z4" s="385"/>
      <c r="AA4" s="385"/>
      <c r="AB4" s="385"/>
      <c r="AC4" s="385"/>
      <c r="AD4" s="385"/>
      <c r="AE4" s="385"/>
      <c r="AF4" s="385"/>
      <c r="AG4" s="385"/>
      <c r="AH4" s="385"/>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46" t="s">
        <v>658</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8"/>
      <c r="AI7" s="27"/>
    </row>
    <row r="8" spans="1:35" s="25" customFormat="1" ht="18.75" customHeight="1" x14ac:dyDescent="0.25">
      <c r="A8" s="349" t="s">
        <v>0</v>
      </c>
      <c r="B8" s="289" t="s">
        <v>5</v>
      </c>
      <c r="C8" s="349" t="s">
        <v>269</v>
      </c>
      <c r="D8" s="349" t="s">
        <v>271</v>
      </c>
      <c r="E8" s="351" t="s">
        <v>1</v>
      </c>
      <c r="F8" s="350" t="s">
        <v>2</v>
      </c>
      <c r="G8" s="350" t="s">
        <v>3</v>
      </c>
      <c r="H8" s="387"/>
      <c r="I8" s="387"/>
      <c r="J8" s="387"/>
      <c r="K8" s="387"/>
      <c r="L8" s="387"/>
      <c r="M8" s="387"/>
      <c r="N8" s="387"/>
      <c r="O8" s="387"/>
      <c r="P8" s="387"/>
      <c r="Q8" s="387"/>
      <c r="R8" s="387"/>
      <c r="S8" s="387"/>
      <c r="T8" s="387"/>
      <c r="U8" s="387"/>
      <c r="V8" s="299"/>
      <c r="W8" s="349" t="s">
        <v>4</v>
      </c>
      <c r="X8" s="349"/>
      <c r="Y8" s="349"/>
      <c r="Z8" s="349"/>
      <c r="AA8" s="349"/>
      <c r="AB8" s="349"/>
      <c r="AC8" s="349"/>
      <c r="AD8" s="349"/>
      <c r="AE8" s="349"/>
      <c r="AF8" s="349"/>
      <c r="AG8" s="349"/>
      <c r="AH8" s="349"/>
      <c r="AI8" s="28"/>
    </row>
    <row r="9" spans="1:35" s="3" customFormat="1" x14ac:dyDescent="0.25">
      <c r="A9" s="349"/>
      <c r="B9" s="290"/>
      <c r="C9" s="349"/>
      <c r="D9" s="349"/>
      <c r="E9" s="352"/>
      <c r="F9" s="350"/>
      <c r="G9" s="350"/>
      <c r="H9" s="354" t="s">
        <v>480</v>
      </c>
      <c r="I9" s="355"/>
      <c r="J9" s="355"/>
      <c r="K9" s="355"/>
      <c r="L9" s="356"/>
      <c r="M9" s="354" t="s">
        <v>660</v>
      </c>
      <c r="N9" s="355"/>
      <c r="O9" s="355"/>
      <c r="P9" s="355"/>
      <c r="Q9" s="356"/>
      <c r="R9" s="354" t="s">
        <v>659</v>
      </c>
      <c r="S9" s="355"/>
      <c r="T9" s="355"/>
      <c r="U9" s="355"/>
      <c r="V9" s="356"/>
      <c r="W9" s="288" t="s">
        <v>480</v>
      </c>
      <c r="X9" s="288"/>
      <c r="Y9" s="288"/>
      <c r="Z9" s="288"/>
      <c r="AA9" s="288" t="s">
        <v>659</v>
      </c>
      <c r="AB9" s="288"/>
      <c r="AC9" s="288"/>
      <c r="AD9" s="288"/>
      <c r="AE9" s="288" t="s">
        <v>659</v>
      </c>
      <c r="AF9" s="288"/>
      <c r="AG9" s="288"/>
      <c r="AH9" s="288"/>
      <c r="AI9" s="29"/>
    </row>
    <row r="10" spans="1:35" s="3" customFormat="1" ht="102.75" customHeight="1" x14ac:dyDescent="0.25">
      <c r="A10" s="349"/>
      <c r="B10" s="291"/>
      <c r="C10" s="349"/>
      <c r="D10" s="349"/>
      <c r="E10" s="353"/>
      <c r="F10" s="350"/>
      <c r="G10" s="350"/>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60" t="s">
        <v>127</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9"/>
    </row>
    <row r="13" spans="1:35" s="10" customFormat="1" ht="33" customHeight="1" x14ac:dyDescent="0.25">
      <c r="A13" s="313" t="s">
        <v>128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4"/>
      <c r="AI13" s="9"/>
    </row>
    <row r="14" spans="1:35" s="12" customFormat="1" ht="94.5" customHeight="1" x14ac:dyDescent="0.25">
      <c r="A14" s="45" t="s">
        <v>179</v>
      </c>
      <c r="B14" s="13" t="s">
        <v>272</v>
      </c>
      <c r="C14" s="117" t="s">
        <v>545</v>
      </c>
      <c r="D14" s="117" t="s">
        <v>484</v>
      </c>
      <c r="E14" s="289" t="s">
        <v>22</v>
      </c>
      <c r="F14" s="203" t="s">
        <v>674</v>
      </c>
      <c r="G14" s="204" t="s">
        <v>675</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672</v>
      </c>
      <c r="C15" s="289" t="s">
        <v>545</v>
      </c>
      <c r="D15" s="289" t="s">
        <v>483</v>
      </c>
      <c r="E15" s="290"/>
      <c r="F15" s="207" t="s">
        <v>674</v>
      </c>
      <c r="G15" s="208" t="s">
        <v>675</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268</v>
      </c>
      <c r="B16" s="4" t="s">
        <v>292</v>
      </c>
      <c r="C16" s="341"/>
      <c r="D16" s="291"/>
      <c r="E16" s="290"/>
      <c r="F16" s="207" t="s">
        <v>674</v>
      </c>
      <c r="G16" s="208" t="s">
        <v>675</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42"/>
      <c r="B17" s="343" t="s">
        <v>293</v>
      </c>
      <c r="C17" s="289" t="s">
        <v>545</v>
      </c>
      <c r="D17" s="289" t="s">
        <v>485</v>
      </c>
      <c r="E17" s="290"/>
      <c r="F17" s="286" t="s">
        <v>674</v>
      </c>
      <c r="G17" s="286" t="s">
        <v>675</v>
      </c>
      <c r="H17" s="286"/>
      <c r="I17" s="286"/>
      <c r="J17" s="286"/>
      <c r="K17" s="286"/>
      <c r="L17" s="286"/>
      <c r="M17" s="286"/>
      <c r="N17" s="286"/>
      <c r="O17" s="286"/>
      <c r="P17" s="286"/>
      <c r="Q17" s="286"/>
      <c r="R17" s="286"/>
      <c r="S17" s="286"/>
      <c r="T17" s="286"/>
      <c r="U17" s="286"/>
      <c r="V17" s="286"/>
      <c r="W17" s="329"/>
      <c r="X17" s="329"/>
      <c r="Y17" s="329" t="s">
        <v>19</v>
      </c>
      <c r="Z17" s="329" t="s">
        <v>19</v>
      </c>
      <c r="AA17" s="329"/>
      <c r="AB17" s="329"/>
      <c r="AC17" s="329" t="s">
        <v>19</v>
      </c>
      <c r="AD17" s="329" t="s">
        <v>19</v>
      </c>
      <c r="AE17" s="329"/>
      <c r="AF17" s="329"/>
      <c r="AG17" s="329" t="s">
        <v>19</v>
      </c>
      <c r="AH17" s="333" t="s">
        <v>19</v>
      </c>
      <c r="AI17" s="9"/>
    </row>
    <row r="18" spans="1:35" s="10" customFormat="1" ht="257.25" customHeight="1" x14ac:dyDescent="0.25">
      <c r="A18" s="291"/>
      <c r="B18" s="344"/>
      <c r="C18" s="341"/>
      <c r="D18" s="291"/>
      <c r="E18" s="291"/>
      <c r="F18" s="287"/>
      <c r="G18" s="287"/>
      <c r="H18" s="335"/>
      <c r="I18" s="335"/>
      <c r="J18" s="335"/>
      <c r="K18" s="335"/>
      <c r="L18" s="335"/>
      <c r="M18" s="335"/>
      <c r="N18" s="335"/>
      <c r="O18" s="335"/>
      <c r="P18" s="335"/>
      <c r="Q18" s="335"/>
      <c r="R18" s="335"/>
      <c r="S18" s="335"/>
      <c r="T18" s="335"/>
      <c r="U18" s="335"/>
      <c r="V18" s="335"/>
      <c r="W18" s="330"/>
      <c r="X18" s="330"/>
      <c r="Y18" s="330"/>
      <c r="Z18" s="330"/>
      <c r="AA18" s="330"/>
      <c r="AB18" s="330"/>
      <c r="AC18" s="330"/>
      <c r="AD18" s="330"/>
      <c r="AE18" s="330"/>
      <c r="AF18" s="330"/>
      <c r="AG18" s="330"/>
      <c r="AH18" s="334"/>
      <c r="AI18" s="9"/>
    </row>
    <row r="19" spans="1:35" s="12" customFormat="1" ht="83.25" customHeight="1" x14ac:dyDescent="0.25">
      <c r="A19" s="45" t="s">
        <v>181</v>
      </c>
      <c r="B19" s="13" t="s">
        <v>294</v>
      </c>
      <c r="C19" s="158" t="s">
        <v>545</v>
      </c>
      <c r="D19" s="138" t="s">
        <v>486</v>
      </c>
      <c r="E19" s="289" t="s">
        <v>23</v>
      </c>
      <c r="F19" s="268" t="s">
        <v>676</v>
      </c>
      <c r="G19" s="269" t="s">
        <v>677</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295</v>
      </c>
      <c r="C20" s="158" t="s">
        <v>545</v>
      </c>
      <c r="D20" s="95" t="s">
        <v>487</v>
      </c>
      <c r="E20" s="290"/>
      <c r="F20" s="207" t="s">
        <v>676</v>
      </c>
      <c r="G20" s="208" t="s">
        <v>677</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257</v>
      </c>
      <c r="B21" s="4" t="s">
        <v>296</v>
      </c>
      <c r="C21" s="158" t="s">
        <v>545</v>
      </c>
      <c r="D21" s="95" t="s">
        <v>488</v>
      </c>
      <c r="E21" s="290"/>
      <c r="F21" s="266" t="s">
        <v>676</v>
      </c>
      <c r="G21" s="267" t="s">
        <v>677</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310</v>
      </c>
      <c r="C22" s="108"/>
      <c r="D22" s="108"/>
      <c r="E22" s="291"/>
      <c r="F22" s="296" t="s">
        <v>577</v>
      </c>
      <c r="G22" s="297"/>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8" t="s">
        <v>545</v>
      </c>
      <c r="D23" s="138" t="s">
        <v>486</v>
      </c>
      <c r="E23" s="289"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263</v>
      </c>
      <c r="C24" s="158" t="s">
        <v>545</v>
      </c>
      <c r="D24" s="108" t="s">
        <v>496</v>
      </c>
      <c r="E24" s="290"/>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311</v>
      </c>
      <c r="C25" s="108"/>
      <c r="D25" s="108"/>
      <c r="E25" s="332"/>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657</v>
      </c>
      <c r="D26" s="19" t="s">
        <v>685</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583</v>
      </c>
      <c r="B27" s="4" t="s">
        <v>621</v>
      </c>
      <c r="C27" s="211" t="s">
        <v>545</v>
      </c>
      <c r="D27" s="211" t="s">
        <v>486</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584</v>
      </c>
      <c r="B28" s="4" t="s">
        <v>620</v>
      </c>
      <c r="C28" s="211" t="s">
        <v>652</v>
      </c>
      <c r="D28" s="211" t="s">
        <v>686</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624</v>
      </c>
      <c r="C29" s="211" t="s">
        <v>545</v>
      </c>
      <c r="D29" s="211" t="s">
        <v>486</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585</v>
      </c>
      <c r="B30" s="13" t="s">
        <v>582</v>
      </c>
      <c r="C30" s="19" t="s">
        <v>657</v>
      </c>
      <c r="D30" s="19" t="s">
        <v>687</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586</v>
      </c>
      <c r="B31" s="4" t="s">
        <v>622</v>
      </c>
      <c r="C31" s="227" t="s">
        <v>545</v>
      </c>
      <c r="D31" s="227" t="s">
        <v>486</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587</v>
      </c>
      <c r="B32" s="4" t="s">
        <v>623</v>
      </c>
      <c r="C32" s="227" t="s">
        <v>652</v>
      </c>
      <c r="D32" s="227" t="s">
        <v>686</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712</v>
      </c>
      <c r="C33" s="211" t="s">
        <v>545</v>
      </c>
      <c r="D33" s="211" t="s">
        <v>486</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57" t="s">
        <v>550</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9"/>
      <c r="AI34" s="9"/>
    </row>
    <row r="35" spans="1:35" s="12" customFormat="1" ht="99" customHeight="1" x14ac:dyDescent="0.25">
      <c r="A35" s="48" t="s">
        <v>588</v>
      </c>
      <c r="B35" s="13" t="s">
        <v>27</v>
      </c>
      <c r="C35" s="158" t="s">
        <v>545</v>
      </c>
      <c r="D35" s="138" t="s">
        <v>486</v>
      </c>
      <c r="E35" s="289"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232</v>
      </c>
      <c r="B36" s="4" t="s">
        <v>200</v>
      </c>
      <c r="C36" s="158" t="s">
        <v>545</v>
      </c>
      <c r="D36" s="95" t="s">
        <v>490</v>
      </c>
      <c r="E36" s="290"/>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625</v>
      </c>
      <c r="C37" s="21" t="s">
        <v>29</v>
      </c>
      <c r="D37" s="21" t="s">
        <v>29</v>
      </c>
      <c r="E37" s="331"/>
      <c r="F37" s="298" t="s">
        <v>471</v>
      </c>
      <c r="G37" s="299"/>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233</v>
      </c>
      <c r="B38" s="4" t="s">
        <v>28</v>
      </c>
      <c r="C38" s="158" t="s">
        <v>545</v>
      </c>
      <c r="D38" s="95" t="s">
        <v>489</v>
      </c>
      <c r="E38" s="331"/>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626</v>
      </c>
      <c r="C39" s="21"/>
      <c r="D39" s="21"/>
      <c r="E39" s="331"/>
      <c r="F39" s="298" t="s">
        <v>561</v>
      </c>
      <c r="G39" s="299"/>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589</v>
      </c>
      <c r="B40" s="4" t="s">
        <v>31</v>
      </c>
      <c r="C40" s="158" t="s">
        <v>545</v>
      </c>
      <c r="D40" s="95" t="s">
        <v>688</v>
      </c>
      <c r="E40" s="331"/>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627</v>
      </c>
      <c r="C41" s="21"/>
      <c r="D41" s="21"/>
      <c r="E41" s="332"/>
      <c r="F41" s="298" t="s">
        <v>568</v>
      </c>
      <c r="G41" s="299"/>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590</v>
      </c>
      <c r="B42" s="13" t="s">
        <v>32</v>
      </c>
      <c r="C42" s="158" t="s">
        <v>545</v>
      </c>
      <c r="D42" s="95" t="s">
        <v>479</v>
      </c>
      <c r="E42" s="289"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234</v>
      </c>
      <c r="B43" s="4" t="s">
        <v>201</v>
      </c>
      <c r="C43" s="158" t="s">
        <v>545</v>
      </c>
      <c r="D43" s="95" t="s">
        <v>701</v>
      </c>
      <c r="E43" s="290"/>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628</v>
      </c>
      <c r="C44" s="108"/>
      <c r="D44" s="108"/>
      <c r="E44" s="331"/>
      <c r="F44" s="298" t="s">
        <v>569</v>
      </c>
      <c r="G44" s="299"/>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264</v>
      </c>
      <c r="B45" s="4" t="s">
        <v>33</v>
      </c>
      <c r="C45" s="158" t="s">
        <v>545</v>
      </c>
      <c r="D45" s="275" t="s">
        <v>700</v>
      </c>
      <c r="E45" s="331"/>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629</v>
      </c>
      <c r="C46" s="108"/>
      <c r="D46" s="108"/>
      <c r="E46" s="332"/>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235</v>
      </c>
      <c r="B47" s="13" t="s">
        <v>34</v>
      </c>
      <c r="C47" s="158" t="s">
        <v>545</v>
      </c>
      <c r="D47" s="138" t="s">
        <v>486</v>
      </c>
      <c r="E47" s="289"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236</v>
      </c>
      <c r="B48" s="4" t="s">
        <v>265</v>
      </c>
      <c r="C48" s="289" t="s">
        <v>545</v>
      </c>
      <c r="D48" s="289" t="s">
        <v>689</v>
      </c>
      <c r="E48" s="290"/>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591</v>
      </c>
      <c r="B49" s="4" t="s">
        <v>266</v>
      </c>
      <c r="C49" s="290"/>
      <c r="D49" s="290"/>
      <c r="E49" s="290"/>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592</v>
      </c>
      <c r="B50" s="4" t="s">
        <v>267</v>
      </c>
      <c r="C50" s="291"/>
      <c r="D50" s="291"/>
      <c r="E50" s="290"/>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630</v>
      </c>
      <c r="C51" s="108"/>
      <c r="D51" s="108"/>
      <c r="E51" s="332"/>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237</v>
      </c>
      <c r="B52" s="13" t="s">
        <v>36</v>
      </c>
      <c r="C52" s="158" t="s">
        <v>545</v>
      </c>
      <c r="D52" s="138" t="s">
        <v>486</v>
      </c>
      <c r="E52" s="289"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238</v>
      </c>
      <c r="B53" s="4" t="s">
        <v>304</v>
      </c>
      <c r="C53" s="158" t="s">
        <v>545</v>
      </c>
      <c r="D53" s="275" t="s">
        <v>700</v>
      </c>
      <c r="E53" s="290"/>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631</v>
      </c>
      <c r="C54" s="21"/>
      <c r="D54" s="21"/>
      <c r="E54" s="332"/>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13" t="s">
        <v>38</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4"/>
      <c r="AI55" s="9"/>
    </row>
    <row r="56" spans="1:35" s="12" customFormat="1" ht="96" customHeight="1" x14ac:dyDescent="0.25">
      <c r="A56" s="48" t="s">
        <v>593</v>
      </c>
      <c r="B56" s="13" t="s">
        <v>39</v>
      </c>
      <c r="C56" s="227" t="s">
        <v>545</v>
      </c>
      <c r="D56" s="227" t="s">
        <v>486</v>
      </c>
      <c r="E56" s="289"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594</v>
      </c>
      <c r="B57" s="4" t="s">
        <v>207</v>
      </c>
      <c r="C57" s="227" t="s">
        <v>545</v>
      </c>
      <c r="D57" s="227" t="s">
        <v>689</v>
      </c>
      <c r="E57" s="290"/>
      <c r="F57" s="188">
        <v>43466</v>
      </c>
      <c r="G57" s="189">
        <v>44561</v>
      </c>
      <c r="H57" s="37">
        <f>I57+J57+K57+L57</f>
        <v>17380.599999999999</v>
      </c>
      <c r="I57" s="37">
        <v>0</v>
      </c>
      <c r="J57" s="37">
        <v>0</v>
      </c>
      <c r="K57" s="37">
        <v>17380.599999999999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595</v>
      </c>
      <c r="B58" s="4" t="s">
        <v>208</v>
      </c>
      <c r="C58" s="227" t="s">
        <v>545</v>
      </c>
      <c r="D58" s="227" t="s">
        <v>689</v>
      </c>
      <c r="E58" s="290"/>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596</v>
      </c>
      <c r="B59" s="4" t="s">
        <v>209</v>
      </c>
      <c r="C59" s="227" t="s">
        <v>545</v>
      </c>
      <c r="D59" s="273" t="s">
        <v>689</v>
      </c>
      <c r="E59" s="290"/>
      <c r="F59" s="186">
        <v>43466</v>
      </c>
      <c r="G59" s="231">
        <v>44561</v>
      </c>
      <c r="H59" s="37">
        <f t="shared" si="9"/>
        <v>840</v>
      </c>
      <c r="I59" s="37">
        <v>0</v>
      </c>
      <c r="J59" s="37">
        <v>0</v>
      </c>
      <c r="K59" s="37">
        <v>840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597</v>
      </c>
      <c r="B60" s="4" t="s">
        <v>581</v>
      </c>
      <c r="C60" s="227" t="s">
        <v>545</v>
      </c>
      <c r="D60" s="273" t="s">
        <v>689</v>
      </c>
      <c r="E60" s="291"/>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632</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8" t="s">
        <v>545</v>
      </c>
      <c r="D62" s="138" t="s">
        <v>486</v>
      </c>
      <c r="E62" s="289"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598</v>
      </c>
      <c r="B63" s="4" t="s">
        <v>258</v>
      </c>
      <c r="C63" s="361" t="s">
        <v>545</v>
      </c>
      <c r="D63" s="361" t="s">
        <v>487</v>
      </c>
      <c r="E63" s="331"/>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239</v>
      </c>
      <c r="B64" s="4" t="s">
        <v>259</v>
      </c>
      <c r="C64" s="362"/>
      <c r="D64" s="362"/>
      <c r="E64" s="331"/>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633</v>
      </c>
      <c r="C65" s="108"/>
      <c r="D65" s="108"/>
      <c r="E65" s="332"/>
      <c r="F65" s="154" t="s">
        <v>562</v>
      </c>
      <c r="G65" s="149" t="s">
        <v>578</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63" t="s">
        <v>44</v>
      </c>
      <c r="B66" s="293"/>
      <c r="C66" s="293"/>
      <c r="D66" s="294"/>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37" t="s">
        <v>260</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9"/>
      <c r="AI67" s="29"/>
    </row>
    <row r="68" spans="1:35" s="3" customFormat="1" ht="29.25" customHeight="1" x14ac:dyDescent="0.25">
      <c r="A68" s="340" t="s">
        <v>11</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row>
    <row r="69" spans="1:35" s="2" customFormat="1" ht="126" customHeight="1" x14ac:dyDescent="0.25">
      <c r="A69" s="20">
        <v>12</v>
      </c>
      <c r="B69" s="13" t="s">
        <v>45</v>
      </c>
      <c r="C69" s="288" t="s">
        <v>570</v>
      </c>
      <c r="D69" s="288" t="s">
        <v>139</v>
      </c>
      <c r="E69" s="289"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288"/>
      <c r="D70" s="288"/>
      <c r="E70" s="290"/>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634</v>
      </c>
      <c r="C71" s="217"/>
      <c r="D71" s="217"/>
      <c r="E71" s="290"/>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288" t="s">
        <v>570</v>
      </c>
      <c r="D72" s="288" t="s">
        <v>139</v>
      </c>
      <c r="E72" s="290"/>
      <c r="F72" s="186">
        <v>43466</v>
      </c>
      <c r="G72" s="218">
        <v>44561</v>
      </c>
      <c r="H72" s="36">
        <f>I72+J72+K72+L72</f>
        <v>310</v>
      </c>
      <c r="I72" s="37">
        <v>0</v>
      </c>
      <c r="J72" s="37">
        <v>0</v>
      </c>
      <c r="K72" s="37">
        <v>310</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635</v>
      </c>
      <c r="C73" s="288"/>
      <c r="D73" s="288"/>
      <c r="E73" s="290"/>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599</v>
      </c>
      <c r="B74" s="4" t="s">
        <v>482</v>
      </c>
      <c r="C74" s="288"/>
      <c r="D74" s="288"/>
      <c r="E74" s="290"/>
      <c r="F74" s="186">
        <v>43466</v>
      </c>
      <c r="G74" s="218">
        <v>44561</v>
      </c>
      <c r="H74" s="36">
        <f>I74+J74+K74+L74</f>
        <v>275</v>
      </c>
      <c r="I74" s="37">
        <v>0</v>
      </c>
      <c r="J74" s="37">
        <v>0</v>
      </c>
      <c r="K74" s="37">
        <v>275</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636</v>
      </c>
      <c r="C75" s="217"/>
      <c r="D75" s="217"/>
      <c r="E75" s="290"/>
      <c r="F75" s="296" t="s">
        <v>569</v>
      </c>
      <c r="G75" s="297"/>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600</v>
      </c>
      <c r="B76" s="4" t="s">
        <v>481</v>
      </c>
      <c r="C76" s="289" t="s">
        <v>570</v>
      </c>
      <c r="D76" s="289" t="s">
        <v>139</v>
      </c>
      <c r="E76" s="290"/>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637</v>
      </c>
      <c r="C77" s="290"/>
      <c r="D77" s="290"/>
      <c r="E77" s="290"/>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601</v>
      </c>
      <c r="B78" s="4" t="s">
        <v>192</v>
      </c>
      <c r="C78" s="290"/>
      <c r="D78" s="290"/>
      <c r="E78" s="290"/>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638</v>
      </c>
      <c r="C79" s="290"/>
      <c r="D79" s="290"/>
      <c r="E79" s="290"/>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602</v>
      </c>
      <c r="B80" s="4" t="s">
        <v>193</v>
      </c>
      <c r="C80" s="290"/>
      <c r="D80" s="290"/>
      <c r="E80" s="290"/>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639</v>
      </c>
      <c r="C81" s="291"/>
      <c r="D81" s="291"/>
      <c r="E81" s="290"/>
      <c r="F81" s="296" t="s">
        <v>573</v>
      </c>
      <c r="G81" s="297"/>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640</v>
      </c>
      <c r="B82" s="4" t="s">
        <v>194</v>
      </c>
      <c r="C82" s="288" t="s">
        <v>570</v>
      </c>
      <c r="D82" s="288" t="s">
        <v>139</v>
      </c>
      <c r="E82" s="290"/>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641</v>
      </c>
      <c r="C83" s="289"/>
      <c r="D83" s="289"/>
      <c r="E83" s="291"/>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303" t="s">
        <v>12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5"/>
    </row>
    <row r="85" spans="1:34" s="233" customFormat="1" ht="58.5" customHeight="1" x14ac:dyDescent="0.25">
      <c r="A85" s="20" t="s">
        <v>135</v>
      </c>
      <c r="B85" s="13" t="s">
        <v>46</v>
      </c>
      <c r="C85" s="289" t="s">
        <v>570</v>
      </c>
      <c r="D85" s="289" t="s">
        <v>139</v>
      </c>
      <c r="E85" s="289"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90"/>
      <c r="D86" s="290"/>
      <c r="E86" s="290"/>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560</v>
      </c>
      <c r="C87" s="290"/>
      <c r="D87" s="290"/>
      <c r="E87" s="290"/>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642</v>
      </c>
      <c r="C88" s="291"/>
      <c r="D88" s="291"/>
      <c r="E88" s="290"/>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240</v>
      </c>
      <c r="B89" s="13" t="s">
        <v>130</v>
      </c>
      <c r="C89" s="289" t="s">
        <v>570</v>
      </c>
      <c r="D89" s="289" t="s">
        <v>139</v>
      </c>
      <c r="E89" s="290"/>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241</v>
      </c>
      <c r="B90" s="4" t="s">
        <v>131</v>
      </c>
      <c r="C90" s="290"/>
      <c r="D90" s="290"/>
      <c r="E90" s="290"/>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242</v>
      </c>
      <c r="B91" s="4" t="s">
        <v>132</v>
      </c>
      <c r="C91" s="290"/>
      <c r="D91" s="290"/>
      <c r="E91" s="290"/>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643</v>
      </c>
      <c r="C92" s="290"/>
      <c r="D92" s="290"/>
      <c r="E92" s="290"/>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243</v>
      </c>
      <c r="B93" s="4" t="s">
        <v>133</v>
      </c>
      <c r="C93" s="290"/>
      <c r="D93" s="290"/>
      <c r="E93" s="290"/>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244</v>
      </c>
      <c r="B94" s="4" t="s">
        <v>134</v>
      </c>
      <c r="C94" s="290"/>
      <c r="D94" s="290"/>
      <c r="E94" s="290"/>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644</v>
      </c>
      <c r="C95" s="291"/>
      <c r="D95" s="291"/>
      <c r="E95" s="291"/>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303" t="s">
        <v>13</v>
      </c>
      <c r="B96" s="319"/>
      <c r="C96" s="319"/>
      <c r="D96" s="319"/>
      <c r="E96" s="319"/>
      <c r="F96" s="319"/>
      <c r="G96" s="319"/>
      <c r="H96" s="319"/>
      <c r="I96" s="319"/>
      <c r="J96" s="319"/>
      <c r="K96" s="319"/>
      <c r="L96" s="319"/>
      <c r="M96" s="319"/>
      <c r="N96" s="319"/>
      <c r="O96" s="319"/>
      <c r="P96" s="319"/>
      <c r="Q96" s="319"/>
      <c r="R96" s="319"/>
      <c r="S96" s="319"/>
      <c r="T96" s="319"/>
      <c r="U96" s="319"/>
      <c r="V96" s="319"/>
      <c r="W96" s="319"/>
      <c r="X96" s="319"/>
      <c r="Y96" s="319"/>
      <c r="Z96" s="319"/>
      <c r="AA96" s="319"/>
      <c r="AB96" s="319"/>
      <c r="AC96" s="319"/>
      <c r="AD96" s="319"/>
      <c r="AE96" s="319"/>
      <c r="AF96" s="319"/>
      <c r="AG96" s="319"/>
      <c r="AH96" s="320"/>
    </row>
    <row r="97" spans="1:34" s="2" customFormat="1" ht="79.5" customHeight="1" x14ac:dyDescent="0.25">
      <c r="A97" s="20" t="s">
        <v>245</v>
      </c>
      <c r="B97" s="13" t="s">
        <v>48</v>
      </c>
      <c r="C97" s="289" t="s">
        <v>570</v>
      </c>
      <c r="D97" s="289" t="s">
        <v>139</v>
      </c>
      <c r="E97" s="289"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187</v>
      </c>
      <c r="B98" s="4" t="s">
        <v>49</v>
      </c>
      <c r="C98" s="290"/>
      <c r="D98" s="290"/>
      <c r="E98" s="290"/>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246</v>
      </c>
      <c r="B99" s="4" t="s">
        <v>50</v>
      </c>
      <c r="C99" s="290"/>
      <c r="D99" s="290"/>
      <c r="E99" s="290"/>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247</v>
      </c>
      <c r="B100" s="4" t="s">
        <v>670</v>
      </c>
      <c r="C100" s="290"/>
      <c r="D100" s="290"/>
      <c r="E100" s="290"/>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603</v>
      </c>
      <c r="B101" s="4" t="s">
        <v>671</v>
      </c>
      <c r="C101" s="290"/>
      <c r="D101" s="290"/>
      <c r="E101" s="290"/>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323</v>
      </c>
      <c r="C102" s="291"/>
      <c r="D102" s="291"/>
      <c r="E102" s="291"/>
      <c r="F102" s="221" t="s">
        <v>562</v>
      </c>
      <c r="G102" s="219" t="s">
        <v>564</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248</v>
      </c>
      <c r="B103" s="13" t="s">
        <v>51</v>
      </c>
      <c r="C103" s="288" t="s">
        <v>570</v>
      </c>
      <c r="D103" s="288" t="s">
        <v>139</v>
      </c>
      <c r="E103" s="289"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274</v>
      </c>
      <c r="B104" s="4" t="s">
        <v>195</v>
      </c>
      <c r="C104" s="288"/>
      <c r="D104" s="288"/>
      <c r="E104" s="290"/>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275</v>
      </c>
      <c r="B105" s="4" t="s">
        <v>52</v>
      </c>
      <c r="C105" s="288" t="s">
        <v>570</v>
      </c>
      <c r="D105" s="288" t="s">
        <v>139</v>
      </c>
      <c r="E105" s="290"/>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604</v>
      </c>
      <c r="B106" s="4" t="s">
        <v>53</v>
      </c>
      <c r="C106" s="288"/>
      <c r="D106" s="288"/>
      <c r="E106" s="290"/>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645</v>
      </c>
      <c r="C107" s="220"/>
      <c r="D107" s="220"/>
      <c r="E107" s="291"/>
      <c r="F107" s="221" t="s">
        <v>562</v>
      </c>
      <c r="G107" s="219" t="s">
        <v>564</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292" t="s">
        <v>63</v>
      </c>
      <c r="B108" s="293"/>
      <c r="C108" s="293"/>
      <c r="D108" s="294"/>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21" t="s">
        <v>18</v>
      </c>
      <c r="B109" s="322"/>
      <c r="C109" s="322"/>
      <c r="D109" s="322"/>
      <c r="E109" s="322"/>
      <c r="F109" s="322"/>
      <c r="G109" s="322"/>
      <c r="H109" s="322"/>
      <c r="I109" s="322"/>
      <c r="J109" s="322"/>
      <c r="K109" s="322"/>
      <c r="L109" s="322"/>
      <c r="M109" s="322"/>
      <c r="N109" s="322"/>
      <c r="O109" s="322"/>
      <c r="P109" s="322"/>
      <c r="Q109" s="322"/>
      <c r="R109" s="322"/>
      <c r="S109" s="322"/>
      <c r="T109" s="322"/>
      <c r="U109" s="322"/>
      <c r="V109" s="322"/>
      <c r="W109" s="322"/>
      <c r="X109" s="322"/>
      <c r="Y109" s="322"/>
      <c r="Z109" s="322"/>
      <c r="AA109" s="322"/>
      <c r="AB109" s="322"/>
      <c r="AC109" s="322"/>
      <c r="AD109" s="322"/>
      <c r="AE109" s="322"/>
      <c r="AF109" s="322"/>
      <c r="AG109" s="322"/>
      <c r="AH109" s="323"/>
    </row>
    <row r="110" spans="1:34" s="3" customFormat="1" ht="30" customHeight="1" x14ac:dyDescent="0.25">
      <c r="A110" s="303" t="s">
        <v>64</v>
      </c>
      <c r="B110" s="304"/>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5"/>
    </row>
    <row r="111" spans="1:34" s="2" customFormat="1" ht="63" x14ac:dyDescent="0.25">
      <c r="A111" s="19" t="s">
        <v>249</v>
      </c>
      <c r="B111" s="13" t="s">
        <v>54</v>
      </c>
      <c r="C111" s="289" t="s">
        <v>546</v>
      </c>
      <c r="D111" s="289" t="s">
        <v>178</v>
      </c>
      <c r="E111" s="289"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250</v>
      </c>
      <c r="B112" s="4" t="s">
        <v>276</v>
      </c>
      <c r="C112" s="290"/>
      <c r="D112" s="290"/>
      <c r="E112" s="290"/>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251</v>
      </c>
      <c r="B113" s="4" t="s">
        <v>277</v>
      </c>
      <c r="C113" s="291"/>
      <c r="D113" s="291"/>
      <c r="E113" s="291"/>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646</v>
      </c>
      <c r="C114" s="19"/>
      <c r="D114" s="19"/>
      <c r="E114" s="115"/>
      <c r="F114" s="298" t="s">
        <v>563</v>
      </c>
      <c r="G114" s="299"/>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303" t="s">
        <v>65</v>
      </c>
      <c r="B115" s="319"/>
      <c r="C115" s="319"/>
      <c r="D115" s="319"/>
      <c r="E115" s="319"/>
      <c r="F115" s="319"/>
      <c r="G115" s="319"/>
      <c r="H115" s="319"/>
      <c r="I115" s="319"/>
      <c r="J115" s="319"/>
      <c r="K115" s="319"/>
      <c r="L115" s="319"/>
      <c r="M115" s="319"/>
      <c r="N115" s="319"/>
      <c r="O115" s="319"/>
      <c r="P115" s="319"/>
      <c r="Q115" s="319"/>
      <c r="R115" s="319"/>
      <c r="S115" s="319"/>
      <c r="T115" s="319"/>
      <c r="U115" s="319"/>
      <c r="V115" s="319"/>
      <c r="W115" s="319"/>
      <c r="X115" s="319"/>
      <c r="Y115" s="319"/>
      <c r="Z115" s="319"/>
      <c r="AA115" s="319"/>
      <c r="AB115" s="319"/>
      <c r="AC115" s="319"/>
      <c r="AD115" s="319"/>
      <c r="AE115" s="319"/>
      <c r="AF115" s="319"/>
      <c r="AG115" s="319"/>
      <c r="AH115" s="320"/>
    </row>
    <row r="116" spans="1:34" s="2" customFormat="1" ht="52.5" customHeight="1" x14ac:dyDescent="0.25">
      <c r="A116" s="20" t="s">
        <v>252</v>
      </c>
      <c r="B116" s="13" t="s">
        <v>20</v>
      </c>
      <c r="C116" s="289" t="s">
        <v>546</v>
      </c>
      <c r="D116" s="289" t="s">
        <v>178</v>
      </c>
      <c r="E116" s="289"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279</v>
      </c>
      <c r="B117" s="4" t="s">
        <v>61</v>
      </c>
      <c r="C117" s="290"/>
      <c r="D117" s="290"/>
      <c r="E117" s="290"/>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280</v>
      </c>
      <c r="B118" s="4" t="s">
        <v>278</v>
      </c>
      <c r="C118" s="290"/>
      <c r="D118" s="290"/>
      <c r="E118" s="290"/>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647</v>
      </c>
      <c r="C119" s="291"/>
      <c r="D119" s="291"/>
      <c r="E119" s="291"/>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36" t="s">
        <v>551</v>
      </c>
      <c r="B120" s="319"/>
      <c r="C120" s="319"/>
      <c r="D120" s="319"/>
      <c r="E120" s="319"/>
      <c r="F120" s="319"/>
      <c r="G120" s="319"/>
      <c r="H120" s="319"/>
      <c r="I120" s="319"/>
      <c r="J120" s="319"/>
      <c r="K120" s="319"/>
      <c r="L120" s="319"/>
      <c r="M120" s="319"/>
      <c r="N120" s="319"/>
      <c r="O120" s="319"/>
      <c r="P120" s="319"/>
      <c r="Q120" s="319"/>
      <c r="R120" s="319"/>
      <c r="S120" s="319"/>
      <c r="T120" s="319"/>
      <c r="U120" s="319"/>
      <c r="V120" s="319"/>
      <c r="W120" s="319"/>
      <c r="X120" s="319"/>
      <c r="Y120" s="319"/>
      <c r="Z120" s="319"/>
      <c r="AA120" s="319"/>
      <c r="AB120" s="319"/>
      <c r="AC120" s="319"/>
      <c r="AD120" s="319"/>
      <c r="AE120" s="319"/>
      <c r="AF120" s="319"/>
      <c r="AG120" s="319"/>
      <c r="AH120" s="320"/>
    </row>
    <row r="121" spans="1:34" s="2" customFormat="1" ht="78.75" x14ac:dyDescent="0.25">
      <c r="A121" s="20" t="s">
        <v>253</v>
      </c>
      <c r="B121" s="13" t="s">
        <v>55</v>
      </c>
      <c r="C121" s="289" t="s">
        <v>546</v>
      </c>
      <c r="D121" s="289" t="s">
        <v>178</v>
      </c>
      <c r="E121" s="289"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270</v>
      </c>
      <c r="B122" s="4" t="s">
        <v>305</v>
      </c>
      <c r="C122" s="290"/>
      <c r="D122" s="290"/>
      <c r="E122" s="290"/>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254</v>
      </c>
      <c r="B123" s="4" t="s">
        <v>306</v>
      </c>
      <c r="C123" s="291"/>
      <c r="D123" s="291"/>
      <c r="E123" s="291"/>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648</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303" t="s">
        <v>203</v>
      </c>
      <c r="B125" s="319"/>
      <c r="C125" s="319"/>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20"/>
    </row>
    <row r="126" spans="1:34" s="2" customFormat="1" ht="63" x14ac:dyDescent="0.25">
      <c r="A126" s="20" t="s">
        <v>255</v>
      </c>
      <c r="B126" s="13" t="s">
        <v>56</v>
      </c>
      <c r="C126" s="289" t="s">
        <v>546</v>
      </c>
      <c r="D126" s="289" t="s">
        <v>178</v>
      </c>
      <c r="E126" s="289"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281</v>
      </c>
      <c r="C127" s="290"/>
      <c r="D127" s="290"/>
      <c r="E127" s="290"/>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189</v>
      </c>
      <c r="B128" s="4" t="s">
        <v>282</v>
      </c>
      <c r="C128" s="290"/>
      <c r="D128" s="290"/>
      <c r="E128" s="290"/>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649</v>
      </c>
      <c r="C129" s="291"/>
      <c r="D129" s="291"/>
      <c r="E129" s="291"/>
      <c r="F129" s="54" t="s">
        <v>562</v>
      </c>
      <c r="G129" s="55" t="s">
        <v>565</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303" t="s">
        <v>204</v>
      </c>
      <c r="B130" s="319"/>
      <c r="C130" s="319"/>
      <c r="D130" s="319"/>
      <c r="E130" s="319"/>
      <c r="F130" s="319"/>
      <c r="G130" s="319"/>
      <c r="H130" s="319"/>
      <c r="I130" s="319"/>
      <c r="J130" s="319"/>
      <c r="K130" s="319"/>
      <c r="L130" s="319"/>
      <c r="M130" s="319"/>
      <c r="N130" s="319"/>
      <c r="O130" s="319"/>
      <c r="P130" s="319"/>
      <c r="Q130" s="319"/>
      <c r="R130" s="319"/>
      <c r="S130" s="319"/>
      <c r="T130" s="319"/>
      <c r="U130" s="319"/>
      <c r="V130" s="319"/>
      <c r="W130" s="319"/>
      <c r="X130" s="319"/>
      <c r="Y130" s="319"/>
      <c r="Z130" s="319"/>
      <c r="AA130" s="319"/>
      <c r="AB130" s="319"/>
      <c r="AC130" s="319"/>
      <c r="AD130" s="319"/>
      <c r="AE130" s="319"/>
      <c r="AF130" s="319"/>
      <c r="AG130" s="319"/>
      <c r="AH130" s="320"/>
    </row>
    <row r="131" spans="1:34" s="239" customFormat="1" ht="80.25" customHeight="1" x14ac:dyDescent="0.25">
      <c r="A131" s="96" t="s">
        <v>136</v>
      </c>
      <c r="B131" s="153" t="s">
        <v>21</v>
      </c>
      <c r="C131" s="318" t="s">
        <v>546</v>
      </c>
      <c r="D131" s="318" t="s">
        <v>690</v>
      </c>
      <c r="E131" s="308" t="s">
        <v>196</v>
      </c>
      <c r="F131" s="190">
        <v>43466</v>
      </c>
      <c r="G131" s="191">
        <v>44561</v>
      </c>
      <c r="H131" s="238">
        <f t="shared" ref="H131:H135" si="32">I131+J131+K131+L131</f>
        <v>98672.2</v>
      </c>
      <c r="I131" s="238">
        <f>I132+I133+I134+I135</f>
        <v>0</v>
      </c>
      <c r="J131" s="238">
        <f t="shared" ref="J131:L131" si="33">J132+J133+J134+J135</f>
        <v>0</v>
      </c>
      <c r="K131" s="238">
        <f t="shared" si="33"/>
        <v>98672.2</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18"/>
      <c r="D132" s="318"/>
      <c r="E132" s="309"/>
      <c r="F132" s="188">
        <v>43466</v>
      </c>
      <c r="G132" s="189">
        <v>44561</v>
      </c>
      <c r="H132" s="242">
        <f t="shared" si="32"/>
        <v>81298.899999999994</v>
      </c>
      <c r="I132" s="242">
        <v>0</v>
      </c>
      <c r="J132" s="242">
        <v>0</v>
      </c>
      <c r="K132" s="242">
        <v>81298.899999999994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18"/>
      <c r="D133" s="318"/>
      <c r="E133" s="309"/>
      <c r="F133" s="188">
        <v>43466</v>
      </c>
      <c r="G133" s="189">
        <v>44561</v>
      </c>
      <c r="H133" s="242">
        <f t="shared" si="32"/>
        <v>8672.2999999999993</v>
      </c>
      <c r="I133" s="242">
        <v>0</v>
      </c>
      <c r="J133" s="242">
        <v>0</v>
      </c>
      <c r="K133" s="242">
        <v>8672.2999999999993</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283</v>
      </c>
      <c r="B134" s="120" t="s">
        <v>146</v>
      </c>
      <c r="C134" s="318"/>
      <c r="D134" s="318"/>
      <c r="E134" s="309"/>
      <c r="F134" s="188">
        <v>43466</v>
      </c>
      <c r="G134" s="189">
        <v>44561</v>
      </c>
      <c r="H134" s="242">
        <f t="shared" si="32"/>
        <v>8273</v>
      </c>
      <c r="I134" s="242">
        <v>0</v>
      </c>
      <c r="J134" s="242">
        <v>0</v>
      </c>
      <c r="K134" s="242">
        <v>8273</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605</v>
      </c>
      <c r="B135" s="120" t="s">
        <v>197</v>
      </c>
      <c r="C135" s="318"/>
      <c r="D135" s="318"/>
      <c r="E135" s="310"/>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324</v>
      </c>
      <c r="C136" s="229"/>
      <c r="D136" s="229"/>
      <c r="E136" s="229"/>
      <c r="F136" s="298" t="s">
        <v>569</v>
      </c>
      <c r="G136" s="299"/>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08" t="s">
        <v>546</v>
      </c>
      <c r="D137" s="308" t="s">
        <v>686</v>
      </c>
      <c r="E137" s="308" t="s">
        <v>196</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09"/>
      <c r="D138" s="309"/>
      <c r="E138" s="309"/>
      <c r="F138" s="188">
        <v>43466</v>
      </c>
      <c r="G138" s="189">
        <v>44561</v>
      </c>
      <c r="H138" s="242">
        <f t="shared" si="38"/>
        <v>8679.6</v>
      </c>
      <c r="I138" s="242">
        <v>0</v>
      </c>
      <c r="J138" s="242">
        <v>0</v>
      </c>
      <c r="K138" s="242">
        <v>8679.6</v>
      </c>
      <c r="L138" s="242">
        <v>0</v>
      </c>
      <c r="M138" s="242">
        <f t="shared" si="40"/>
        <v>8754.9</v>
      </c>
      <c r="N138" s="242">
        <v>0</v>
      </c>
      <c r="O138" s="242">
        <v>0</v>
      </c>
      <c r="P138" s="242">
        <v>8754.9</v>
      </c>
      <c r="Q138" s="242">
        <v>0</v>
      </c>
      <c r="R138" s="242">
        <f t="shared" si="42"/>
        <v>8754.9</v>
      </c>
      <c r="S138" s="242">
        <v>0</v>
      </c>
      <c r="T138" s="242">
        <v>0</v>
      </c>
      <c r="U138" s="242">
        <v>8754.9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09"/>
      <c r="D139" s="309"/>
      <c r="E139" s="309"/>
      <c r="F139" s="188">
        <v>43466</v>
      </c>
      <c r="G139" s="189">
        <v>44561</v>
      </c>
      <c r="H139" s="242">
        <f t="shared" si="38"/>
        <v>1102</v>
      </c>
      <c r="I139" s="242">
        <v>0</v>
      </c>
      <c r="J139" s="242">
        <v>0</v>
      </c>
      <c r="K139" s="242">
        <v>1102</v>
      </c>
      <c r="L139" s="242">
        <v>0</v>
      </c>
      <c r="M139" s="242">
        <f t="shared" si="40"/>
        <v>1511.5</v>
      </c>
      <c r="N139" s="242">
        <v>0</v>
      </c>
      <c r="O139" s="242">
        <v>0</v>
      </c>
      <c r="P139" s="242">
        <v>1511.5</v>
      </c>
      <c r="Q139" s="242">
        <v>0</v>
      </c>
      <c r="R139" s="242">
        <f t="shared" si="42"/>
        <v>1511.5</v>
      </c>
      <c r="S139" s="242">
        <v>0</v>
      </c>
      <c r="T139" s="242">
        <v>0</v>
      </c>
      <c r="U139" s="242">
        <v>1511.5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606</v>
      </c>
      <c r="B140" s="120" t="s">
        <v>198</v>
      </c>
      <c r="C140" s="310"/>
      <c r="D140" s="310"/>
      <c r="E140" s="310"/>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325</v>
      </c>
      <c r="C141" s="230"/>
      <c r="D141" s="230"/>
      <c r="E141" s="230"/>
      <c r="F141" s="298" t="s">
        <v>569</v>
      </c>
      <c r="G141" s="299"/>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679</v>
      </c>
      <c r="C142" s="315" t="s">
        <v>546</v>
      </c>
      <c r="D142" s="116" t="s">
        <v>686</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210</v>
      </c>
      <c r="B143" s="4" t="s">
        <v>312</v>
      </c>
      <c r="C143" s="316"/>
      <c r="D143" s="230" t="s">
        <v>686</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211</v>
      </c>
      <c r="B144" s="4" t="s">
        <v>313</v>
      </c>
      <c r="C144" s="317"/>
      <c r="D144" s="227" t="s">
        <v>686</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326</v>
      </c>
      <c r="C145" s="230"/>
      <c r="D145" s="230"/>
      <c r="E145" s="230"/>
      <c r="F145" s="298" t="s">
        <v>569</v>
      </c>
      <c r="G145" s="299"/>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212</v>
      </c>
      <c r="B146" s="13" t="s">
        <v>308</v>
      </c>
      <c r="C146" s="19" t="s">
        <v>547</v>
      </c>
      <c r="D146" s="19" t="s">
        <v>686</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309</v>
      </c>
      <c r="C147" s="227" t="s">
        <v>546</v>
      </c>
      <c r="D147" s="227" t="s">
        <v>686</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7" t="s">
        <v>547</v>
      </c>
      <c r="D148" s="227" t="s">
        <v>686</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327</v>
      </c>
      <c r="C149" s="230"/>
      <c r="D149" s="230"/>
      <c r="E149" s="230"/>
      <c r="F149" s="298" t="s">
        <v>569</v>
      </c>
      <c r="G149" s="299"/>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673</v>
      </c>
      <c r="C150" s="19" t="s">
        <v>547</v>
      </c>
      <c r="D150" s="19" t="s">
        <v>686</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546</v>
      </c>
      <c r="D151" s="227" t="s">
        <v>686</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547</v>
      </c>
      <c r="D152" s="230" t="s">
        <v>686</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328</v>
      </c>
      <c r="C153" s="230"/>
      <c r="D153" s="230"/>
      <c r="E153" s="230"/>
      <c r="F153" s="298" t="s">
        <v>566</v>
      </c>
      <c r="G153" s="299"/>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213</v>
      </c>
      <c r="B154" s="13" t="s">
        <v>678</v>
      </c>
      <c r="C154" s="245" t="s">
        <v>547</v>
      </c>
      <c r="D154" s="245" t="s">
        <v>686</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215</v>
      </c>
      <c r="B155" s="4" t="s">
        <v>680</v>
      </c>
      <c r="C155" s="227" t="s">
        <v>547</v>
      </c>
      <c r="D155" s="227" t="s">
        <v>683</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216</v>
      </c>
      <c r="B156" s="4" t="s">
        <v>314</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580</v>
      </c>
      <c r="C157" s="250"/>
      <c r="D157" s="250"/>
      <c r="E157" s="250"/>
      <c r="F157" s="311" t="s">
        <v>563</v>
      </c>
      <c r="G157" s="312"/>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284</v>
      </c>
      <c r="B158" s="13" t="s">
        <v>214</v>
      </c>
      <c r="C158" s="19" t="s">
        <v>547</v>
      </c>
      <c r="D158" s="19" t="s">
        <v>686</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217</v>
      </c>
      <c r="B159" s="4" t="s">
        <v>315</v>
      </c>
      <c r="C159" s="227" t="s">
        <v>546</v>
      </c>
      <c r="D159" s="227" t="s">
        <v>686</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285</v>
      </c>
      <c r="B160" s="4" t="s">
        <v>316</v>
      </c>
      <c r="C160" s="227" t="s">
        <v>547</v>
      </c>
      <c r="D160" s="227" t="s">
        <v>686</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650</v>
      </c>
      <c r="C161" s="250"/>
      <c r="D161" s="250"/>
      <c r="E161" s="250"/>
      <c r="F161" s="311" t="s">
        <v>563</v>
      </c>
      <c r="G161" s="312"/>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607</v>
      </c>
      <c r="B162" s="153" t="s">
        <v>176</v>
      </c>
      <c r="C162" s="253" t="s">
        <v>546</v>
      </c>
      <c r="D162" s="253" t="s">
        <v>686</v>
      </c>
      <c r="E162" s="254"/>
      <c r="F162" s="190">
        <v>43466</v>
      </c>
      <c r="G162" s="191">
        <v>44561</v>
      </c>
      <c r="H162" s="238">
        <f t="shared" ref="H162:H163" si="72">I162+J162+K162+L162</f>
        <v>1885</v>
      </c>
      <c r="I162" s="238">
        <f>I163+I164+I165</f>
        <v>0</v>
      </c>
      <c r="J162" s="238">
        <f>J163+J164+J165</f>
        <v>0</v>
      </c>
      <c r="K162" s="238">
        <f>K163+K164+K165+K166</f>
        <v>1885</v>
      </c>
      <c r="L162" s="238">
        <f>L163+L164+L165</f>
        <v>0</v>
      </c>
      <c r="M162" s="238">
        <f t="shared" ref="M162:M163" si="73">N162+O162+P162+Q162</f>
        <v>200</v>
      </c>
      <c r="N162" s="238">
        <f>N163+N164+N165</f>
        <v>0</v>
      </c>
      <c r="O162" s="238">
        <f>O163+O164+O165</f>
        <v>0</v>
      </c>
      <c r="P162" s="238">
        <f>P163+P164+P165</f>
        <v>200</v>
      </c>
      <c r="Q162" s="238">
        <f>Q163+Q164+Q165</f>
        <v>0</v>
      </c>
      <c r="R162" s="238">
        <f t="shared" ref="R162:R163" si="74">S162+T162+U162+V162</f>
        <v>200</v>
      </c>
      <c r="S162" s="238">
        <f>S163+S164+S165</f>
        <v>0</v>
      </c>
      <c r="T162" s="238">
        <f>T163+T164+T165</f>
        <v>0</v>
      </c>
      <c r="U162" s="238">
        <f>U163+U164+U165</f>
        <v>200</v>
      </c>
      <c r="V162" s="238">
        <f>V163+V164+V165</f>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18" t="s">
        <v>546</v>
      </c>
      <c r="D163" s="318" t="s">
        <v>686</v>
      </c>
      <c r="E163" s="257"/>
      <c r="F163" s="188">
        <v>43466</v>
      </c>
      <c r="G163" s="189">
        <v>44561</v>
      </c>
      <c r="H163" s="242">
        <f t="shared" si="72"/>
        <v>1285</v>
      </c>
      <c r="I163" s="242">
        <v>0</v>
      </c>
      <c r="J163" s="242">
        <v>0</v>
      </c>
      <c r="K163" s="242">
        <v>1285</v>
      </c>
      <c r="L163" s="242">
        <v>0</v>
      </c>
      <c r="M163" s="242">
        <f t="shared" si="73"/>
        <v>0</v>
      </c>
      <c r="N163" s="242">
        <v>0</v>
      </c>
      <c r="O163" s="242">
        <v>0</v>
      </c>
      <c r="P163" s="242">
        <v>0</v>
      </c>
      <c r="Q163" s="242">
        <v>0</v>
      </c>
      <c r="R163" s="242">
        <f t="shared" si="74"/>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41.25" customHeight="1" x14ac:dyDescent="0.25">
      <c r="A164" s="259" t="s">
        <v>205</v>
      </c>
      <c r="B164" s="120" t="s">
        <v>717</v>
      </c>
      <c r="C164" s="318"/>
      <c r="D164" s="318"/>
      <c r="E164" s="260"/>
      <c r="F164" s="188">
        <v>43466</v>
      </c>
      <c r="G164" s="189">
        <v>44561</v>
      </c>
      <c r="H164" s="242">
        <f t="shared" ref="H164" si="75">I164+J164+K164+L164</f>
        <v>200</v>
      </c>
      <c r="I164" s="242">
        <v>0</v>
      </c>
      <c r="J164" s="242">
        <v>0</v>
      </c>
      <c r="K164" s="242">
        <v>200</v>
      </c>
      <c r="L164" s="242">
        <v>0</v>
      </c>
      <c r="M164" s="242">
        <f t="shared" ref="M164" si="76">N164+O164+P164+Q164</f>
        <v>200</v>
      </c>
      <c r="N164" s="242">
        <v>0</v>
      </c>
      <c r="O164" s="242">
        <v>0</v>
      </c>
      <c r="P164" s="242">
        <v>200</v>
      </c>
      <c r="Q164" s="242">
        <v>0</v>
      </c>
      <c r="R164" s="242">
        <f t="shared" ref="R164" si="77">S164+T164+U164+V164</f>
        <v>200</v>
      </c>
      <c r="S164" s="242">
        <v>0</v>
      </c>
      <c r="T164" s="242">
        <v>0</v>
      </c>
      <c r="U164" s="242">
        <v>200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56.25" customHeight="1" x14ac:dyDescent="0.25">
      <c r="A165" s="244"/>
      <c r="B165" s="120" t="s">
        <v>651</v>
      </c>
      <c r="C165" s="318"/>
      <c r="D165" s="318"/>
      <c r="E165" s="261"/>
      <c r="F165" s="383" t="s">
        <v>563</v>
      </c>
      <c r="G165" s="384"/>
      <c r="H165" s="262"/>
      <c r="I165" s="262"/>
      <c r="J165" s="262"/>
      <c r="K165" s="262"/>
      <c r="L165" s="262"/>
      <c r="M165" s="262"/>
      <c r="N165" s="262"/>
      <c r="O165" s="262"/>
      <c r="P165" s="262"/>
      <c r="Q165" s="262"/>
      <c r="R165" s="262"/>
      <c r="S165" s="262"/>
      <c r="T165" s="262"/>
      <c r="U165" s="262"/>
      <c r="V165" s="262"/>
      <c r="W165" s="258"/>
      <c r="X165" s="258"/>
      <c r="Y165" s="258"/>
      <c r="Z165" s="258" t="s">
        <v>19</v>
      </c>
      <c r="AA165" s="258"/>
      <c r="AB165" s="258"/>
      <c r="AC165" s="258"/>
      <c r="AD165" s="258" t="s">
        <v>19</v>
      </c>
      <c r="AE165" s="258"/>
      <c r="AF165" s="258"/>
      <c r="AG165" s="258"/>
      <c r="AH165" s="258" t="s">
        <v>19</v>
      </c>
    </row>
    <row r="166" spans="1:36" s="243" customFormat="1" ht="41.25" customHeight="1" x14ac:dyDescent="0.25">
      <c r="A166" s="259" t="s">
        <v>608</v>
      </c>
      <c r="B166" s="120" t="s">
        <v>718</v>
      </c>
      <c r="C166" s="261"/>
      <c r="D166" s="261"/>
      <c r="E166" s="280"/>
      <c r="F166" s="188">
        <v>43647</v>
      </c>
      <c r="G166" s="189">
        <v>44561</v>
      </c>
      <c r="H166" s="242">
        <f t="shared" ref="H166" si="78">I166+J166+K166+L166</f>
        <v>400</v>
      </c>
      <c r="I166" s="242">
        <v>0</v>
      </c>
      <c r="J166" s="242">
        <v>0</v>
      </c>
      <c r="K166" s="242">
        <v>400</v>
      </c>
      <c r="L166" s="242">
        <v>0</v>
      </c>
      <c r="M166" s="242">
        <f t="shared" ref="M166" si="79">N166+O166+P166+Q166</f>
        <v>0</v>
      </c>
      <c r="N166" s="242">
        <v>0</v>
      </c>
      <c r="O166" s="242">
        <v>0</v>
      </c>
      <c r="P166" s="242">
        <v>0</v>
      </c>
      <c r="Q166" s="242">
        <v>0</v>
      </c>
      <c r="R166" s="242">
        <f t="shared" ref="R166" si="80">S166+T166+U166+V166</f>
        <v>0</v>
      </c>
      <c r="S166" s="242">
        <v>0</v>
      </c>
      <c r="T166" s="242">
        <v>0</v>
      </c>
      <c r="U166" s="242">
        <v>0</v>
      </c>
      <c r="V166" s="242">
        <v>0</v>
      </c>
      <c r="W166" s="241"/>
      <c r="X166" s="258"/>
      <c r="Y166" s="258" t="s">
        <v>19</v>
      </c>
      <c r="Z166" s="258" t="s">
        <v>19</v>
      </c>
      <c r="AA166" s="258"/>
      <c r="AB166" s="258"/>
      <c r="AC166" s="258"/>
      <c r="AD166" s="258"/>
      <c r="AE166" s="258"/>
      <c r="AF166" s="258"/>
      <c r="AG166" s="258"/>
      <c r="AH166" s="258"/>
    </row>
    <row r="167" spans="1:36" s="243" customFormat="1" ht="41.25" customHeight="1" x14ac:dyDescent="0.25">
      <c r="A167" s="259"/>
      <c r="B167" s="120" t="s">
        <v>716</v>
      </c>
      <c r="C167" s="261"/>
      <c r="D167" s="261"/>
      <c r="E167" s="280"/>
      <c r="F167" s="281"/>
      <c r="G167" s="282"/>
      <c r="H167" s="262"/>
      <c r="I167" s="262"/>
      <c r="J167" s="262"/>
      <c r="K167" s="262"/>
      <c r="L167" s="262"/>
      <c r="M167" s="262"/>
      <c r="N167" s="262"/>
      <c r="O167" s="262"/>
      <c r="P167" s="262"/>
      <c r="Q167" s="262"/>
      <c r="R167" s="262"/>
      <c r="S167" s="262"/>
      <c r="T167" s="262"/>
      <c r="U167" s="262"/>
      <c r="V167" s="262"/>
      <c r="W167" s="258"/>
      <c r="X167" s="258"/>
      <c r="Y167" s="258"/>
      <c r="Z167" s="258"/>
      <c r="AA167" s="258"/>
      <c r="AB167" s="258"/>
      <c r="AC167" s="258"/>
      <c r="AD167" s="258"/>
      <c r="AE167" s="258"/>
      <c r="AF167" s="258"/>
      <c r="AG167" s="258"/>
      <c r="AH167" s="258"/>
    </row>
    <row r="168" spans="1:36" s="243" customFormat="1" ht="99" customHeight="1" x14ac:dyDescent="0.25">
      <c r="A168" s="276">
        <v>29</v>
      </c>
      <c r="B168" s="153" t="s">
        <v>706</v>
      </c>
      <c r="C168" s="283" t="s">
        <v>710</v>
      </c>
      <c r="D168" s="283" t="s">
        <v>711</v>
      </c>
      <c r="E168" s="283" t="s">
        <v>196</v>
      </c>
      <c r="F168" s="188">
        <v>43466</v>
      </c>
      <c r="G168" s="189">
        <v>43830</v>
      </c>
      <c r="H168" s="238">
        <f>J168+K168</f>
        <v>3100</v>
      </c>
      <c r="I168" s="278"/>
      <c r="J168" s="278">
        <f>J169</f>
        <v>0</v>
      </c>
      <c r="K168" s="278">
        <f>K169</f>
        <v>3100</v>
      </c>
      <c r="L168" s="278"/>
      <c r="M168" s="278">
        <f>O168+P168</f>
        <v>0</v>
      </c>
      <c r="N168" s="278"/>
      <c r="O168" s="278">
        <f>O169</f>
        <v>0</v>
      </c>
      <c r="P168" s="278">
        <f>P169</f>
        <v>0</v>
      </c>
      <c r="Q168" s="278"/>
      <c r="R168" s="278">
        <f>T168+U168</f>
        <v>0</v>
      </c>
      <c r="S168" s="278"/>
      <c r="T168" s="278">
        <f>T169</f>
        <v>0</v>
      </c>
      <c r="U168" s="278">
        <f>U169</f>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1.5" customHeight="1" x14ac:dyDescent="0.25">
      <c r="A169" s="259" t="s">
        <v>297</v>
      </c>
      <c r="B169" s="120" t="s">
        <v>707</v>
      </c>
      <c r="C169" s="285"/>
      <c r="D169" s="285"/>
      <c r="E169" s="284"/>
      <c r="F169" s="188">
        <v>43466</v>
      </c>
      <c r="G169" s="189">
        <v>43830</v>
      </c>
      <c r="H169" s="242">
        <f>K169</f>
        <v>3100</v>
      </c>
      <c r="I169" s="262"/>
      <c r="J169" s="262">
        <v>0</v>
      </c>
      <c r="K169" s="262">
        <v>3100</v>
      </c>
      <c r="L169" s="262"/>
      <c r="M169" s="262">
        <f>O169+P169</f>
        <v>0</v>
      </c>
      <c r="N169" s="262"/>
      <c r="O169" s="262">
        <v>0</v>
      </c>
      <c r="P169" s="262">
        <v>0</v>
      </c>
      <c r="Q169" s="262"/>
      <c r="R169" s="262">
        <f>T169+U169</f>
        <v>0</v>
      </c>
      <c r="S169" s="262"/>
      <c r="T169" s="262">
        <v>0</v>
      </c>
      <c r="U169" s="262">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2.25" customHeight="1" x14ac:dyDescent="0.25">
      <c r="A170" s="277">
        <v>30</v>
      </c>
      <c r="B170" s="153" t="s">
        <v>708</v>
      </c>
      <c r="C170" s="283" t="s">
        <v>710</v>
      </c>
      <c r="D170" s="283" t="s">
        <v>711</v>
      </c>
      <c r="E170" s="284"/>
      <c r="F170" s="188">
        <v>43466</v>
      </c>
      <c r="G170" s="189">
        <v>43830</v>
      </c>
      <c r="H170" s="238">
        <f>J170+K170</f>
        <v>500</v>
      </c>
      <c r="I170" s="278"/>
      <c r="J170" s="278">
        <f>J171</f>
        <v>0</v>
      </c>
      <c r="K170" s="278">
        <f>K171</f>
        <v>500</v>
      </c>
      <c r="L170" s="278"/>
      <c r="M170" s="278">
        <f>O170+P170</f>
        <v>0</v>
      </c>
      <c r="N170" s="278"/>
      <c r="O170" s="278">
        <f>O171</f>
        <v>0</v>
      </c>
      <c r="P170" s="278">
        <f>P171</f>
        <v>0</v>
      </c>
      <c r="Q170" s="278"/>
      <c r="R170" s="278">
        <f>T170+U170</f>
        <v>0</v>
      </c>
      <c r="S170" s="278"/>
      <c r="T170" s="278">
        <f>T171</f>
        <v>0</v>
      </c>
      <c r="U170" s="278">
        <f>U171</f>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1.5" customHeight="1" x14ac:dyDescent="0.25">
      <c r="A171" s="276"/>
      <c r="B171" s="120" t="s">
        <v>709</v>
      </c>
      <c r="C171" s="326"/>
      <c r="D171" s="326"/>
      <c r="E171" s="284"/>
      <c r="F171" s="188">
        <v>43466</v>
      </c>
      <c r="G171" s="189">
        <v>43830</v>
      </c>
      <c r="H171" s="242">
        <f>K171</f>
        <v>500</v>
      </c>
      <c r="I171" s="262"/>
      <c r="J171" s="262">
        <v>0</v>
      </c>
      <c r="K171" s="262">
        <v>500</v>
      </c>
      <c r="L171" s="262"/>
      <c r="M171" s="262">
        <f>O171+P171</f>
        <v>0</v>
      </c>
      <c r="N171" s="262"/>
      <c r="O171" s="262">
        <v>0</v>
      </c>
      <c r="P171" s="262">
        <v>0</v>
      </c>
      <c r="Q171" s="262"/>
      <c r="R171" s="262">
        <f>T171+U171</f>
        <v>0</v>
      </c>
      <c r="S171" s="262"/>
      <c r="T171" s="262">
        <v>0</v>
      </c>
      <c r="U171" s="262">
        <v>0</v>
      </c>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243" customFormat="1" ht="96" customHeight="1" x14ac:dyDescent="0.25">
      <c r="A172" s="276"/>
      <c r="B172" s="120" t="s">
        <v>719</v>
      </c>
      <c r="C172" s="285"/>
      <c r="D172" s="285"/>
      <c r="E172" s="285"/>
      <c r="F172" s="188">
        <v>43466</v>
      </c>
      <c r="G172" s="189">
        <v>43830</v>
      </c>
      <c r="H172" s="242"/>
      <c r="I172" s="262"/>
      <c r="J172" s="262"/>
      <c r="K172" s="262"/>
      <c r="L172" s="262"/>
      <c r="M172" s="262"/>
      <c r="N172" s="262"/>
      <c r="O172" s="262"/>
      <c r="P172" s="262"/>
      <c r="Q172" s="262"/>
      <c r="R172" s="262"/>
      <c r="S172" s="262"/>
      <c r="T172" s="262"/>
      <c r="U172" s="262"/>
      <c r="V172" s="262"/>
      <c r="W172" s="241" t="s">
        <v>19</v>
      </c>
      <c r="X172" s="258" t="s">
        <v>19</v>
      </c>
      <c r="Y172" s="258" t="s">
        <v>19</v>
      </c>
      <c r="Z172" s="258" t="s">
        <v>19</v>
      </c>
      <c r="AA172" s="258" t="s">
        <v>19</v>
      </c>
      <c r="AB172" s="258" t="s">
        <v>19</v>
      </c>
      <c r="AC172" s="258" t="s">
        <v>19</v>
      </c>
      <c r="AD172" s="258" t="s">
        <v>19</v>
      </c>
      <c r="AE172" s="258" t="s">
        <v>19</v>
      </c>
      <c r="AF172" s="258" t="s">
        <v>19</v>
      </c>
      <c r="AG172" s="258" t="s">
        <v>19</v>
      </c>
      <c r="AH172" s="258" t="s">
        <v>19</v>
      </c>
    </row>
    <row r="173" spans="1:36" s="7" customFormat="1" ht="33.75" customHeight="1" x14ac:dyDescent="0.25">
      <c r="A173" s="292" t="s">
        <v>62</v>
      </c>
      <c r="B173" s="324"/>
      <c r="C173" s="324"/>
      <c r="D173" s="325"/>
      <c r="E173" s="113"/>
      <c r="F173" s="52"/>
      <c r="G173" s="53"/>
      <c r="H173" s="263">
        <f>I173+J173+K173+L173</f>
        <v>115247.5</v>
      </c>
      <c r="I173" s="263">
        <f>I116+I131+I137+I146+I150+I158+I162</f>
        <v>0</v>
      </c>
      <c r="J173" s="263">
        <f>J116+J131+J137+J142+J146+J150+J154+J158+J162</f>
        <v>1048.7</v>
      </c>
      <c r="K173" s="263">
        <f>K116+K131+K137+K142+K146+K150+K154+K158+K162+K168+K170</f>
        <v>114198.8</v>
      </c>
      <c r="L173" s="263">
        <f>L116+L131+L137+L146+L150+L158+L162</f>
        <v>0</v>
      </c>
      <c r="M173" s="263">
        <f>O173+P173</f>
        <v>116417</v>
      </c>
      <c r="N173" s="263">
        <f>N116+N131+N137+N146+N150+N158+N162</f>
        <v>0</v>
      </c>
      <c r="O173" s="263">
        <f>O116+O131+O137+O142+O146+O150+O154+O158+O162</f>
        <v>1079.2</v>
      </c>
      <c r="P173" s="263">
        <f>P116+P131+P137+P142+P146+P150+P154+P158+P162</f>
        <v>115337.8</v>
      </c>
      <c r="Q173" s="263">
        <f>Q116+Q131+Q137+Q146+Q150+Q158+Q162</f>
        <v>0</v>
      </c>
      <c r="R173" s="263">
        <f>T173+U173</f>
        <v>116417</v>
      </c>
      <c r="S173" s="263">
        <f>S116+S131+S137+S146+S150+S158+S162</f>
        <v>0</v>
      </c>
      <c r="T173" s="263">
        <f>T116+T131+T137+T142+T146+T150+T154+T158+T162</f>
        <v>1079.2</v>
      </c>
      <c r="U173" s="263">
        <f>U116+U131+U137+U142+U146+U150+U154+U158+U162</f>
        <v>115337.8</v>
      </c>
      <c r="V173" s="263">
        <f>V116+V131+V137+V146+V150+V158+V162</f>
        <v>0</v>
      </c>
      <c r="W173" s="22"/>
      <c r="X173" s="22"/>
      <c r="Y173" s="22"/>
      <c r="Z173" s="22"/>
      <c r="AA173" s="22"/>
      <c r="AB173" s="22"/>
      <c r="AC173" s="22"/>
      <c r="AD173" s="22"/>
      <c r="AE173" s="22"/>
      <c r="AF173" s="22"/>
      <c r="AG173" s="22"/>
      <c r="AH173" s="22"/>
      <c r="AJ173" s="264"/>
    </row>
    <row r="174" spans="1:36" s="51" customFormat="1" ht="39.75" customHeight="1" x14ac:dyDescent="0.25">
      <c r="A174" s="321" t="s">
        <v>286</v>
      </c>
      <c r="B174" s="322"/>
      <c r="C174" s="322"/>
      <c r="D174" s="322"/>
      <c r="E174" s="322"/>
      <c r="F174" s="322"/>
      <c r="G174" s="322"/>
      <c r="H174" s="322"/>
      <c r="I174" s="322"/>
      <c r="J174" s="322"/>
      <c r="K174" s="322"/>
      <c r="L174" s="322"/>
      <c r="M174" s="322"/>
      <c r="N174" s="322"/>
      <c r="O174" s="322"/>
      <c r="P174" s="322"/>
      <c r="Q174" s="322"/>
      <c r="R174" s="322"/>
      <c r="S174" s="322"/>
      <c r="T174" s="322"/>
      <c r="U174" s="322"/>
      <c r="V174" s="322"/>
      <c r="W174" s="322"/>
      <c r="X174" s="322"/>
      <c r="Y174" s="322"/>
      <c r="Z174" s="322"/>
      <c r="AA174" s="322"/>
      <c r="AB174" s="322"/>
      <c r="AC174" s="322"/>
      <c r="AD174" s="322"/>
      <c r="AE174" s="322"/>
      <c r="AF174" s="322"/>
      <c r="AG174" s="322"/>
      <c r="AH174" s="323"/>
    </row>
    <row r="175" spans="1:36" s="3" customFormat="1" ht="31.5" customHeight="1" x14ac:dyDescent="0.25">
      <c r="A175" s="303" t="s">
        <v>66</v>
      </c>
      <c r="B175" s="319"/>
      <c r="C175" s="319"/>
      <c r="D175" s="319"/>
      <c r="E175" s="319"/>
      <c r="F175" s="319"/>
      <c r="G175" s="319"/>
      <c r="H175" s="319"/>
      <c r="I175" s="319"/>
      <c r="J175" s="319"/>
      <c r="K175" s="319"/>
      <c r="L175" s="319"/>
      <c r="M175" s="319"/>
      <c r="N175" s="319"/>
      <c r="O175" s="319"/>
      <c r="P175" s="319"/>
      <c r="Q175" s="319"/>
      <c r="R175" s="319"/>
      <c r="S175" s="319"/>
      <c r="T175" s="319"/>
      <c r="U175" s="319"/>
      <c r="V175" s="319"/>
      <c r="W175" s="319"/>
      <c r="X175" s="319"/>
      <c r="Y175" s="319"/>
      <c r="Z175" s="319"/>
      <c r="AA175" s="319"/>
      <c r="AB175" s="319"/>
      <c r="AC175" s="319"/>
      <c r="AD175" s="319"/>
      <c r="AE175" s="319"/>
      <c r="AF175" s="319"/>
      <c r="AG175" s="319"/>
      <c r="AH175" s="320"/>
    </row>
    <row r="176" spans="1:36" s="2" customFormat="1" ht="126" x14ac:dyDescent="0.25">
      <c r="A176" s="20">
        <v>29</v>
      </c>
      <c r="B176" s="13" t="s">
        <v>67</v>
      </c>
      <c r="C176" s="289" t="s">
        <v>571</v>
      </c>
      <c r="D176" s="289" t="s">
        <v>653</v>
      </c>
      <c r="E176" s="289" t="s">
        <v>69</v>
      </c>
      <c r="F176" s="190">
        <v>43466</v>
      </c>
      <c r="G176" s="191">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297</v>
      </c>
      <c r="B177" s="4" t="s">
        <v>287</v>
      </c>
      <c r="C177" s="290"/>
      <c r="D177" s="290"/>
      <c r="E177" s="290"/>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609</v>
      </c>
      <c r="B178" s="4" t="s">
        <v>307</v>
      </c>
      <c r="C178" s="290"/>
      <c r="D178" s="290"/>
      <c r="E178" s="290"/>
      <c r="F178" s="188">
        <v>43466</v>
      </c>
      <c r="G178" s="189">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720</v>
      </c>
      <c r="C179" s="291"/>
      <c r="D179" s="291"/>
      <c r="E179" s="291"/>
      <c r="F179" s="80" t="s">
        <v>562</v>
      </c>
      <c r="G179" s="80" t="s">
        <v>564</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289" t="s">
        <v>570</v>
      </c>
      <c r="D180" s="289" t="s">
        <v>654</v>
      </c>
      <c r="E180" s="289" t="s">
        <v>70</v>
      </c>
      <c r="F180" s="190">
        <v>43466</v>
      </c>
      <c r="G180" s="191">
        <v>44561</v>
      </c>
      <c r="H180" s="36">
        <f>I180+J180+K180+L180</f>
        <v>47</v>
      </c>
      <c r="I180" s="36">
        <f>I181+I182</f>
        <v>0</v>
      </c>
      <c r="J180" s="36">
        <f t="shared" ref="J180:L180" si="81">J181+J182</f>
        <v>0</v>
      </c>
      <c r="K180" s="36">
        <f t="shared" si="81"/>
        <v>47</v>
      </c>
      <c r="L180" s="81">
        <f t="shared" si="81"/>
        <v>0</v>
      </c>
      <c r="M180" s="36">
        <f>N180+O180+P180+Q180</f>
        <v>50</v>
      </c>
      <c r="N180" s="36">
        <f>N181+N182</f>
        <v>0</v>
      </c>
      <c r="O180" s="36">
        <f t="shared" ref="O180:Q180" si="82">O181+O182</f>
        <v>0</v>
      </c>
      <c r="P180" s="36">
        <f t="shared" si="82"/>
        <v>50</v>
      </c>
      <c r="Q180" s="36">
        <f t="shared" si="82"/>
        <v>0</v>
      </c>
      <c r="R180" s="36">
        <f>S180+T180+U180+V180</f>
        <v>50</v>
      </c>
      <c r="S180" s="36">
        <f>S181+S182</f>
        <v>0</v>
      </c>
      <c r="T180" s="36">
        <f t="shared" ref="T180:V180" si="83">T181+T182</f>
        <v>0</v>
      </c>
      <c r="U180" s="36">
        <f t="shared" si="83"/>
        <v>50</v>
      </c>
      <c r="V180" s="36">
        <f t="shared" si="83"/>
        <v>0</v>
      </c>
      <c r="W180" s="6"/>
      <c r="X180" s="6" t="s">
        <v>19</v>
      </c>
      <c r="Y180" s="6"/>
      <c r="AA180" s="6"/>
      <c r="AB180" s="6" t="s">
        <v>19</v>
      </c>
      <c r="AC180" s="6"/>
      <c r="AE180" s="6"/>
      <c r="AF180" s="104" t="s">
        <v>19</v>
      </c>
      <c r="AG180" s="6"/>
    </row>
    <row r="181" spans="1:34" s="3" customFormat="1" ht="66.75" customHeight="1" x14ac:dyDescent="0.25">
      <c r="A181" s="82" t="s">
        <v>610</v>
      </c>
      <c r="B181" s="4" t="s">
        <v>317</v>
      </c>
      <c r="C181" s="290"/>
      <c r="D181" s="290"/>
      <c r="E181" s="290"/>
      <c r="F181" s="188">
        <v>43466</v>
      </c>
      <c r="G181" s="189">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611</v>
      </c>
      <c r="B182" s="4" t="s">
        <v>612</v>
      </c>
      <c r="C182" s="290"/>
      <c r="D182" s="290"/>
      <c r="E182" s="290"/>
      <c r="F182" s="188">
        <v>43466</v>
      </c>
      <c r="G182" s="189">
        <v>44561</v>
      </c>
      <c r="H182" s="36">
        <f>I182+J182+K182+L182</f>
        <v>17</v>
      </c>
      <c r="I182" s="37">
        <v>0</v>
      </c>
      <c r="J182" s="37">
        <v>0</v>
      </c>
      <c r="K182" s="37">
        <v>17</v>
      </c>
      <c r="L182" s="84">
        <v>0</v>
      </c>
      <c r="M182" s="36">
        <f t="shared" ref="M182" si="84">N182+O182+P182+Q182</f>
        <v>0</v>
      </c>
      <c r="N182" s="37">
        <v>0</v>
      </c>
      <c r="O182" s="37">
        <v>0</v>
      </c>
      <c r="P182" s="37">
        <v>0</v>
      </c>
      <c r="Q182" s="84">
        <v>0</v>
      </c>
      <c r="R182" s="36">
        <f t="shared" ref="R182" si="85">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721</v>
      </c>
      <c r="C183" s="291"/>
      <c r="D183" s="291"/>
      <c r="E183" s="291"/>
      <c r="F183" s="80" t="s">
        <v>562</v>
      </c>
      <c r="G183" s="83" t="s">
        <v>565</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303" t="s">
        <v>73</v>
      </c>
      <c r="B184" s="304"/>
      <c r="C184" s="304"/>
      <c r="D184" s="304"/>
      <c r="E184" s="304"/>
      <c r="F184" s="304"/>
      <c r="G184" s="304"/>
      <c r="H184" s="304"/>
      <c r="I184" s="304"/>
      <c r="J184" s="304"/>
      <c r="K184" s="304"/>
      <c r="L184" s="304"/>
      <c r="M184" s="304"/>
      <c r="N184" s="304"/>
      <c r="O184" s="304"/>
      <c r="P184" s="304"/>
      <c r="Q184" s="304"/>
      <c r="R184" s="304"/>
      <c r="S184" s="304"/>
      <c r="T184" s="304"/>
      <c r="U184" s="304"/>
      <c r="V184" s="304"/>
      <c r="W184" s="304"/>
      <c r="X184" s="304"/>
      <c r="Y184" s="304"/>
      <c r="Z184" s="304"/>
      <c r="AA184" s="304"/>
      <c r="AB184" s="304"/>
      <c r="AC184" s="304"/>
      <c r="AD184" s="304"/>
      <c r="AE184" s="304"/>
      <c r="AF184" s="304"/>
      <c r="AG184" s="304"/>
      <c r="AH184" s="305"/>
    </row>
    <row r="185" spans="1:34" s="2" customFormat="1" ht="63" x14ac:dyDescent="0.25">
      <c r="A185" s="20">
        <v>31</v>
      </c>
      <c r="B185" s="13" t="s">
        <v>71</v>
      </c>
      <c r="C185" s="289" t="s">
        <v>570</v>
      </c>
      <c r="D185" s="289" t="s">
        <v>654</v>
      </c>
      <c r="E185" s="289" t="s">
        <v>94</v>
      </c>
      <c r="F185" s="190">
        <v>43466</v>
      </c>
      <c r="G185" s="191">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2" t="s">
        <v>19</v>
      </c>
    </row>
    <row r="186" spans="1:34" s="2" customFormat="1" ht="40.5" customHeight="1" x14ac:dyDescent="0.25">
      <c r="A186" s="209" t="s">
        <v>613</v>
      </c>
      <c r="B186" s="120" t="s">
        <v>329</v>
      </c>
      <c r="C186" s="290"/>
      <c r="D186" s="290"/>
      <c r="E186" s="290"/>
      <c r="F186" s="188">
        <v>43466</v>
      </c>
      <c r="G186" s="189">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4" t="s">
        <v>19</v>
      </c>
    </row>
    <row r="187" spans="1:34" s="3" customFormat="1" ht="36.75" customHeight="1" x14ac:dyDescent="0.25">
      <c r="A187" s="21"/>
      <c r="B187" s="4" t="s">
        <v>722</v>
      </c>
      <c r="C187" s="291"/>
      <c r="D187" s="291"/>
      <c r="E187" s="291"/>
      <c r="F187" s="188">
        <v>43466</v>
      </c>
      <c r="G187" s="189">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3" t="s">
        <v>72</v>
      </c>
      <c r="C188" s="162" t="s">
        <v>570</v>
      </c>
      <c r="D188" s="162" t="s">
        <v>654</v>
      </c>
      <c r="E188" s="163"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2"/>
    </row>
    <row r="189" spans="1:34" s="2" customFormat="1" ht="120" customHeight="1" x14ac:dyDescent="0.25">
      <c r="A189" s="20">
        <v>33</v>
      </c>
      <c r="B189" s="13" t="s">
        <v>74</v>
      </c>
      <c r="C189" s="157" t="s">
        <v>570</v>
      </c>
      <c r="D189" s="118" t="s">
        <v>654</v>
      </c>
      <c r="E189" s="118"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5"/>
      <c r="AC189" s="17"/>
      <c r="AD189" s="6"/>
      <c r="AE189" s="6"/>
      <c r="AF189" s="6"/>
      <c r="AG189" s="6"/>
      <c r="AH189" s="102"/>
    </row>
    <row r="190" spans="1:34" s="2" customFormat="1" ht="63" x14ac:dyDescent="0.25">
      <c r="A190" s="20" t="s">
        <v>157</v>
      </c>
      <c r="B190" s="13" t="s">
        <v>75</v>
      </c>
      <c r="C190" s="289" t="s">
        <v>570</v>
      </c>
      <c r="D190" s="289" t="s">
        <v>654</v>
      </c>
      <c r="E190" s="289" t="s">
        <v>99</v>
      </c>
      <c r="F190" s="190">
        <v>43466</v>
      </c>
      <c r="G190" s="191">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298</v>
      </c>
      <c r="B191" s="4" t="s">
        <v>97</v>
      </c>
      <c r="C191" s="290"/>
      <c r="D191" s="290"/>
      <c r="E191" s="290"/>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614</v>
      </c>
      <c r="B192" s="4" t="s">
        <v>288</v>
      </c>
      <c r="C192" s="290"/>
      <c r="D192" s="290"/>
      <c r="E192" s="290"/>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723</v>
      </c>
      <c r="C193" s="291"/>
      <c r="D193" s="291"/>
      <c r="E193" s="291"/>
      <c r="F193" s="188">
        <v>43466</v>
      </c>
      <c r="G193" s="189">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615</v>
      </c>
      <c r="B194" s="13" t="s">
        <v>140</v>
      </c>
      <c r="C194" s="289" t="s">
        <v>570</v>
      </c>
      <c r="D194" s="289" t="s">
        <v>654</v>
      </c>
      <c r="E194" s="289" t="s">
        <v>579</v>
      </c>
      <c r="F194" s="194">
        <v>43466</v>
      </c>
      <c r="G194" s="195">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616</v>
      </c>
      <c r="B195" s="4" t="s">
        <v>95</v>
      </c>
      <c r="C195" s="290"/>
      <c r="D195" s="290"/>
      <c r="E195" s="290"/>
      <c r="F195" s="196">
        <v>43466</v>
      </c>
      <c r="G195" s="197">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617</v>
      </c>
      <c r="B196" s="4" t="s">
        <v>96</v>
      </c>
      <c r="C196" s="290"/>
      <c r="D196" s="290"/>
      <c r="E196" s="290"/>
      <c r="F196" s="196">
        <v>43466</v>
      </c>
      <c r="G196" s="197">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724</v>
      </c>
      <c r="C197" s="291"/>
      <c r="D197" s="291"/>
      <c r="E197" s="291"/>
      <c r="F197" s="196">
        <v>43466</v>
      </c>
      <c r="G197" s="197">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330</v>
      </c>
      <c r="C198" s="289" t="s">
        <v>570</v>
      </c>
      <c r="D198" s="289" t="s">
        <v>654</v>
      </c>
      <c r="E198" s="289" t="s">
        <v>100</v>
      </c>
      <c r="F198" s="194">
        <v>43466</v>
      </c>
      <c r="G198" s="195">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2"/>
    </row>
    <row r="199" spans="1:34" s="2" customFormat="1" ht="72.75" customHeight="1" x14ac:dyDescent="0.25">
      <c r="A199" s="20" t="s">
        <v>618</v>
      </c>
      <c r="B199" s="4" t="s">
        <v>331</v>
      </c>
      <c r="C199" s="290"/>
      <c r="D199" s="290"/>
      <c r="E199" s="290"/>
      <c r="F199" s="196">
        <v>43466</v>
      </c>
      <c r="G199" s="197">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4"/>
    </row>
    <row r="200" spans="1:34" s="3" customFormat="1" ht="60" customHeight="1" x14ac:dyDescent="0.25">
      <c r="A200" s="21"/>
      <c r="B200" s="4" t="s">
        <v>725</v>
      </c>
      <c r="C200" s="291"/>
      <c r="D200" s="291"/>
      <c r="E200" s="291"/>
      <c r="F200" s="196">
        <v>43466</v>
      </c>
      <c r="G200" s="197">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303" t="s">
        <v>76</v>
      </c>
      <c r="B201" s="304"/>
      <c r="C201" s="304"/>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5"/>
    </row>
    <row r="202" spans="1:34" s="2" customFormat="1" ht="78.75" x14ac:dyDescent="0.25">
      <c r="A202" s="20" t="s">
        <v>158</v>
      </c>
      <c r="B202" s="13" t="s">
        <v>141</v>
      </c>
      <c r="C202" s="289" t="s">
        <v>545</v>
      </c>
      <c r="D202" s="289" t="s">
        <v>655</v>
      </c>
      <c r="E202" s="289" t="s">
        <v>102</v>
      </c>
      <c r="F202" s="190">
        <v>43466</v>
      </c>
      <c r="G202" s="191">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273</v>
      </c>
      <c r="C203" s="290"/>
      <c r="D203" s="290"/>
      <c r="E203" s="290"/>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290</v>
      </c>
      <c r="B204" s="4" t="s">
        <v>289</v>
      </c>
      <c r="C204" s="290"/>
      <c r="D204" s="290"/>
      <c r="E204" s="290"/>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726</v>
      </c>
      <c r="C205" s="291"/>
      <c r="D205" s="291"/>
      <c r="E205" s="291"/>
      <c r="F205" s="188">
        <v>43466</v>
      </c>
      <c r="G205" s="189">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289" t="s">
        <v>570</v>
      </c>
      <c r="D206" s="289" t="s">
        <v>654</v>
      </c>
      <c r="E206" s="289" t="s">
        <v>103</v>
      </c>
      <c r="F206" s="190">
        <v>43466</v>
      </c>
      <c r="G206" s="191">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261</v>
      </c>
      <c r="C207" s="290"/>
      <c r="D207" s="290"/>
      <c r="E207" s="290"/>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619</v>
      </c>
      <c r="B208" s="4" t="s">
        <v>262</v>
      </c>
      <c r="C208" s="290"/>
      <c r="D208" s="290"/>
      <c r="E208" s="291"/>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727</v>
      </c>
      <c r="C209" s="291"/>
      <c r="D209" s="291"/>
      <c r="E209" s="19"/>
      <c r="F209" s="188">
        <v>43466</v>
      </c>
      <c r="G209" s="189">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288" t="s">
        <v>497</v>
      </c>
      <c r="D210" s="289" t="s">
        <v>101</v>
      </c>
      <c r="E210" s="289" t="s">
        <v>104</v>
      </c>
      <c r="F210" s="78">
        <v>2019</v>
      </c>
      <c r="G210" s="87">
        <v>2021</v>
      </c>
      <c r="H210" s="88">
        <f>I210+J210+K210+L210</f>
        <v>0</v>
      </c>
      <c r="I210" s="88">
        <f>I211</f>
        <v>0</v>
      </c>
      <c r="J210" s="88">
        <f t="shared" ref="J210:L210" si="86">J211</f>
        <v>0</v>
      </c>
      <c r="K210" s="88">
        <f t="shared" si="86"/>
        <v>0</v>
      </c>
      <c r="L210" s="88">
        <f t="shared" si="86"/>
        <v>0</v>
      </c>
      <c r="M210" s="88">
        <f>N210+O210+P210+Q210</f>
        <v>0</v>
      </c>
      <c r="N210" s="88">
        <f>N211</f>
        <v>0</v>
      </c>
      <c r="O210" s="88">
        <f t="shared" ref="O210:Q210" si="87">O211</f>
        <v>0</v>
      </c>
      <c r="P210" s="88">
        <f t="shared" si="87"/>
        <v>0</v>
      </c>
      <c r="Q210" s="88">
        <f t="shared" si="87"/>
        <v>0</v>
      </c>
      <c r="R210" s="88">
        <f>S210+T210+U210+V210</f>
        <v>0</v>
      </c>
      <c r="S210" s="88">
        <f>S211</f>
        <v>0</v>
      </c>
      <c r="T210" s="88">
        <f t="shared" ref="T210:V210" si="88">T211</f>
        <v>0</v>
      </c>
      <c r="U210" s="88">
        <f t="shared" si="88"/>
        <v>0</v>
      </c>
      <c r="V210" s="88">
        <f t="shared" si="88"/>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218</v>
      </c>
      <c r="C211" s="288"/>
      <c r="D211" s="290"/>
      <c r="E211" s="290"/>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219</v>
      </c>
      <c r="C212" s="288"/>
      <c r="D212" s="291"/>
      <c r="E212" s="291"/>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288" t="s">
        <v>545</v>
      </c>
      <c r="D213" s="288" t="s">
        <v>655</v>
      </c>
      <c r="E213" s="288" t="s">
        <v>105</v>
      </c>
      <c r="F213" s="190">
        <v>43466</v>
      </c>
      <c r="G213" s="191">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220</v>
      </c>
      <c r="C214" s="288"/>
      <c r="D214" s="288"/>
      <c r="E214" s="288"/>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498</v>
      </c>
      <c r="B215" s="13" t="s">
        <v>291</v>
      </c>
      <c r="C215" s="288"/>
      <c r="D215" s="288"/>
      <c r="E215" s="288"/>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728</v>
      </c>
      <c r="C216" s="116"/>
      <c r="D216" s="116"/>
      <c r="E216" s="107"/>
      <c r="F216" s="188">
        <v>43466</v>
      </c>
      <c r="G216" s="189">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289" t="s">
        <v>572</v>
      </c>
      <c r="D217" s="289" t="s">
        <v>654</v>
      </c>
      <c r="E217" s="289" t="s">
        <v>105</v>
      </c>
      <c r="F217" s="190">
        <v>43466</v>
      </c>
      <c r="G217" s="191">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221</v>
      </c>
      <c r="C218" s="290"/>
      <c r="D218" s="290"/>
      <c r="E218" s="290"/>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729</v>
      </c>
      <c r="C219" s="291"/>
      <c r="D219" s="291"/>
      <c r="E219" s="291"/>
      <c r="F219" s="188">
        <v>43466</v>
      </c>
      <c r="G219" s="189">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303" t="s">
        <v>81</v>
      </c>
      <c r="B220" s="319"/>
      <c r="C220" s="319"/>
      <c r="D220" s="319"/>
      <c r="E220" s="319"/>
      <c r="F220" s="319"/>
      <c r="G220" s="319"/>
      <c r="H220" s="319"/>
      <c r="I220" s="319"/>
      <c r="J220" s="319"/>
      <c r="K220" s="319"/>
      <c r="L220" s="319"/>
      <c r="M220" s="319"/>
      <c r="N220" s="319"/>
      <c r="O220" s="319"/>
      <c r="P220" s="319"/>
      <c r="Q220" s="319"/>
      <c r="R220" s="319"/>
      <c r="S220" s="319"/>
      <c r="T220" s="319"/>
      <c r="U220" s="319"/>
      <c r="V220" s="319"/>
      <c r="W220" s="319"/>
      <c r="X220" s="319"/>
      <c r="Y220" s="319"/>
      <c r="Z220" s="319"/>
      <c r="AA220" s="319"/>
      <c r="AB220" s="319"/>
      <c r="AC220" s="319"/>
      <c r="AD220" s="319"/>
      <c r="AE220" s="319"/>
      <c r="AF220" s="319"/>
      <c r="AG220" s="319"/>
      <c r="AH220" s="320"/>
    </row>
    <row r="221" spans="1:34" s="2" customFormat="1" ht="78.75" x14ac:dyDescent="0.25">
      <c r="A221" s="20" t="s">
        <v>299</v>
      </c>
      <c r="B221" s="13" t="s">
        <v>82</v>
      </c>
      <c r="C221" s="289" t="s">
        <v>570</v>
      </c>
      <c r="D221" s="289" t="s">
        <v>654</v>
      </c>
      <c r="E221" s="289" t="s">
        <v>106</v>
      </c>
      <c r="F221" s="190">
        <v>43466</v>
      </c>
      <c r="G221" s="191">
        <v>44561</v>
      </c>
      <c r="H221" s="36">
        <f>H222</f>
        <v>60</v>
      </c>
      <c r="I221" s="36">
        <f t="shared" ref="I221:R221" si="89">I222</f>
        <v>0</v>
      </c>
      <c r="J221" s="36">
        <f t="shared" si="89"/>
        <v>0</v>
      </c>
      <c r="K221" s="36">
        <f>K222</f>
        <v>60</v>
      </c>
      <c r="L221" s="36">
        <f t="shared" si="89"/>
        <v>0</v>
      </c>
      <c r="M221" s="36">
        <f t="shared" si="89"/>
        <v>60</v>
      </c>
      <c r="N221" s="36">
        <f>N222</f>
        <v>0</v>
      </c>
      <c r="O221" s="36">
        <f t="shared" ref="O221:Q221" si="90">O222</f>
        <v>0</v>
      </c>
      <c r="P221" s="36">
        <f t="shared" si="90"/>
        <v>60</v>
      </c>
      <c r="Q221" s="36">
        <f t="shared" si="90"/>
        <v>0</v>
      </c>
      <c r="R221" s="36">
        <f t="shared" si="89"/>
        <v>60</v>
      </c>
      <c r="S221" s="36">
        <f>S222</f>
        <v>0</v>
      </c>
      <c r="T221" s="36">
        <f t="shared" ref="T221:V221" si="91">T222</f>
        <v>0</v>
      </c>
      <c r="U221" s="36">
        <f t="shared" si="91"/>
        <v>60</v>
      </c>
      <c r="V221" s="36">
        <f t="shared" si="91"/>
        <v>0</v>
      </c>
      <c r="W221" s="102" t="s">
        <v>19</v>
      </c>
      <c r="X221" s="102" t="s">
        <v>19</v>
      </c>
      <c r="Y221" s="102" t="s">
        <v>19</v>
      </c>
      <c r="Z221" s="102" t="s">
        <v>19</v>
      </c>
      <c r="AA221" s="104" t="s">
        <v>19</v>
      </c>
      <c r="AB221" s="104" t="s">
        <v>19</v>
      </c>
      <c r="AC221" s="104" t="s">
        <v>19</v>
      </c>
      <c r="AD221" s="104" t="s">
        <v>19</v>
      </c>
      <c r="AE221" s="104" t="s">
        <v>19</v>
      </c>
      <c r="AF221" s="104" t="s">
        <v>19</v>
      </c>
      <c r="AG221" s="104" t="s">
        <v>19</v>
      </c>
      <c r="AH221" s="104" t="s">
        <v>19</v>
      </c>
    </row>
    <row r="222" spans="1:34" s="3" customFormat="1" ht="54.75" customHeight="1" x14ac:dyDescent="0.25">
      <c r="A222" s="21" t="s">
        <v>300</v>
      </c>
      <c r="B222" s="13" t="s">
        <v>222</v>
      </c>
      <c r="C222" s="290"/>
      <c r="D222" s="290"/>
      <c r="E222" s="290"/>
      <c r="F222" s="188">
        <v>43466</v>
      </c>
      <c r="G222" s="189">
        <v>44561</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713</v>
      </c>
      <c r="C223" s="291"/>
      <c r="D223" s="291"/>
      <c r="E223" s="291"/>
      <c r="F223" s="188">
        <v>43466</v>
      </c>
      <c r="G223" s="189">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289" t="s">
        <v>570</v>
      </c>
      <c r="D224" s="289" t="s">
        <v>654</v>
      </c>
      <c r="E224" s="289" t="s">
        <v>107</v>
      </c>
      <c r="F224" s="190">
        <v>43466</v>
      </c>
      <c r="G224" s="191">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53.25" customHeight="1" x14ac:dyDescent="0.25">
      <c r="A225" s="21" t="s">
        <v>499</v>
      </c>
      <c r="B225" s="13" t="s">
        <v>223</v>
      </c>
      <c r="C225" s="290"/>
      <c r="D225" s="290"/>
      <c r="E225" s="290"/>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3" customFormat="1" ht="44.25" customHeight="1" x14ac:dyDescent="0.25">
      <c r="A226" s="19"/>
      <c r="B226" s="4" t="s">
        <v>730</v>
      </c>
      <c r="C226" s="291"/>
      <c r="D226" s="291"/>
      <c r="E226" s="291"/>
      <c r="F226" s="188">
        <v>43466</v>
      </c>
      <c r="G226" s="189">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2" customFormat="1" ht="72.75" customHeight="1" x14ac:dyDescent="0.25">
      <c r="A227" s="20" t="s">
        <v>125</v>
      </c>
      <c r="B227" s="13" t="s">
        <v>84</v>
      </c>
      <c r="C227" s="289" t="s">
        <v>570</v>
      </c>
      <c r="D227" s="289" t="s">
        <v>654</v>
      </c>
      <c r="E227" s="289" t="s">
        <v>107</v>
      </c>
      <c r="F227" s="190">
        <v>43466</v>
      </c>
      <c r="G227" s="191">
        <v>44561</v>
      </c>
      <c r="H227" s="33"/>
      <c r="I227" s="33"/>
      <c r="J227" s="33"/>
      <c r="K227" s="33"/>
      <c r="L227" s="42"/>
      <c r="M227" s="33"/>
      <c r="N227" s="33"/>
      <c r="O227" s="33"/>
      <c r="P227" s="33"/>
      <c r="Q227" s="42"/>
      <c r="R227" s="33"/>
      <c r="S227" s="33"/>
      <c r="T227" s="33"/>
      <c r="U227" s="33"/>
      <c r="V227" s="42"/>
      <c r="W227" s="102" t="s">
        <v>19</v>
      </c>
      <c r="X227" s="102" t="s">
        <v>19</v>
      </c>
      <c r="Y227" s="102" t="s">
        <v>19</v>
      </c>
      <c r="Z227" s="102" t="s">
        <v>19</v>
      </c>
      <c r="AA227" s="102" t="s">
        <v>19</v>
      </c>
      <c r="AB227" s="102" t="s">
        <v>19</v>
      </c>
      <c r="AC227" s="102" t="s">
        <v>19</v>
      </c>
      <c r="AD227" s="102" t="s">
        <v>19</v>
      </c>
      <c r="AE227" s="102" t="s">
        <v>19</v>
      </c>
      <c r="AF227" s="102" t="s">
        <v>19</v>
      </c>
      <c r="AG227" s="102" t="s">
        <v>19</v>
      </c>
      <c r="AH227" s="102" t="s">
        <v>19</v>
      </c>
    </row>
    <row r="228" spans="1:34" s="3" customFormat="1" ht="57" customHeight="1" x14ac:dyDescent="0.25">
      <c r="A228" s="21" t="s">
        <v>126</v>
      </c>
      <c r="B228" s="13" t="s">
        <v>225</v>
      </c>
      <c r="C228" s="290"/>
      <c r="D228" s="290"/>
      <c r="E228" s="290"/>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731</v>
      </c>
      <c r="C229" s="291"/>
      <c r="D229" s="291"/>
      <c r="E229" s="291"/>
      <c r="F229" s="188">
        <v>43466</v>
      </c>
      <c r="G229" s="189">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289" t="s">
        <v>570</v>
      </c>
      <c r="D230" s="289" t="s">
        <v>654</v>
      </c>
      <c r="E230" s="289" t="s">
        <v>108</v>
      </c>
      <c r="F230" s="190">
        <v>43466</v>
      </c>
      <c r="G230" s="191">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69" customHeight="1" x14ac:dyDescent="0.25">
      <c r="A231" s="21" t="s">
        <v>162</v>
      </c>
      <c r="B231" s="13" t="s">
        <v>226</v>
      </c>
      <c r="C231" s="290"/>
      <c r="D231" s="290"/>
      <c r="E231" s="290"/>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3" customFormat="1" ht="48" customHeight="1" x14ac:dyDescent="0.25">
      <c r="A232" s="19"/>
      <c r="B232" s="4" t="s">
        <v>732</v>
      </c>
      <c r="C232" s="291"/>
      <c r="D232" s="291"/>
      <c r="E232" s="291"/>
      <c r="F232" s="188">
        <v>43466</v>
      </c>
      <c r="G232" s="189">
        <v>44561</v>
      </c>
      <c r="H232" s="33"/>
      <c r="I232" s="33"/>
      <c r="J232" s="33"/>
      <c r="K232" s="33"/>
      <c r="L232" s="42"/>
      <c r="M232" s="33"/>
      <c r="N232" s="33"/>
      <c r="O232" s="33"/>
      <c r="P232" s="33"/>
      <c r="Q232" s="42"/>
      <c r="R232" s="33"/>
      <c r="S232" s="33"/>
      <c r="T232" s="33"/>
      <c r="U232" s="33"/>
      <c r="V232" s="42"/>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2" customFormat="1" ht="110.25" x14ac:dyDescent="0.25">
      <c r="A233" s="20">
        <v>45</v>
      </c>
      <c r="B233" s="13" t="s">
        <v>86</v>
      </c>
      <c r="C233" s="289" t="s">
        <v>570</v>
      </c>
      <c r="D233" s="289" t="s">
        <v>549</v>
      </c>
      <c r="E233" s="289" t="s">
        <v>109</v>
      </c>
      <c r="F233" s="190">
        <v>43466</v>
      </c>
      <c r="G233" s="191">
        <v>44561</v>
      </c>
      <c r="H233" s="34">
        <f>K233</f>
        <v>970.80000000000007</v>
      </c>
      <c r="I233" s="34">
        <f t="shared" ref="I233:V233" si="92">I234</f>
        <v>0</v>
      </c>
      <c r="J233" s="34">
        <f t="shared" si="92"/>
        <v>0</v>
      </c>
      <c r="K233" s="34">
        <f>K234+K236</f>
        <v>970.80000000000007</v>
      </c>
      <c r="L233" s="106">
        <f t="shared" si="92"/>
        <v>0</v>
      </c>
      <c r="M233" s="34">
        <f>M234</f>
        <v>660</v>
      </c>
      <c r="N233" s="34">
        <f t="shared" si="92"/>
        <v>0</v>
      </c>
      <c r="O233" s="34">
        <f t="shared" si="92"/>
        <v>0</v>
      </c>
      <c r="P233" s="34">
        <f t="shared" si="92"/>
        <v>660</v>
      </c>
      <c r="Q233" s="106">
        <f t="shared" si="92"/>
        <v>0</v>
      </c>
      <c r="R233" s="34">
        <f>R234</f>
        <v>660</v>
      </c>
      <c r="S233" s="34">
        <f t="shared" si="92"/>
        <v>0</v>
      </c>
      <c r="T233" s="34">
        <f t="shared" si="92"/>
        <v>0</v>
      </c>
      <c r="U233" s="34">
        <f t="shared" si="92"/>
        <v>660</v>
      </c>
      <c r="V233" s="106">
        <f t="shared" si="92"/>
        <v>0</v>
      </c>
      <c r="W233" s="102" t="s">
        <v>19</v>
      </c>
      <c r="X233" s="102" t="s">
        <v>19</v>
      </c>
      <c r="Y233" s="102" t="s">
        <v>19</v>
      </c>
      <c r="Z233" s="102" t="s">
        <v>19</v>
      </c>
      <c r="AA233" s="102" t="s">
        <v>19</v>
      </c>
      <c r="AB233" s="102" t="s">
        <v>19</v>
      </c>
      <c r="AC233" s="102" t="s">
        <v>19</v>
      </c>
      <c r="AD233" s="102" t="s">
        <v>19</v>
      </c>
      <c r="AE233" s="102" t="s">
        <v>19</v>
      </c>
      <c r="AF233" s="102" t="s">
        <v>19</v>
      </c>
      <c r="AG233" s="102" t="s">
        <v>19</v>
      </c>
      <c r="AH233" s="102" t="s">
        <v>19</v>
      </c>
    </row>
    <row r="234" spans="1:34" s="3" customFormat="1" ht="59.25" customHeight="1" x14ac:dyDescent="0.25">
      <c r="A234" s="21" t="s">
        <v>500</v>
      </c>
      <c r="B234" s="13" t="s">
        <v>667</v>
      </c>
      <c r="C234" s="290"/>
      <c r="D234" s="290"/>
      <c r="E234" s="290"/>
      <c r="F234" s="188">
        <v>43466</v>
      </c>
      <c r="G234" s="189">
        <v>44561</v>
      </c>
      <c r="H234" s="35">
        <f>I234+J234+K234+L234</f>
        <v>744.2</v>
      </c>
      <c r="I234" s="35">
        <v>0</v>
      </c>
      <c r="J234" s="35">
        <v>0</v>
      </c>
      <c r="K234" s="35">
        <v>744.2</v>
      </c>
      <c r="L234" s="92">
        <v>0</v>
      </c>
      <c r="M234" s="35">
        <f>N234+O234+P234+Q234</f>
        <v>660</v>
      </c>
      <c r="N234" s="35">
        <v>0</v>
      </c>
      <c r="O234" s="35">
        <v>0</v>
      </c>
      <c r="P234" s="35">
        <v>660</v>
      </c>
      <c r="Q234" s="92">
        <v>0</v>
      </c>
      <c r="R234" s="35">
        <f>S234+T234+U234+V234</f>
        <v>660</v>
      </c>
      <c r="S234" s="35">
        <v>0</v>
      </c>
      <c r="T234" s="35">
        <v>0</v>
      </c>
      <c r="U234" s="35">
        <v>660</v>
      </c>
      <c r="V234" s="92">
        <v>0</v>
      </c>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56.25" customHeight="1" x14ac:dyDescent="0.25">
      <c r="A235" s="19"/>
      <c r="B235" s="4" t="s">
        <v>733</v>
      </c>
      <c r="C235" s="290"/>
      <c r="D235" s="290"/>
      <c r="E235" s="290"/>
      <c r="F235" s="188">
        <v>43466</v>
      </c>
      <c r="G235" s="189">
        <v>44561</v>
      </c>
      <c r="H235" s="33"/>
      <c r="I235" s="33"/>
      <c r="J235" s="33"/>
      <c r="K235" s="33"/>
      <c r="L235" s="42"/>
      <c r="M235" s="33"/>
      <c r="N235" s="33"/>
      <c r="O235" s="33"/>
      <c r="P235" s="33"/>
      <c r="Q235" s="42"/>
      <c r="R235" s="33"/>
      <c r="S235" s="33"/>
      <c r="T235" s="33"/>
      <c r="U235" s="33"/>
      <c r="V235" s="42"/>
      <c r="W235" s="104" t="s">
        <v>19</v>
      </c>
      <c r="X235" s="104" t="s">
        <v>19</v>
      </c>
      <c r="Y235" s="104" t="s">
        <v>19</v>
      </c>
      <c r="Z235" s="104" t="s">
        <v>19</v>
      </c>
      <c r="AA235" s="104" t="s">
        <v>19</v>
      </c>
      <c r="AB235" s="104" t="s">
        <v>19</v>
      </c>
      <c r="AC235" s="104" t="s">
        <v>19</v>
      </c>
      <c r="AD235" s="104" t="s">
        <v>19</v>
      </c>
      <c r="AE235" s="104" t="s">
        <v>19</v>
      </c>
      <c r="AF235" s="104" t="s">
        <v>19</v>
      </c>
      <c r="AG235" s="104" t="s">
        <v>19</v>
      </c>
      <c r="AH235" s="104" t="s">
        <v>19</v>
      </c>
    </row>
    <row r="236" spans="1:34" s="3" customFormat="1" ht="59.25" customHeight="1" x14ac:dyDescent="0.25">
      <c r="A236" s="21" t="s">
        <v>715</v>
      </c>
      <c r="B236" s="4" t="s">
        <v>714</v>
      </c>
      <c r="C236" s="290"/>
      <c r="D236" s="290"/>
      <c r="E236" s="290"/>
      <c r="F236" s="188">
        <v>43647</v>
      </c>
      <c r="G236" s="189">
        <v>44561</v>
      </c>
      <c r="H236" s="35">
        <f>J236+K236</f>
        <v>226.6</v>
      </c>
      <c r="I236" s="35"/>
      <c r="J236" s="35">
        <v>0</v>
      </c>
      <c r="K236" s="35">
        <v>226.6</v>
      </c>
      <c r="L236" s="92"/>
      <c r="M236" s="35"/>
      <c r="N236" s="35"/>
      <c r="O236" s="35"/>
      <c r="P236" s="35"/>
      <c r="Q236" s="92"/>
      <c r="R236" s="35"/>
      <c r="S236" s="35"/>
      <c r="T236" s="35"/>
      <c r="U236" s="35"/>
      <c r="V236" s="92"/>
      <c r="W236" s="104"/>
      <c r="X236" s="104"/>
      <c r="Y236" s="104" t="s">
        <v>19</v>
      </c>
      <c r="Z236" s="104" t="s">
        <v>19</v>
      </c>
      <c r="AA236" s="104"/>
      <c r="AB236" s="104"/>
      <c r="AC236" s="104"/>
      <c r="AD236" s="104"/>
      <c r="AE236" s="104"/>
      <c r="AF236" s="104"/>
      <c r="AG236" s="104"/>
      <c r="AH236" s="104"/>
    </row>
    <row r="237" spans="1:34" s="3" customFormat="1" ht="56.25" customHeight="1" x14ac:dyDescent="0.25">
      <c r="A237" s="19"/>
      <c r="B237" s="4" t="s">
        <v>734</v>
      </c>
      <c r="C237" s="291"/>
      <c r="D237" s="291"/>
      <c r="E237" s="291"/>
      <c r="F237" s="188">
        <v>43647</v>
      </c>
      <c r="G237" s="189">
        <v>44561</v>
      </c>
      <c r="H237" s="33"/>
      <c r="I237" s="33"/>
      <c r="J237" s="33"/>
      <c r="K237" s="33"/>
      <c r="L237" s="42"/>
      <c r="M237" s="33"/>
      <c r="N237" s="33"/>
      <c r="O237" s="33"/>
      <c r="P237" s="33"/>
      <c r="Q237" s="42"/>
      <c r="R237" s="33"/>
      <c r="S237" s="33"/>
      <c r="T237" s="33"/>
      <c r="U237" s="33"/>
      <c r="V237" s="42"/>
      <c r="W237" s="61"/>
      <c r="X237" s="61"/>
      <c r="Y237" s="61" t="s">
        <v>19</v>
      </c>
      <c r="Z237" s="61" t="s">
        <v>19</v>
      </c>
      <c r="AA237" s="61"/>
      <c r="AB237" s="61"/>
      <c r="AC237" s="61"/>
      <c r="AD237" s="61"/>
      <c r="AE237" s="61"/>
      <c r="AF237" s="61"/>
      <c r="AG237" s="61"/>
      <c r="AH237" s="61"/>
    </row>
    <row r="238" spans="1:34" s="3" customFormat="1" ht="33" customHeight="1" x14ac:dyDescent="0.25">
      <c r="A238" s="303" t="s">
        <v>87</v>
      </c>
      <c r="B238" s="304"/>
      <c r="C238" s="304"/>
      <c r="D238" s="304"/>
      <c r="E238" s="304"/>
      <c r="F238" s="304"/>
      <c r="G238" s="304"/>
      <c r="H238" s="304"/>
      <c r="I238" s="304"/>
      <c r="J238" s="304"/>
      <c r="K238" s="304"/>
      <c r="L238" s="304"/>
      <c r="M238" s="304"/>
      <c r="N238" s="304"/>
      <c r="O238" s="304"/>
      <c r="P238" s="304"/>
      <c r="Q238" s="304"/>
      <c r="R238" s="304"/>
      <c r="S238" s="304"/>
      <c r="T238" s="304"/>
      <c r="U238" s="304"/>
      <c r="V238" s="304"/>
      <c r="W238" s="304"/>
      <c r="X238" s="304"/>
      <c r="Y238" s="304"/>
      <c r="Z238" s="304"/>
      <c r="AA238" s="304"/>
      <c r="AB238" s="304"/>
      <c r="AC238" s="304"/>
      <c r="AD238" s="304"/>
      <c r="AE238" s="304"/>
      <c r="AF238" s="304"/>
      <c r="AG238" s="304"/>
      <c r="AH238" s="305"/>
    </row>
    <row r="239" spans="1:34" s="2" customFormat="1" ht="63" x14ac:dyDescent="0.25">
      <c r="A239" s="20">
        <v>46</v>
      </c>
      <c r="B239" s="13" t="s">
        <v>88</v>
      </c>
      <c r="C239" s="289" t="s">
        <v>570</v>
      </c>
      <c r="D239" s="289" t="s">
        <v>654</v>
      </c>
      <c r="E239" s="289" t="s">
        <v>110</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75.75" customHeight="1" x14ac:dyDescent="0.25">
      <c r="A240" s="21" t="s">
        <v>163</v>
      </c>
      <c r="B240" s="13" t="s">
        <v>227</v>
      </c>
      <c r="C240" s="290"/>
      <c r="D240" s="290"/>
      <c r="E240" s="290"/>
      <c r="F240" s="193">
        <v>43466</v>
      </c>
      <c r="G240" s="199">
        <v>44561</v>
      </c>
      <c r="H240" s="38"/>
      <c r="I240" s="38"/>
      <c r="J240" s="38"/>
      <c r="K240" s="38"/>
      <c r="L240" s="38"/>
      <c r="M240" s="38"/>
      <c r="N240" s="38"/>
      <c r="O240" s="38"/>
      <c r="P240" s="38"/>
      <c r="Q240" s="38"/>
      <c r="R240" s="38"/>
      <c r="S240" s="38"/>
      <c r="T240" s="38"/>
      <c r="U240" s="38"/>
      <c r="V240" s="38"/>
      <c r="W240" s="102" t="s">
        <v>19</v>
      </c>
      <c r="X240" s="102" t="s">
        <v>19</v>
      </c>
      <c r="Y240" s="102" t="s">
        <v>19</v>
      </c>
      <c r="Z240" s="102" t="s">
        <v>19</v>
      </c>
      <c r="AA240" s="102" t="s">
        <v>19</v>
      </c>
      <c r="AB240" s="102" t="s">
        <v>19</v>
      </c>
      <c r="AC240" s="102" t="s">
        <v>19</v>
      </c>
      <c r="AD240" s="102" t="s">
        <v>19</v>
      </c>
      <c r="AE240" s="102" t="s">
        <v>19</v>
      </c>
      <c r="AF240" s="102" t="s">
        <v>19</v>
      </c>
      <c r="AG240" s="102" t="s">
        <v>19</v>
      </c>
      <c r="AH240" s="102" t="s">
        <v>19</v>
      </c>
    </row>
    <row r="241" spans="1:34" s="3" customFormat="1" ht="51.75" customHeight="1" x14ac:dyDescent="0.25">
      <c r="A241" s="21"/>
      <c r="B241" s="4" t="s">
        <v>735</v>
      </c>
      <c r="C241" s="291"/>
      <c r="D241" s="291"/>
      <c r="E241" s="291"/>
      <c r="F241" s="193">
        <v>43466</v>
      </c>
      <c r="G241" s="199">
        <v>44561</v>
      </c>
      <c r="H241" s="38"/>
      <c r="I241" s="38"/>
      <c r="J241" s="38"/>
      <c r="K241" s="38"/>
      <c r="L241" s="38"/>
      <c r="M241" s="38"/>
      <c r="N241" s="38"/>
      <c r="O241" s="38"/>
      <c r="P241" s="38"/>
      <c r="Q241" s="38"/>
      <c r="R241" s="38"/>
      <c r="S241" s="38"/>
      <c r="T241" s="38"/>
      <c r="U241" s="38"/>
      <c r="V241" s="38"/>
      <c r="W241" s="102" t="s">
        <v>19</v>
      </c>
      <c r="X241" s="102" t="s">
        <v>19</v>
      </c>
      <c r="Y241" s="102" t="s">
        <v>19</v>
      </c>
      <c r="Z241" s="102" t="s">
        <v>19</v>
      </c>
      <c r="AA241" s="102" t="s">
        <v>19</v>
      </c>
      <c r="AB241" s="102" t="s">
        <v>19</v>
      </c>
      <c r="AC241" s="102" t="s">
        <v>19</v>
      </c>
      <c r="AD241" s="102" t="s">
        <v>19</v>
      </c>
      <c r="AE241" s="102" t="s">
        <v>19</v>
      </c>
      <c r="AF241" s="102" t="s">
        <v>19</v>
      </c>
      <c r="AG241" s="102" t="s">
        <v>19</v>
      </c>
      <c r="AH241" s="102" t="s">
        <v>19</v>
      </c>
    </row>
    <row r="242" spans="1:34" s="2" customFormat="1" ht="78.75" x14ac:dyDescent="0.25">
      <c r="A242" s="20" t="s">
        <v>164</v>
      </c>
      <c r="B242" s="13" t="s">
        <v>111</v>
      </c>
      <c r="C242" s="289" t="s">
        <v>570</v>
      </c>
      <c r="D242" s="289" t="s">
        <v>654</v>
      </c>
      <c r="E242" s="289" t="s">
        <v>199</v>
      </c>
      <c r="F242" s="192">
        <v>43466</v>
      </c>
      <c r="G242" s="198">
        <v>44561</v>
      </c>
      <c r="H242" s="41"/>
      <c r="I242" s="41"/>
      <c r="J242" s="41"/>
      <c r="K242" s="41"/>
      <c r="L242" s="41"/>
      <c r="M242" s="41"/>
      <c r="N242" s="41"/>
      <c r="O242" s="41"/>
      <c r="P242" s="41"/>
      <c r="Q242" s="41"/>
      <c r="R242" s="41"/>
      <c r="S242" s="41"/>
      <c r="T242" s="41"/>
      <c r="U242" s="41"/>
      <c r="V242" s="41"/>
      <c r="W242" s="102" t="s">
        <v>19</v>
      </c>
      <c r="X242" s="102" t="s">
        <v>19</v>
      </c>
      <c r="Y242" s="102" t="s">
        <v>19</v>
      </c>
      <c r="Z242" s="102" t="s">
        <v>19</v>
      </c>
      <c r="AA242" s="102" t="s">
        <v>19</v>
      </c>
      <c r="AB242" s="102" t="s">
        <v>19</v>
      </c>
      <c r="AC242" s="102" t="s">
        <v>19</v>
      </c>
      <c r="AD242" s="102" t="s">
        <v>19</v>
      </c>
      <c r="AE242" s="102" t="s">
        <v>19</v>
      </c>
      <c r="AF242" s="102" t="s">
        <v>19</v>
      </c>
      <c r="AG242" s="102" t="s">
        <v>19</v>
      </c>
      <c r="AH242" s="102" t="s">
        <v>19</v>
      </c>
    </row>
    <row r="243" spans="1:34" s="3" customFormat="1" ht="62.25" customHeight="1" x14ac:dyDescent="0.25">
      <c r="A243" s="21" t="s">
        <v>165</v>
      </c>
      <c r="B243" s="13" t="s">
        <v>228</v>
      </c>
      <c r="C243" s="290"/>
      <c r="D243" s="290"/>
      <c r="E243" s="290"/>
      <c r="F243" s="193">
        <v>43466</v>
      </c>
      <c r="G243" s="199">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736</v>
      </c>
      <c r="C244" s="291"/>
      <c r="D244" s="291"/>
      <c r="E244" s="291"/>
      <c r="F244" s="193">
        <v>43466</v>
      </c>
      <c r="G244" s="199">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x14ac:dyDescent="0.25">
      <c r="A245" s="20">
        <v>48</v>
      </c>
      <c r="B245" s="13" t="s">
        <v>89</v>
      </c>
      <c r="C245" s="289" t="s">
        <v>570</v>
      </c>
      <c r="D245" s="289" t="s">
        <v>549</v>
      </c>
      <c r="E245" s="289" t="s">
        <v>112</v>
      </c>
      <c r="F245" s="192">
        <v>43466</v>
      </c>
      <c r="G245" s="198">
        <v>44561</v>
      </c>
      <c r="H245" s="97">
        <f>I245+J245+K245+L245</f>
        <v>265</v>
      </c>
      <c r="I245" s="97">
        <f>I246+I247+I248+I249</f>
        <v>0</v>
      </c>
      <c r="J245" s="97">
        <f t="shared" ref="J245:L245" si="93">J246+J247+J248+J249</f>
        <v>0</v>
      </c>
      <c r="K245" s="97">
        <f t="shared" si="93"/>
        <v>265</v>
      </c>
      <c r="L245" s="97">
        <f t="shared" si="93"/>
        <v>0</v>
      </c>
      <c r="M245" s="97">
        <f>N245+O245+P245+Q245</f>
        <v>265</v>
      </c>
      <c r="N245" s="97">
        <f>N246+N247+N248+N249</f>
        <v>0</v>
      </c>
      <c r="O245" s="97">
        <f t="shared" ref="O245:Q245" si="94">O246+O247+O248+O249</f>
        <v>0</v>
      </c>
      <c r="P245" s="97">
        <f t="shared" si="94"/>
        <v>265</v>
      </c>
      <c r="Q245" s="97">
        <f t="shared" si="94"/>
        <v>0</v>
      </c>
      <c r="R245" s="97">
        <f>S245+T245+U245+V245</f>
        <v>265</v>
      </c>
      <c r="S245" s="97">
        <f>S246+S247+S248+S249</f>
        <v>0</v>
      </c>
      <c r="T245" s="97">
        <f t="shared" ref="T245:V245" si="95">T246+T247+T248+T249</f>
        <v>0</v>
      </c>
      <c r="U245" s="97">
        <f t="shared" si="95"/>
        <v>265</v>
      </c>
      <c r="V245" s="97">
        <f t="shared" si="95"/>
        <v>0</v>
      </c>
      <c r="W245" s="104" t="s">
        <v>19</v>
      </c>
      <c r="X245" s="104" t="s">
        <v>19</v>
      </c>
      <c r="Y245" s="104" t="s">
        <v>19</v>
      </c>
      <c r="Z245" s="104" t="s">
        <v>19</v>
      </c>
      <c r="AA245" s="104" t="s">
        <v>19</v>
      </c>
      <c r="AB245" s="104" t="s">
        <v>19</v>
      </c>
      <c r="AC245" s="104" t="s">
        <v>19</v>
      </c>
      <c r="AD245" s="104" t="s">
        <v>19</v>
      </c>
      <c r="AE245" s="104" t="s">
        <v>19</v>
      </c>
      <c r="AF245" s="104" t="s">
        <v>19</v>
      </c>
      <c r="AG245" s="104" t="s">
        <v>19</v>
      </c>
      <c r="AH245" s="104" t="s">
        <v>19</v>
      </c>
    </row>
    <row r="246" spans="1:34" s="3" customFormat="1" ht="53.25" customHeight="1" x14ac:dyDescent="0.25">
      <c r="A246" s="21" t="s">
        <v>501</v>
      </c>
      <c r="B246" s="13" t="s">
        <v>229</v>
      </c>
      <c r="C246" s="290"/>
      <c r="D246" s="290"/>
      <c r="E246" s="290"/>
      <c r="F246" s="193">
        <v>43466</v>
      </c>
      <c r="G246" s="199">
        <v>44561</v>
      </c>
      <c r="H246" s="98">
        <f t="shared" ref="H246:H249" si="96">I246+J246+K246+L246</f>
        <v>30</v>
      </c>
      <c r="I246" s="98">
        <v>0</v>
      </c>
      <c r="J246" s="98">
        <v>0</v>
      </c>
      <c r="K246" s="98">
        <v>30</v>
      </c>
      <c r="L246" s="98">
        <v>0</v>
      </c>
      <c r="M246" s="98">
        <f t="shared" ref="M246:M249" si="97">N246+O246+P246+Q246</f>
        <v>30</v>
      </c>
      <c r="N246" s="98">
        <v>0</v>
      </c>
      <c r="O246" s="98">
        <v>0</v>
      </c>
      <c r="P246" s="98">
        <v>30</v>
      </c>
      <c r="Q246" s="98">
        <v>0</v>
      </c>
      <c r="R246" s="98">
        <f t="shared" ref="R246:R248" si="98">S246+T246+U246+V246</f>
        <v>30</v>
      </c>
      <c r="S246" s="98">
        <v>0</v>
      </c>
      <c r="T246" s="98">
        <v>0</v>
      </c>
      <c r="U246" s="98">
        <v>30</v>
      </c>
      <c r="V246" s="98">
        <v>0</v>
      </c>
      <c r="W246" s="104" t="s">
        <v>19</v>
      </c>
      <c r="X246" s="104" t="s">
        <v>19</v>
      </c>
      <c r="Y246" s="104" t="s">
        <v>19</v>
      </c>
      <c r="Z246" s="104" t="s">
        <v>19</v>
      </c>
      <c r="AA246" s="104" t="s">
        <v>19</v>
      </c>
      <c r="AB246" s="104" t="s">
        <v>19</v>
      </c>
      <c r="AC246" s="104" t="s">
        <v>19</v>
      </c>
      <c r="AD246" s="104" t="s">
        <v>19</v>
      </c>
      <c r="AE246" s="104" t="s">
        <v>19</v>
      </c>
      <c r="AF246" s="104" t="s">
        <v>19</v>
      </c>
      <c r="AG246" s="104" t="s">
        <v>19</v>
      </c>
      <c r="AH246" s="104" t="s">
        <v>19</v>
      </c>
    </row>
    <row r="247" spans="1:34" s="3" customFormat="1" ht="53.25" customHeight="1" x14ac:dyDescent="0.25">
      <c r="A247" s="21" t="s">
        <v>502</v>
      </c>
      <c r="B247" s="13" t="s">
        <v>230</v>
      </c>
      <c r="C247" s="290"/>
      <c r="D247" s="290"/>
      <c r="E247" s="290"/>
      <c r="F247" s="193">
        <v>43466</v>
      </c>
      <c r="G247" s="199">
        <v>44561</v>
      </c>
      <c r="H247" s="98">
        <f t="shared" si="96"/>
        <v>35</v>
      </c>
      <c r="I247" s="98">
        <v>0</v>
      </c>
      <c r="J247" s="98">
        <v>0</v>
      </c>
      <c r="K247" s="98">
        <v>35</v>
      </c>
      <c r="L247" s="98">
        <v>0</v>
      </c>
      <c r="M247" s="98">
        <f t="shared" si="97"/>
        <v>35</v>
      </c>
      <c r="N247" s="98">
        <v>0</v>
      </c>
      <c r="O247" s="98">
        <v>0</v>
      </c>
      <c r="P247" s="98">
        <v>35</v>
      </c>
      <c r="Q247" s="98">
        <v>0</v>
      </c>
      <c r="R247" s="98">
        <f t="shared" si="98"/>
        <v>35</v>
      </c>
      <c r="S247" s="98">
        <v>0</v>
      </c>
      <c r="T247" s="98">
        <v>0</v>
      </c>
      <c r="U247" s="98">
        <v>35</v>
      </c>
      <c r="V247" s="98">
        <v>0</v>
      </c>
      <c r="W247" s="104" t="s">
        <v>19</v>
      </c>
      <c r="X247" s="104" t="s">
        <v>19</v>
      </c>
      <c r="Y247" s="104" t="s">
        <v>19</v>
      </c>
      <c r="Z247" s="104" t="s">
        <v>19</v>
      </c>
      <c r="AA247" s="104" t="s">
        <v>19</v>
      </c>
      <c r="AB247" s="104" t="s">
        <v>19</v>
      </c>
      <c r="AC247" s="104" t="s">
        <v>19</v>
      </c>
      <c r="AD247" s="104" t="s">
        <v>19</v>
      </c>
      <c r="AE247" s="104" t="s">
        <v>19</v>
      </c>
      <c r="AF247" s="104" t="s">
        <v>19</v>
      </c>
      <c r="AG247" s="104" t="s">
        <v>19</v>
      </c>
      <c r="AH247" s="104" t="s">
        <v>19</v>
      </c>
    </row>
    <row r="248" spans="1:34" s="3" customFormat="1" ht="49.5" customHeight="1" x14ac:dyDescent="0.25">
      <c r="A248" s="21" t="s">
        <v>503</v>
      </c>
      <c r="B248" s="4" t="s">
        <v>478</v>
      </c>
      <c r="C248" s="290"/>
      <c r="D248" s="290"/>
      <c r="E248" s="290"/>
      <c r="F248" s="193">
        <v>43466</v>
      </c>
      <c r="G248" s="199">
        <v>44561</v>
      </c>
      <c r="H248" s="98">
        <f t="shared" si="96"/>
        <v>200</v>
      </c>
      <c r="I248" s="98">
        <v>0</v>
      </c>
      <c r="J248" s="98">
        <v>0</v>
      </c>
      <c r="K248" s="98">
        <v>200</v>
      </c>
      <c r="L248" s="98">
        <v>0</v>
      </c>
      <c r="M248" s="98">
        <f t="shared" si="97"/>
        <v>200</v>
      </c>
      <c r="N248" s="98">
        <v>0</v>
      </c>
      <c r="O248" s="98">
        <v>0</v>
      </c>
      <c r="P248" s="98">
        <v>200</v>
      </c>
      <c r="Q248" s="98">
        <v>0</v>
      </c>
      <c r="R248" s="98">
        <f t="shared" si="98"/>
        <v>200</v>
      </c>
      <c r="S248" s="98">
        <v>0</v>
      </c>
      <c r="T248" s="98">
        <v>0</v>
      </c>
      <c r="U248" s="98">
        <v>200</v>
      </c>
      <c r="V248" s="98">
        <v>0</v>
      </c>
      <c r="W248" s="15" t="s">
        <v>19</v>
      </c>
      <c r="X248" s="15" t="s">
        <v>19</v>
      </c>
      <c r="Y248" s="15" t="s">
        <v>19</v>
      </c>
      <c r="Z248" s="15" t="s">
        <v>19</v>
      </c>
      <c r="AA248" s="15" t="s">
        <v>19</v>
      </c>
      <c r="AB248" s="15" t="s">
        <v>19</v>
      </c>
      <c r="AC248" s="15" t="s">
        <v>19</v>
      </c>
      <c r="AD248" s="15" t="s">
        <v>19</v>
      </c>
      <c r="AE248" s="15" t="s">
        <v>19</v>
      </c>
      <c r="AF248" s="15" t="s">
        <v>19</v>
      </c>
      <c r="AG248" s="15" t="s">
        <v>19</v>
      </c>
      <c r="AH248" s="15" t="s">
        <v>19</v>
      </c>
    </row>
    <row r="249" spans="1:34" s="3" customFormat="1" ht="60" hidden="1" customHeight="1" x14ac:dyDescent="0.25">
      <c r="A249" s="21" t="s">
        <v>543</v>
      </c>
      <c r="B249" s="4" t="s">
        <v>544</v>
      </c>
      <c r="C249" s="290"/>
      <c r="D249" s="290"/>
      <c r="E249" s="290"/>
      <c r="F249" s="193">
        <v>43466</v>
      </c>
      <c r="G249" s="199">
        <v>44561</v>
      </c>
      <c r="H249" s="98">
        <f t="shared" si="96"/>
        <v>0</v>
      </c>
      <c r="I249" s="98">
        <v>0</v>
      </c>
      <c r="J249" s="98">
        <v>0</v>
      </c>
      <c r="K249" s="98">
        <v>0</v>
      </c>
      <c r="L249" s="98">
        <v>0</v>
      </c>
      <c r="M249" s="98">
        <f t="shared" si="97"/>
        <v>0</v>
      </c>
      <c r="N249" s="98">
        <v>0</v>
      </c>
      <c r="O249" s="98">
        <v>0</v>
      </c>
      <c r="P249" s="98">
        <v>0</v>
      </c>
      <c r="Q249" s="98">
        <v>0</v>
      </c>
      <c r="R249" s="98">
        <v>0</v>
      </c>
      <c r="S249" s="98">
        <v>0</v>
      </c>
      <c r="T249" s="98">
        <v>0</v>
      </c>
      <c r="U249" s="98">
        <v>0</v>
      </c>
      <c r="V249" s="98">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737</v>
      </c>
      <c r="C250" s="291"/>
      <c r="D250" s="291"/>
      <c r="E250" s="291"/>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63" x14ac:dyDescent="0.25">
      <c r="A251" s="20" t="s">
        <v>138</v>
      </c>
      <c r="B251" s="13" t="s">
        <v>90</v>
      </c>
      <c r="C251" s="289" t="s">
        <v>570</v>
      </c>
      <c r="D251" s="289" t="s">
        <v>654</v>
      </c>
      <c r="E251" s="289" t="s">
        <v>113</v>
      </c>
      <c r="F251" s="192">
        <v>43466</v>
      </c>
      <c r="G251" s="198">
        <v>44561</v>
      </c>
      <c r="H251" s="36">
        <f t="shared" ref="H251:V251" si="99">H252</f>
        <v>100</v>
      </c>
      <c r="I251" s="36">
        <f t="shared" si="99"/>
        <v>0</v>
      </c>
      <c r="J251" s="36">
        <f t="shared" si="99"/>
        <v>0</v>
      </c>
      <c r="K251" s="36">
        <f t="shared" si="99"/>
        <v>100</v>
      </c>
      <c r="L251" s="36">
        <f t="shared" si="99"/>
        <v>0</v>
      </c>
      <c r="M251" s="36">
        <f t="shared" si="99"/>
        <v>100</v>
      </c>
      <c r="N251" s="36">
        <f t="shared" si="99"/>
        <v>0</v>
      </c>
      <c r="O251" s="36">
        <f t="shared" si="99"/>
        <v>0</v>
      </c>
      <c r="P251" s="36">
        <f t="shared" si="99"/>
        <v>100</v>
      </c>
      <c r="Q251" s="36">
        <f t="shared" si="99"/>
        <v>0</v>
      </c>
      <c r="R251" s="36">
        <f t="shared" si="99"/>
        <v>100</v>
      </c>
      <c r="S251" s="36">
        <f t="shared" si="99"/>
        <v>0</v>
      </c>
      <c r="T251" s="36">
        <f t="shared" si="99"/>
        <v>0</v>
      </c>
      <c r="U251" s="36">
        <f t="shared" si="99"/>
        <v>100</v>
      </c>
      <c r="V251" s="36">
        <f t="shared" si="99"/>
        <v>0</v>
      </c>
      <c r="W251" s="61" t="s">
        <v>19</v>
      </c>
      <c r="X251" s="61" t="s">
        <v>19</v>
      </c>
      <c r="Y251" s="61" t="s">
        <v>19</v>
      </c>
      <c r="Z251" s="61" t="s">
        <v>19</v>
      </c>
      <c r="AA251" s="61" t="s">
        <v>19</v>
      </c>
      <c r="AB251" s="61" t="s">
        <v>19</v>
      </c>
      <c r="AC251" s="61" t="s">
        <v>19</v>
      </c>
      <c r="AD251" s="61" t="s">
        <v>19</v>
      </c>
      <c r="AE251" s="61" t="s">
        <v>19</v>
      </c>
      <c r="AF251" s="61" t="s">
        <v>19</v>
      </c>
      <c r="AG251" s="61" t="s">
        <v>19</v>
      </c>
      <c r="AH251" s="61" t="s">
        <v>19</v>
      </c>
    </row>
    <row r="252" spans="1:34" s="3" customFormat="1" ht="42.75" customHeight="1" x14ac:dyDescent="0.25">
      <c r="A252" s="21" t="s">
        <v>166</v>
      </c>
      <c r="B252" s="13" t="s">
        <v>231</v>
      </c>
      <c r="C252" s="290"/>
      <c r="D252" s="290"/>
      <c r="E252" s="364"/>
      <c r="F252" s="193">
        <v>43466</v>
      </c>
      <c r="G252" s="199">
        <v>44561</v>
      </c>
      <c r="H252" s="35">
        <f>I252+J252+K252+L252</f>
        <v>100</v>
      </c>
      <c r="I252" s="35">
        <v>0</v>
      </c>
      <c r="J252" s="35">
        <v>0</v>
      </c>
      <c r="K252" s="35">
        <v>100</v>
      </c>
      <c r="L252" s="35">
        <v>0</v>
      </c>
      <c r="M252" s="35">
        <f>N252+O252+P252+Q252</f>
        <v>100</v>
      </c>
      <c r="N252" s="35">
        <v>0</v>
      </c>
      <c r="O252" s="35">
        <v>0</v>
      </c>
      <c r="P252" s="35">
        <v>100</v>
      </c>
      <c r="Q252" s="35">
        <v>0</v>
      </c>
      <c r="R252" s="35">
        <f>S252+T252+U252+V252</f>
        <v>100</v>
      </c>
      <c r="S252" s="35">
        <v>0</v>
      </c>
      <c r="T252" s="35">
        <v>0</v>
      </c>
      <c r="U252" s="35">
        <v>100</v>
      </c>
      <c r="V252" s="35">
        <v>0</v>
      </c>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2.5" customHeight="1" x14ac:dyDescent="0.25">
      <c r="A253" s="21"/>
      <c r="B253" s="4" t="s">
        <v>738</v>
      </c>
      <c r="C253" s="291"/>
      <c r="D253" s="291"/>
      <c r="E253" s="365"/>
      <c r="F253" s="193">
        <v>43466</v>
      </c>
      <c r="G253" s="199">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2" customFormat="1" ht="76.5" customHeight="1" x14ac:dyDescent="0.25">
      <c r="A254" s="20">
        <v>50</v>
      </c>
      <c r="B254" s="13" t="s">
        <v>91</v>
      </c>
      <c r="C254" s="289" t="s">
        <v>570</v>
      </c>
      <c r="D254" s="289" t="s">
        <v>654</v>
      </c>
      <c r="E254" s="289" t="s">
        <v>114</v>
      </c>
      <c r="F254" s="192">
        <v>43466</v>
      </c>
      <c r="G254" s="198">
        <v>44561</v>
      </c>
      <c r="H254" s="41"/>
      <c r="I254" s="41"/>
      <c r="J254" s="41"/>
      <c r="K254" s="41"/>
      <c r="L254" s="41"/>
      <c r="M254" s="41"/>
      <c r="N254" s="41"/>
      <c r="O254" s="41"/>
      <c r="P254" s="41"/>
      <c r="Q254" s="41"/>
      <c r="R254" s="41"/>
      <c r="S254" s="41"/>
      <c r="T254" s="41"/>
      <c r="U254" s="41"/>
      <c r="V254" s="41"/>
      <c r="W254" s="102" t="s">
        <v>19</v>
      </c>
      <c r="X254" s="102" t="s">
        <v>19</v>
      </c>
      <c r="Y254" s="102" t="s">
        <v>19</v>
      </c>
      <c r="Z254" s="102" t="s">
        <v>19</v>
      </c>
      <c r="AA254" s="102" t="s">
        <v>19</v>
      </c>
      <c r="AB254" s="102" t="s">
        <v>19</v>
      </c>
      <c r="AC254" s="102" t="s">
        <v>19</v>
      </c>
      <c r="AD254" s="102" t="s">
        <v>19</v>
      </c>
      <c r="AE254" s="102" t="s">
        <v>19</v>
      </c>
      <c r="AF254" s="102" t="s">
        <v>19</v>
      </c>
      <c r="AG254" s="102" t="s">
        <v>19</v>
      </c>
      <c r="AH254" s="102" t="s">
        <v>19</v>
      </c>
    </row>
    <row r="255" spans="1:34" s="3" customFormat="1" ht="69" customHeight="1" x14ac:dyDescent="0.25">
      <c r="A255" s="21" t="s">
        <v>167</v>
      </c>
      <c r="B255" s="13" t="s">
        <v>224</v>
      </c>
      <c r="C255" s="290"/>
      <c r="D255" s="290"/>
      <c r="E255" s="290"/>
      <c r="F255" s="193">
        <v>43466</v>
      </c>
      <c r="G255" s="199">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3" customFormat="1" ht="58.5" customHeight="1" x14ac:dyDescent="0.25">
      <c r="A256" s="21"/>
      <c r="B256" s="4" t="s">
        <v>739</v>
      </c>
      <c r="C256" s="291"/>
      <c r="D256" s="291"/>
      <c r="E256" s="291"/>
      <c r="F256" s="193">
        <v>43466</v>
      </c>
      <c r="G256" s="193">
        <v>44561</v>
      </c>
      <c r="H256" s="38"/>
      <c r="I256" s="38"/>
      <c r="J256" s="38"/>
      <c r="K256" s="38"/>
      <c r="L256" s="38"/>
      <c r="M256" s="38"/>
      <c r="N256" s="38"/>
      <c r="O256" s="38"/>
      <c r="P256" s="38"/>
      <c r="Q256" s="38"/>
      <c r="R256" s="38"/>
      <c r="S256" s="38"/>
      <c r="T256" s="38"/>
      <c r="U256" s="38"/>
      <c r="V256" s="38"/>
      <c r="W256" s="61" t="s">
        <v>19</v>
      </c>
      <c r="X256" s="61" t="s">
        <v>19</v>
      </c>
      <c r="Y256" s="61" t="s">
        <v>19</v>
      </c>
      <c r="Z256" s="61" t="s">
        <v>19</v>
      </c>
      <c r="AA256" s="61" t="s">
        <v>19</v>
      </c>
      <c r="AB256" s="61" t="s">
        <v>19</v>
      </c>
      <c r="AC256" s="61" t="s">
        <v>19</v>
      </c>
      <c r="AD256" s="61" t="s">
        <v>19</v>
      </c>
      <c r="AE256" s="61" t="s">
        <v>19</v>
      </c>
      <c r="AF256" s="61" t="s">
        <v>19</v>
      </c>
      <c r="AG256" s="61" t="s">
        <v>19</v>
      </c>
      <c r="AH256" s="61" t="s">
        <v>19</v>
      </c>
    </row>
    <row r="257" spans="1:35" s="3" customFormat="1" ht="51" customHeight="1" x14ac:dyDescent="0.25">
      <c r="A257" s="183">
        <v>51</v>
      </c>
      <c r="B257" s="13" t="s">
        <v>668</v>
      </c>
      <c r="C257" s="289" t="s">
        <v>570</v>
      </c>
      <c r="D257" s="289" t="s">
        <v>654</v>
      </c>
      <c r="E257" s="289"/>
      <c r="F257" s="192">
        <v>43466</v>
      </c>
      <c r="G257" s="192">
        <v>44561</v>
      </c>
      <c r="H257" s="36">
        <f>H258</f>
        <v>406.70000000000005</v>
      </c>
      <c r="I257" s="36">
        <f t="shared" ref="I257:J257" si="100">I258</f>
        <v>0</v>
      </c>
      <c r="J257" s="36">
        <f t="shared" si="100"/>
        <v>398.6</v>
      </c>
      <c r="K257" s="36">
        <f>K258</f>
        <v>8.1</v>
      </c>
      <c r="L257" s="36">
        <f>L258</f>
        <v>0</v>
      </c>
      <c r="M257" s="36">
        <f>M258</f>
        <v>200</v>
      </c>
      <c r="N257" s="36">
        <f t="shared" ref="N257:O257" si="101">N258</f>
        <v>0</v>
      </c>
      <c r="O257" s="36">
        <f t="shared" si="101"/>
        <v>0</v>
      </c>
      <c r="P257" s="36">
        <f>P258</f>
        <v>200</v>
      </c>
      <c r="Q257" s="36">
        <f>Q258</f>
        <v>0</v>
      </c>
      <c r="R257" s="36">
        <f>R258</f>
        <v>200</v>
      </c>
      <c r="S257" s="36">
        <f t="shared" ref="S257:T257" si="102">S258</f>
        <v>0</v>
      </c>
      <c r="T257" s="36">
        <f t="shared" si="102"/>
        <v>0</v>
      </c>
      <c r="U257" s="36">
        <f>U258</f>
        <v>200</v>
      </c>
      <c r="V257" s="36">
        <f>V258</f>
        <v>0</v>
      </c>
      <c r="W257" s="104" t="s">
        <v>19</v>
      </c>
      <c r="X257" s="104" t="s">
        <v>19</v>
      </c>
      <c r="Y257" s="104" t="s">
        <v>19</v>
      </c>
      <c r="Z257" s="104" t="s">
        <v>19</v>
      </c>
      <c r="AA257" s="104" t="s">
        <v>19</v>
      </c>
      <c r="AB257" s="104" t="s">
        <v>19</v>
      </c>
      <c r="AC257" s="104" t="s">
        <v>19</v>
      </c>
      <c r="AD257" s="104" t="s">
        <v>19</v>
      </c>
      <c r="AE257" s="104" t="s">
        <v>19</v>
      </c>
      <c r="AF257" s="104" t="s">
        <v>19</v>
      </c>
      <c r="AG257" s="104" t="s">
        <v>19</v>
      </c>
      <c r="AH257" s="104" t="s">
        <v>19</v>
      </c>
    </row>
    <row r="258" spans="1:35" s="3" customFormat="1" ht="58.5" customHeight="1" x14ac:dyDescent="0.25">
      <c r="A258" s="127"/>
      <c r="B258" s="4" t="s">
        <v>669</v>
      </c>
      <c r="C258" s="290"/>
      <c r="D258" s="290"/>
      <c r="E258" s="386"/>
      <c r="F258" s="193">
        <v>43466</v>
      </c>
      <c r="G258" s="193">
        <v>44561</v>
      </c>
      <c r="H258" s="37">
        <f>J258+K258</f>
        <v>406.70000000000005</v>
      </c>
      <c r="I258" s="37">
        <v>0</v>
      </c>
      <c r="J258" s="37">
        <v>398.6</v>
      </c>
      <c r="K258" s="37">
        <v>8.1</v>
      </c>
      <c r="L258" s="37">
        <v>0</v>
      </c>
      <c r="M258" s="37">
        <f>P258</f>
        <v>200</v>
      </c>
      <c r="N258" s="37">
        <v>0</v>
      </c>
      <c r="O258" s="37">
        <v>0</v>
      </c>
      <c r="P258" s="37">
        <v>200</v>
      </c>
      <c r="Q258" s="37">
        <v>0</v>
      </c>
      <c r="R258" s="37">
        <f>U258</f>
        <v>200</v>
      </c>
      <c r="S258" s="37">
        <v>0</v>
      </c>
      <c r="T258" s="37">
        <v>0</v>
      </c>
      <c r="U258" s="37">
        <v>200</v>
      </c>
      <c r="V258" s="37">
        <v>0</v>
      </c>
      <c r="W258" s="15" t="s">
        <v>19</v>
      </c>
      <c r="X258" s="15" t="s">
        <v>19</v>
      </c>
      <c r="Y258" s="15" t="s">
        <v>19</v>
      </c>
      <c r="Z258" s="15" t="s">
        <v>19</v>
      </c>
      <c r="AA258" s="15" t="s">
        <v>19</v>
      </c>
      <c r="AB258" s="15" t="s">
        <v>19</v>
      </c>
      <c r="AC258" s="15" t="s">
        <v>19</v>
      </c>
      <c r="AD258" s="15" t="s">
        <v>19</v>
      </c>
      <c r="AE258" s="15" t="s">
        <v>19</v>
      </c>
      <c r="AF258" s="15" t="s">
        <v>19</v>
      </c>
      <c r="AG258" s="15" t="s">
        <v>19</v>
      </c>
      <c r="AH258" s="15" t="s">
        <v>19</v>
      </c>
    </row>
    <row r="259" spans="1:35" s="3" customFormat="1" ht="56.25" customHeight="1" x14ac:dyDescent="0.25">
      <c r="A259" s="127"/>
      <c r="B259" s="4" t="s">
        <v>740</v>
      </c>
      <c r="C259" s="291"/>
      <c r="D259" s="291"/>
      <c r="E259" s="341"/>
      <c r="F259" s="193"/>
      <c r="G259" s="193"/>
      <c r="H259" s="38"/>
      <c r="I259" s="38"/>
      <c r="J259" s="38"/>
      <c r="K259" s="38"/>
      <c r="L259" s="38"/>
      <c r="M259" s="38"/>
      <c r="N259" s="38"/>
      <c r="O259" s="38"/>
      <c r="P259" s="38"/>
      <c r="Q259" s="38"/>
      <c r="R259" s="38"/>
      <c r="S259" s="38"/>
      <c r="T259" s="38"/>
      <c r="U259" s="38"/>
      <c r="V259" s="38"/>
      <c r="W259" s="15" t="s">
        <v>19</v>
      </c>
      <c r="X259" s="15" t="s">
        <v>19</v>
      </c>
      <c r="Y259" s="15" t="s">
        <v>19</v>
      </c>
      <c r="Z259" s="15" t="s">
        <v>19</v>
      </c>
      <c r="AA259" s="15" t="s">
        <v>19</v>
      </c>
      <c r="AB259" s="15" t="s">
        <v>19</v>
      </c>
      <c r="AC259" s="15" t="s">
        <v>19</v>
      </c>
      <c r="AD259" s="15" t="s">
        <v>19</v>
      </c>
      <c r="AE259" s="15" t="s">
        <v>19</v>
      </c>
      <c r="AF259" s="15" t="s">
        <v>19</v>
      </c>
      <c r="AG259" s="15" t="s">
        <v>19</v>
      </c>
      <c r="AH259" s="15" t="s">
        <v>19</v>
      </c>
    </row>
    <row r="260" spans="1:35" s="7" customFormat="1" ht="33.75" customHeight="1" x14ac:dyDescent="0.25">
      <c r="A260" s="292" t="s">
        <v>115</v>
      </c>
      <c r="B260" s="293"/>
      <c r="C260" s="294"/>
      <c r="D260" s="113"/>
      <c r="E260" s="113"/>
      <c r="F260" s="155"/>
      <c r="G260" s="53"/>
      <c r="H260" s="40">
        <f>I260+J260+K260+L260</f>
        <v>1849.5</v>
      </c>
      <c r="I260" s="40">
        <f>I180+I189+I221+I233+I245+I251</f>
        <v>0</v>
      </c>
      <c r="J260" s="40">
        <f>J257</f>
        <v>398.6</v>
      </c>
      <c r="K260" s="40">
        <f>K180+K189+K221+K233+K245+K251+K257</f>
        <v>1450.9</v>
      </c>
      <c r="L260" s="40">
        <f>L180+L189+L221+L233+L245+L251</f>
        <v>0</v>
      </c>
      <c r="M260" s="40">
        <f>N260+O260+P260+Q260</f>
        <v>1335</v>
      </c>
      <c r="N260" s="40">
        <f>N180+N189+N221+N233+N245+N251</f>
        <v>0</v>
      </c>
      <c r="O260" s="40">
        <f>O180+O189+O221+O233+O245+O251</f>
        <v>0</v>
      </c>
      <c r="P260" s="40">
        <f>P180+P189+P221+P233+P245+P251+P257</f>
        <v>1335</v>
      </c>
      <c r="Q260" s="40">
        <f>Q180+Q189+Q221+Q233+Q245+Q251</f>
        <v>0</v>
      </c>
      <c r="R260" s="40">
        <f>S260+T260+U260+V260</f>
        <v>1335</v>
      </c>
      <c r="S260" s="40">
        <f>S180+S189+S221+S233+S245+S251</f>
        <v>0</v>
      </c>
      <c r="T260" s="40">
        <f>T180+T189+T221+T233+T245+T251</f>
        <v>0</v>
      </c>
      <c r="U260" s="40">
        <f>U180+U189+U221+U233+U245+U251+U257</f>
        <v>1335</v>
      </c>
      <c r="V260" s="40">
        <f>V180+V189+V221+V233+V245+V251</f>
        <v>0</v>
      </c>
      <c r="W260" s="23"/>
      <c r="X260" s="23"/>
      <c r="Y260" s="23"/>
      <c r="Z260" s="23"/>
      <c r="AA260" s="23"/>
      <c r="AB260" s="23"/>
      <c r="AC260" s="23"/>
      <c r="AD260" s="23"/>
      <c r="AE260" s="23"/>
      <c r="AF260" s="23"/>
      <c r="AG260" s="23"/>
      <c r="AH260" s="23"/>
    </row>
    <row r="261" spans="1:35" s="3" customFormat="1" ht="39" customHeight="1" x14ac:dyDescent="0.25">
      <c r="A261" s="321" t="s">
        <v>552</v>
      </c>
      <c r="B261" s="327"/>
      <c r="C261" s="327"/>
      <c r="D261" s="327"/>
      <c r="E261" s="327"/>
      <c r="F261" s="327"/>
      <c r="G261" s="327"/>
      <c r="H261" s="327"/>
      <c r="I261" s="327"/>
      <c r="J261" s="327"/>
      <c r="K261" s="327"/>
      <c r="L261" s="327"/>
      <c r="M261" s="327"/>
      <c r="N261" s="327"/>
      <c r="O261" s="327"/>
      <c r="P261" s="327"/>
      <c r="Q261" s="327"/>
      <c r="R261" s="327"/>
      <c r="S261" s="327"/>
      <c r="T261" s="327"/>
      <c r="U261" s="327"/>
      <c r="V261" s="327"/>
      <c r="W261" s="327"/>
      <c r="X261" s="327"/>
      <c r="Y261" s="327"/>
      <c r="Z261" s="327"/>
      <c r="AA261" s="327"/>
      <c r="AB261" s="327"/>
      <c r="AC261" s="327"/>
      <c r="AD261" s="327"/>
      <c r="AE261" s="327"/>
      <c r="AF261" s="327"/>
      <c r="AG261" s="327"/>
      <c r="AH261" s="328"/>
    </row>
    <row r="262" spans="1:35" s="3" customFormat="1" ht="54" customHeight="1" x14ac:dyDescent="0.25">
      <c r="A262" s="165"/>
      <c r="B262" s="303" t="s">
        <v>332</v>
      </c>
      <c r="C262" s="304"/>
      <c r="D262" s="304"/>
      <c r="E262" s="304"/>
      <c r="F262" s="304"/>
      <c r="G262" s="304"/>
      <c r="H262" s="304"/>
      <c r="I262" s="304"/>
      <c r="J262" s="304"/>
      <c r="K262" s="304"/>
      <c r="L262" s="304"/>
      <c r="M262" s="304"/>
      <c r="N262" s="304"/>
      <c r="O262" s="304"/>
      <c r="P262" s="304"/>
      <c r="Q262" s="304"/>
      <c r="R262" s="304"/>
      <c r="S262" s="304"/>
      <c r="T262" s="304"/>
      <c r="U262" s="304"/>
      <c r="V262" s="304"/>
      <c r="W262" s="304"/>
      <c r="X262" s="304"/>
      <c r="Y262" s="304"/>
      <c r="Z262" s="304"/>
      <c r="AA262" s="304"/>
      <c r="AB262" s="304"/>
      <c r="AC262" s="304"/>
      <c r="AD262" s="304"/>
      <c r="AE262" s="304"/>
      <c r="AF262" s="304"/>
      <c r="AG262" s="304"/>
      <c r="AH262" s="305"/>
    </row>
    <row r="263" spans="1:35" s="2" customFormat="1" ht="47.25" x14ac:dyDescent="0.25">
      <c r="A263" s="20" t="s">
        <v>168</v>
      </c>
      <c r="B263" s="13" t="s">
        <v>92</v>
      </c>
      <c r="C263" s="295" t="s">
        <v>546</v>
      </c>
      <c r="D263" s="295" t="s">
        <v>691</v>
      </c>
      <c r="E263" s="289" t="s">
        <v>491</v>
      </c>
      <c r="F263" s="192">
        <v>43466</v>
      </c>
      <c r="G263" s="198">
        <v>44561</v>
      </c>
      <c r="H263" s="36">
        <f t="shared" ref="H263" si="103">H264</f>
        <v>0</v>
      </c>
      <c r="I263" s="36">
        <f>I264+I265+I266</f>
        <v>0</v>
      </c>
      <c r="J263" s="36">
        <f t="shared" ref="J263:L263" si="104">J264+J265+J266</f>
        <v>0</v>
      </c>
      <c r="K263" s="36">
        <f t="shared" si="104"/>
        <v>0</v>
      </c>
      <c r="L263" s="36">
        <f t="shared" si="104"/>
        <v>0</v>
      </c>
      <c r="M263" s="36">
        <f t="shared" ref="M263" si="105">M264</f>
        <v>0</v>
      </c>
      <c r="N263" s="36">
        <f>N264+N265+N266</f>
        <v>0</v>
      </c>
      <c r="O263" s="36">
        <f t="shared" ref="O263:Q263" si="106">O264+O265+O266</f>
        <v>0</v>
      </c>
      <c r="P263" s="36">
        <f t="shared" si="106"/>
        <v>0</v>
      </c>
      <c r="Q263" s="36">
        <f t="shared" si="106"/>
        <v>0</v>
      </c>
      <c r="R263" s="36">
        <f t="shared" ref="R263" si="107">R264</f>
        <v>0</v>
      </c>
      <c r="S263" s="36">
        <f>S264+S265+S266</f>
        <v>0</v>
      </c>
      <c r="T263" s="36">
        <f t="shared" ref="T263:V263" si="108">T264+T265+T266</f>
        <v>0</v>
      </c>
      <c r="U263" s="36">
        <f t="shared" si="108"/>
        <v>0</v>
      </c>
      <c r="V263" s="36">
        <f t="shared" si="108"/>
        <v>0</v>
      </c>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t="s">
        <v>169</v>
      </c>
      <c r="B264" s="4" t="s">
        <v>318</v>
      </c>
      <c r="C264" s="290"/>
      <c r="D264" s="290"/>
      <c r="E264" s="290"/>
      <c r="F264" s="193">
        <v>43466</v>
      </c>
      <c r="G264" s="199">
        <v>44561</v>
      </c>
      <c r="H264" s="35">
        <f>I264+J264+K264+L264</f>
        <v>0</v>
      </c>
      <c r="I264" s="35">
        <v>0</v>
      </c>
      <c r="J264" s="35">
        <v>0</v>
      </c>
      <c r="K264" s="35">
        <v>0</v>
      </c>
      <c r="L264" s="35">
        <v>0</v>
      </c>
      <c r="M264" s="35">
        <f>N264+O264+P264+Q264</f>
        <v>0</v>
      </c>
      <c r="N264" s="35">
        <v>0</v>
      </c>
      <c r="O264" s="35">
        <v>0</v>
      </c>
      <c r="P264" s="35">
        <v>0</v>
      </c>
      <c r="Q264" s="35">
        <v>0</v>
      </c>
      <c r="R264" s="35">
        <f>S264+T264+U264+V264</f>
        <v>0</v>
      </c>
      <c r="S264" s="35">
        <v>0</v>
      </c>
      <c r="T264" s="35">
        <v>0</v>
      </c>
      <c r="U264" s="35">
        <v>0</v>
      </c>
      <c r="V264" s="35">
        <v>0</v>
      </c>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3" customFormat="1" ht="78" customHeight="1" x14ac:dyDescent="0.25">
      <c r="A265" s="21" t="s">
        <v>190</v>
      </c>
      <c r="B265" s="4" t="s">
        <v>319</v>
      </c>
      <c r="C265" s="290"/>
      <c r="D265" s="290"/>
      <c r="E265" s="290"/>
      <c r="F265" s="193">
        <v>43466</v>
      </c>
      <c r="G265" s="199">
        <v>44561</v>
      </c>
      <c r="H265" s="38"/>
      <c r="I265" s="38"/>
      <c r="J265" s="38"/>
      <c r="K265" s="38"/>
      <c r="L265" s="44"/>
      <c r="M265" s="38"/>
      <c r="N265" s="38"/>
      <c r="O265" s="38"/>
      <c r="P265" s="38"/>
      <c r="Q265" s="44"/>
      <c r="R265" s="38"/>
      <c r="S265" s="38"/>
      <c r="T265" s="38"/>
      <c r="U265" s="38"/>
      <c r="V265" s="44"/>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174" customHeight="1" x14ac:dyDescent="0.25">
      <c r="A266" s="21" t="s">
        <v>191</v>
      </c>
      <c r="B266" s="4" t="s">
        <v>320</v>
      </c>
      <c r="C266" s="290"/>
      <c r="D266" s="290"/>
      <c r="E266" s="290"/>
      <c r="F266" s="193">
        <v>43466</v>
      </c>
      <c r="G266" s="199">
        <v>44561</v>
      </c>
      <c r="H266" s="38"/>
      <c r="I266" s="38"/>
      <c r="J266" s="38"/>
      <c r="K266" s="38"/>
      <c r="L266" s="44"/>
      <c r="M266" s="38"/>
      <c r="N266" s="38"/>
      <c r="O266" s="38"/>
      <c r="P266" s="38"/>
      <c r="Q266" s="44"/>
      <c r="R266" s="38"/>
      <c r="S266" s="38"/>
      <c r="T266" s="38"/>
      <c r="U266" s="38"/>
      <c r="V266" s="44"/>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5" s="3" customFormat="1" ht="72" customHeight="1" x14ac:dyDescent="0.25">
      <c r="A267" s="21"/>
      <c r="B267" s="4" t="s">
        <v>741</v>
      </c>
      <c r="C267" s="291"/>
      <c r="D267" s="291"/>
      <c r="E267" s="291"/>
      <c r="F267" s="193">
        <v>43466</v>
      </c>
      <c r="G267" s="199">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2" customFormat="1" ht="78.75" customHeight="1" x14ac:dyDescent="0.25">
      <c r="A268" s="20">
        <v>52</v>
      </c>
      <c r="B268" s="13" t="s">
        <v>93</v>
      </c>
      <c r="C268" s="289" t="s">
        <v>661</v>
      </c>
      <c r="D268" s="366" t="s">
        <v>692</v>
      </c>
      <c r="E268" s="289" t="s">
        <v>492</v>
      </c>
      <c r="F268" s="198">
        <v>43466</v>
      </c>
      <c r="G268" s="198">
        <v>44561</v>
      </c>
      <c r="H268" s="36">
        <f t="shared" ref="H268:V268" si="109">H269</f>
        <v>0</v>
      </c>
      <c r="I268" s="36">
        <f t="shared" si="109"/>
        <v>0</v>
      </c>
      <c r="J268" s="36">
        <f t="shared" si="109"/>
        <v>0</v>
      </c>
      <c r="K268" s="36">
        <f t="shared" si="109"/>
        <v>0</v>
      </c>
      <c r="L268" s="36">
        <f t="shared" si="109"/>
        <v>0</v>
      </c>
      <c r="M268" s="36">
        <f t="shared" si="109"/>
        <v>0</v>
      </c>
      <c r="N268" s="36">
        <f t="shared" si="109"/>
        <v>0</v>
      </c>
      <c r="O268" s="36">
        <f t="shared" si="109"/>
        <v>0</v>
      </c>
      <c r="P268" s="36">
        <f t="shared" si="109"/>
        <v>0</v>
      </c>
      <c r="Q268" s="36">
        <f t="shared" si="109"/>
        <v>0</v>
      </c>
      <c r="R268" s="36">
        <f t="shared" si="109"/>
        <v>0</v>
      </c>
      <c r="S268" s="36">
        <f t="shared" si="109"/>
        <v>0</v>
      </c>
      <c r="T268" s="36">
        <f t="shared" si="109"/>
        <v>0</v>
      </c>
      <c r="U268" s="36">
        <f t="shared" si="109"/>
        <v>0</v>
      </c>
      <c r="V268" s="36">
        <f t="shared" si="109"/>
        <v>0</v>
      </c>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5" s="3" customFormat="1" ht="99" customHeight="1" x14ac:dyDescent="0.25">
      <c r="A269" s="21" t="s">
        <v>170</v>
      </c>
      <c r="B269" s="4" t="s">
        <v>321</v>
      </c>
      <c r="C269" s="290"/>
      <c r="D269" s="367"/>
      <c r="E269" s="290"/>
      <c r="F269" s="193">
        <v>43466</v>
      </c>
      <c r="G269" s="199">
        <v>44561</v>
      </c>
      <c r="H269" s="35">
        <f>I269+J269+K269+L269</f>
        <v>0</v>
      </c>
      <c r="I269" s="35">
        <v>0</v>
      </c>
      <c r="J269" s="35">
        <v>0</v>
      </c>
      <c r="K269" s="35">
        <v>0</v>
      </c>
      <c r="L269" s="35">
        <v>0</v>
      </c>
      <c r="M269" s="35">
        <f>N269+O269+P269+Q269</f>
        <v>0</v>
      </c>
      <c r="N269" s="35">
        <v>0</v>
      </c>
      <c r="O269" s="35">
        <v>0</v>
      </c>
      <c r="P269" s="35">
        <v>0</v>
      </c>
      <c r="Q269" s="35">
        <v>0</v>
      </c>
      <c r="R269" s="35">
        <f>S269+T269+U269+V269</f>
        <v>0</v>
      </c>
      <c r="S269" s="35">
        <v>0</v>
      </c>
      <c r="T269" s="35">
        <v>0</v>
      </c>
      <c r="U269" s="35">
        <v>0</v>
      </c>
      <c r="V269" s="35">
        <v>0</v>
      </c>
      <c r="W269" s="15" t="s">
        <v>19</v>
      </c>
      <c r="X269" s="15" t="s">
        <v>19</v>
      </c>
      <c r="Y269" s="15" t="s">
        <v>19</v>
      </c>
      <c r="Z269" s="15" t="s">
        <v>19</v>
      </c>
      <c r="AA269" s="15" t="s">
        <v>19</v>
      </c>
      <c r="AB269" s="15" t="s">
        <v>19</v>
      </c>
      <c r="AC269" s="15" t="s">
        <v>19</v>
      </c>
      <c r="AD269" s="15" t="s">
        <v>19</v>
      </c>
      <c r="AE269" s="15" t="s">
        <v>19</v>
      </c>
      <c r="AF269" s="15" t="s">
        <v>19</v>
      </c>
      <c r="AG269" s="15" t="s">
        <v>19</v>
      </c>
      <c r="AH269" s="15" t="s">
        <v>19</v>
      </c>
    </row>
    <row r="270" spans="1:35" s="3" customFormat="1" ht="86.25" customHeight="1" x14ac:dyDescent="0.25">
      <c r="A270" s="21" t="s">
        <v>504</v>
      </c>
      <c r="B270" s="4" t="s">
        <v>434</v>
      </c>
      <c r="C270" s="291"/>
      <c r="D270" s="368"/>
      <c r="E270" s="291"/>
      <c r="F270" s="193">
        <v>43466</v>
      </c>
      <c r="G270" s="199">
        <v>44561</v>
      </c>
      <c r="H270" s="44"/>
      <c r="I270" s="38"/>
      <c r="J270" s="38"/>
      <c r="K270" s="38"/>
      <c r="L270" s="38"/>
      <c r="M270" s="38"/>
      <c r="N270" s="38"/>
      <c r="O270" s="38"/>
      <c r="P270" s="38"/>
      <c r="Q270" s="38"/>
      <c r="R270" s="38"/>
      <c r="S270" s="38"/>
      <c r="T270" s="38"/>
      <c r="U270" s="38"/>
      <c r="V270" s="38"/>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5" s="3" customFormat="1" ht="111" customHeight="1" x14ac:dyDescent="0.25">
      <c r="A271" s="21" t="s">
        <v>505</v>
      </c>
      <c r="B271" s="4" t="s">
        <v>322</v>
      </c>
      <c r="C271" s="93" t="s">
        <v>662</v>
      </c>
      <c r="D271" s="93" t="s">
        <v>681</v>
      </c>
      <c r="E271" s="57"/>
      <c r="F271" s="193">
        <v>43466</v>
      </c>
      <c r="G271" s="199">
        <v>44561</v>
      </c>
      <c r="H271" s="44"/>
      <c r="I271" s="38"/>
      <c r="J271" s="38"/>
      <c r="K271" s="38"/>
      <c r="L271" s="38"/>
      <c r="M271" s="38"/>
      <c r="N271" s="38"/>
      <c r="O271" s="38"/>
      <c r="P271" s="38"/>
      <c r="Q271" s="38"/>
      <c r="R271" s="38"/>
      <c r="S271" s="38"/>
      <c r="T271" s="38"/>
      <c r="U271" s="38"/>
      <c r="V271" s="38"/>
      <c r="W271" s="43" t="s">
        <v>19</v>
      </c>
      <c r="X271" s="61" t="s">
        <v>19</v>
      </c>
      <c r="Y271" s="61" t="s">
        <v>19</v>
      </c>
      <c r="Z271" s="61" t="s">
        <v>19</v>
      </c>
      <c r="AA271" s="61" t="s">
        <v>19</v>
      </c>
      <c r="AB271" s="61" t="s">
        <v>19</v>
      </c>
      <c r="AC271" s="61" t="s">
        <v>19</v>
      </c>
      <c r="AD271" s="61" t="s">
        <v>19</v>
      </c>
      <c r="AE271" s="61" t="s">
        <v>19</v>
      </c>
      <c r="AF271" s="61" t="s">
        <v>19</v>
      </c>
      <c r="AG271" s="61" t="s">
        <v>19</v>
      </c>
      <c r="AH271" s="104" t="s">
        <v>19</v>
      </c>
      <c r="AI271" s="139"/>
    </row>
    <row r="272" spans="1:35" s="3" customFormat="1" ht="225.75" customHeight="1" x14ac:dyDescent="0.25">
      <c r="A272" s="21"/>
      <c r="B272" s="4" t="s">
        <v>742</v>
      </c>
      <c r="C272" s="93" t="s">
        <v>547</v>
      </c>
      <c r="D272" s="93" t="s">
        <v>693</v>
      </c>
      <c r="E272" s="57"/>
      <c r="F272" s="298" t="s">
        <v>472</v>
      </c>
      <c r="G272" s="299"/>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07.25" customHeight="1" x14ac:dyDescent="0.25">
      <c r="A273" s="20">
        <v>53</v>
      </c>
      <c r="B273" s="13" t="s">
        <v>476</v>
      </c>
      <c r="C273" s="295" t="s">
        <v>547</v>
      </c>
      <c r="D273" s="295" t="s">
        <v>694</v>
      </c>
      <c r="E273" s="295" t="s">
        <v>435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c r="AI273" s="139"/>
    </row>
    <row r="274" spans="1:35" s="3" customFormat="1" ht="87.75" customHeight="1" x14ac:dyDescent="0.25">
      <c r="A274" s="21" t="s">
        <v>301</v>
      </c>
      <c r="B274" s="4" t="s">
        <v>465</v>
      </c>
      <c r="C274" s="368"/>
      <c r="D274" s="368"/>
      <c r="E274" s="368"/>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743</v>
      </c>
      <c r="C275" s="136"/>
      <c r="D275" s="136"/>
      <c r="E275" s="93"/>
      <c r="F275" s="193">
        <v>43466</v>
      </c>
      <c r="G275" s="199">
        <v>44561</v>
      </c>
      <c r="H275" s="44"/>
      <c r="I275" s="38"/>
      <c r="J275" s="38"/>
      <c r="K275" s="38"/>
      <c r="L275" s="38"/>
      <c r="M275" s="38"/>
      <c r="N275" s="38"/>
      <c r="O275" s="38"/>
      <c r="P275" s="38"/>
      <c r="Q275" s="38"/>
      <c r="R275" s="38"/>
      <c r="S275" s="38"/>
      <c r="T275" s="38"/>
      <c r="U275" s="38"/>
      <c r="V275" s="38"/>
      <c r="W275" s="4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19.25" customHeight="1" x14ac:dyDescent="0.25">
      <c r="A276" s="20">
        <v>54</v>
      </c>
      <c r="B276" s="13" t="s">
        <v>436</v>
      </c>
      <c r="C276" s="295" t="s">
        <v>546</v>
      </c>
      <c r="D276" s="295" t="s">
        <v>691</v>
      </c>
      <c r="E276" s="295" t="s">
        <v>333</v>
      </c>
      <c r="F276" s="192">
        <v>43466</v>
      </c>
      <c r="G276" s="198">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58.5" customHeight="1" x14ac:dyDescent="0.25">
      <c r="A277" s="21" t="s">
        <v>256</v>
      </c>
      <c r="B277" s="4" t="s">
        <v>567</v>
      </c>
      <c r="C277" s="368"/>
      <c r="D277" s="368"/>
      <c r="E277" s="368"/>
      <c r="F277" s="193">
        <v>43466</v>
      </c>
      <c r="G277" s="199">
        <v>44561</v>
      </c>
      <c r="H277" s="44"/>
      <c r="I277" s="38"/>
      <c r="J277" s="38"/>
      <c r="K277" s="38"/>
      <c r="L277" s="38"/>
      <c r="M277" s="38"/>
      <c r="N277" s="38"/>
      <c r="O277" s="38"/>
      <c r="P277" s="38"/>
      <c r="Q277" s="38"/>
      <c r="R277" s="38"/>
      <c r="S277" s="38"/>
      <c r="T277" s="38"/>
      <c r="U277" s="38"/>
      <c r="V277" s="38"/>
      <c r="W277" s="104" t="s">
        <v>19</v>
      </c>
      <c r="X277" s="104" t="s">
        <v>19</v>
      </c>
      <c r="Y277" s="104" t="s">
        <v>19</v>
      </c>
      <c r="Z277" s="104" t="s">
        <v>19</v>
      </c>
      <c r="AA277" s="104" t="s">
        <v>19</v>
      </c>
      <c r="AB277" s="104" t="s">
        <v>19</v>
      </c>
      <c r="AC277" s="104" t="s">
        <v>19</v>
      </c>
      <c r="AD277" s="104" t="s">
        <v>19</v>
      </c>
      <c r="AE277" s="104" t="s">
        <v>19</v>
      </c>
      <c r="AF277" s="104" t="s">
        <v>19</v>
      </c>
      <c r="AG277" s="104" t="s">
        <v>19</v>
      </c>
      <c r="AH277" s="104" t="s">
        <v>19</v>
      </c>
    </row>
    <row r="278" spans="1:35" s="3" customFormat="1" ht="58.5" customHeight="1" x14ac:dyDescent="0.25">
      <c r="A278" s="21"/>
      <c r="B278" s="4" t="s">
        <v>744</v>
      </c>
      <c r="C278" s="137"/>
      <c r="D278" s="136"/>
      <c r="E278" s="93"/>
      <c r="F278" s="193">
        <v>43466</v>
      </c>
      <c r="G278" s="199">
        <v>44561</v>
      </c>
      <c r="H278" s="44"/>
      <c r="I278" s="38"/>
      <c r="J278" s="38"/>
      <c r="K278" s="38"/>
      <c r="L278" s="38"/>
      <c r="M278" s="38"/>
      <c r="N278" s="38"/>
      <c r="O278" s="38"/>
      <c r="P278" s="38"/>
      <c r="Q278" s="38"/>
      <c r="R278" s="38"/>
      <c r="S278" s="38"/>
      <c r="T278" s="38"/>
      <c r="U278" s="38"/>
      <c r="V278" s="38"/>
      <c r="W278" s="104" t="s">
        <v>19</v>
      </c>
      <c r="X278" s="104" t="s">
        <v>19</v>
      </c>
      <c r="Y278" s="104" t="s">
        <v>19</v>
      </c>
      <c r="Z278" s="104" t="s">
        <v>19</v>
      </c>
      <c r="AA278" s="104" t="s">
        <v>19</v>
      </c>
      <c r="AB278" s="104" t="s">
        <v>19</v>
      </c>
      <c r="AC278" s="104" t="s">
        <v>19</v>
      </c>
      <c r="AD278" s="104" t="s">
        <v>19</v>
      </c>
      <c r="AE278" s="104" t="s">
        <v>19</v>
      </c>
      <c r="AF278" s="104" t="s">
        <v>19</v>
      </c>
      <c r="AG278" s="104" t="s">
        <v>19</v>
      </c>
      <c r="AH278" s="104" t="s">
        <v>19</v>
      </c>
      <c r="AI278" s="139"/>
    </row>
    <row r="279" spans="1:35" s="3" customFormat="1" ht="131.25" customHeight="1" x14ac:dyDescent="0.25">
      <c r="A279" s="20">
        <v>55</v>
      </c>
      <c r="B279" s="13" t="s">
        <v>473</v>
      </c>
      <c r="C279" s="295" t="s">
        <v>663</v>
      </c>
      <c r="D279" s="295" t="s">
        <v>695</v>
      </c>
      <c r="E279" s="295" t="s">
        <v>437</v>
      </c>
      <c r="F279" s="194">
        <v>43466</v>
      </c>
      <c r="G279" s="195">
        <v>44561</v>
      </c>
      <c r="H279" s="44"/>
      <c r="I279" s="38"/>
      <c r="J279" s="38"/>
      <c r="K279" s="38"/>
      <c r="L279" s="38"/>
      <c r="M279" s="38"/>
      <c r="N279" s="38"/>
      <c r="O279" s="38"/>
      <c r="P279" s="38"/>
      <c r="Q279" s="38"/>
      <c r="R279" s="38"/>
      <c r="S279" s="38"/>
      <c r="T279" s="38"/>
      <c r="U279" s="38"/>
      <c r="V279" s="38"/>
      <c r="W279" s="104" t="s">
        <v>19</v>
      </c>
      <c r="X279" s="104" t="s">
        <v>19</v>
      </c>
      <c r="Y279" s="104" t="s">
        <v>19</v>
      </c>
      <c r="Z279" s="104" t="s">
        <v>19</v>
      </c>
      <c r="AA279" s="104" t="s">
        <v>19</v>
      </c>
      <c r="AB279" s="104" t="s">
        <v>19</v>
      </c>
      <c r="AC279" s="104" t="s">
        <v>19</v>
      </c>
      <c r="AD279" s="104" t="s">
        <v>19</v>
      </c>
      <c r="AE279" s="104" t="s">
        <v>19</v>
      </c>
      <c r="AF279" s="104" t="s">
        <v>19</v>
      </c>
      <c r="AG279" s="104" t="s">
        <v>19</v>
      </c>
      <c r="AH279" s="104" t="s">
        <v>19</v>
      </c>
    </row>
    <row r="280" spans="1:35" s="3" customFormat="1" ht="93.75" customHeight="1" x14ac:dyDescent="0.25">
      <c r="A280" s="21" t="s">
        <v>171</v>
      </c>
      <c r="B280" s="4" t="s">
        <v>438</v>
      </c>
      <c r="C280" s="368"/>
      <c r="D280" s="368"/>
      <c r="E280" s="368"/>
      <c r="F280" s="193">
        <v>43466</v>
      </c>
      <c r="G280" s="199">
        <v>44561</v>
      </c>
      <c r="H280" s="44"/>
      <c r="I280" s="38"/>
      <c r="J280" s="38"/>
      <c r="K280" s="38"/>
      <c r="L280" s="38"/>
      <c r="M280" s="38"/>
      <c r="N280" s="38"/>
      <c r="O280" s="38"/>
      <c r="P280" s="38"/>
      <c r="Q280" s="38"/>
      <c r="R280" s="38"/>
      <c r="S280" s="38"/>
      <c r="T280" s="38"/>
      <c r="U280" s="38"/>
      <c r="V280" s="38"/>
      <c r="W280" s="15" t="s">
        <v>19</v>
      </c>
      <c r="X280" s="15" t="s">
        <v>19</v>
      </c>
      <c r="Y280" s="15" t="s">
        <v>19</v>
      </c>
      <c r="Z280" s="15" t="s">
        <v>19</v>
      </c>
      <c r="AA280" s="15" t="s">
        <v>19</v>
      </c>
      <c r="AB280" s="15" t="s">
        <v>19</v>
      </c>
      <c r="AC280" s="15" t="s">
        <v>19</v>
      </c>
      <c r="AD280" s="15" t="s">
        <v>19</v>
      </c>
      <c r="AE280" s="15" t="s">
        <v>19</v>
      </c>
      <c r="AF280" s="15" t="s">
        <v>19</v>
      </c>
      <c r="AG280" s="15" t="s">
        <v>19</v>
      </c>
      <c r="AH280" s="15" t="s">
        <v>19</v>
      </c>
      <c r="AI280" s="139"/>
    </row>
    <row r="281" spans="1:35" s="3" customFormat="1" ht="78" customHeight="1" x14ac:dyDescent="0.25">
      <c r="A281" s="21"/>
      <c r="B281" s="4" t="s">
        <v>745</v>
      </c>
      <c r="D281" s="5"/>
      <c r="E281" s="93"/>
      <c r="F281" s="193">
        <v>43466</v>
      </c>
      <c r="G281" s="199">
        <v>44561</v>
      </c>
      <c r="H281" s="44"/>
      <c r="I281" s="38"/>
      <c r="J281" s="38"/>
      <c r="K281" s="38"/>
      <c r="L281" s="38"/>
      <c r="M281" s="38"/>
      <c r="N281" s="38"/>
      <c r="O281" s="38"/>
      <c r="P281" s="38"/>
      <c r="Q281" s="38"/>
      <c r="R281" s="38"/>
      <c r="S281" s="38"/>
      <c r="T281" s="38"/>
      <c r="U281" s="38"/>
      <c r="V281" s="38"/>
      <c r="W281" s="15" t="s">
        <v>19</v>
      </c>
      <c r="X281" s="15" t="s">
        <v>19</v>
      </c>
      <c r="Y281" s="15" t="s">
        <v>19</v>
      </c>
      <c r="Z281" s="15" t="s">
        <v>19</v>
      </c>
      <c r="AA281" s="15" t="s">
        <v>19</v>
      </c>
      <c r="AB281" s="15" t="s">
        <v>19</v>
      </c>
      <c r="AC281" s="15" t="s">
        <v>19</v>
      </c>
      <c r="AD281" s="15" t="s">
        <v>19</v>
      </c>
      <c r="AE281" s="15" t="s">
        <v>19</v>
      </c>
      <c r="AF281" s="15" t="s">
        <v>19</v>
      </c>
      <c r="AG281" s="15" t="s">
        <v>19</v>
      </c>
      <c r="AH281" s="15" t="s">
        <v>19</v>
      </c>
      <c r="AI281" s="139"/>
    </row>
    <row r="282" spans="1:35" s="3" customFormat="1" ht="139.5" customHeight="1" x14ac:dyDescent="0.25">
      <c r="A282" s="20">
        <v>56</v>
      </c>
      <c r="B282" s="13" t="s">
        <v>439</v>
      </c>
      <c r="C282" s="295" t="s">
        <v>546</v>
      </c>
      <c r="D282" s="295" t="s">
        <v>696</v>
      </c>
      <c r="E282" s="295" t="s">
        <v>440</v>
      </c>
      <c r="F282" s="205">
        <v>2019</v>
      </c>
      <c r="G282" s="205">
        <v>2019</v>
      </c>
      <c r="H282" s="44"/>
      <c r="I282" s="38"/>
      <c r="J282" s="38"/>
      <c r="K282" s="38"/>
      <c r="L282" s="38"/>
      <c r="M282" s="38"/>
      <c r="N282" s="38"/>
      <c r="O282" s="38"/>
      <c r="P282" s="38"/>
      <c r="Q282" s="38"/>
      <c r="R282" s="38"/>
      <c r="S282" s="38"/>
      <c r="T282" s="38"/>
      <c r="U282" s="38"/>
      <c r="V282" s="38"/>
      <c r="W282" s="44"/>
      <c r="X282" s="104"/>
      <c r="Z282" s="104" t="s">
        <v>19</v>
      </c>
      <c r="AA282" s="104"/>
      <c r="AB282" s="104"/>
      <c r="AC282" s="104"/>
      <c r="AD282" s="104" t="s">
        <v>19</v>
      </c>
      <c r="AE282" s="104"/>
      <c r="AF282" s="104"/>
      <c r="AG282" s="104"/>
      <c r="AH282" s="104" t="s">
        <v>19</v>
      </c>
      <c r="AI282" s="139"/>
    </row>
    <row r="283" spans="1:35" s="3" customFormat="1" ht="76.5" customHeight="1" x14ac:dyDescent="0.25">
      <c r="A283" s="21" t="s">
        <v>343</v>
      </c>
      <c r="B283" s="4" t="s">
        <v>441</v>
      </c>
      <c r="C283" s="368"/>
      <c r="D283" s="368"/>
      <c r="E283" s="368"/>
      <c r="F283" s="206">
        <v>2019</v>
      </c>
      <c r="G283" s="206">
        <v>2019</v>
      </c>
      <c r="H283" s="44"/>
      <c r="I283" s="38"/>
      <c r="J283" s="38"/>
      <c r="K283" s="38"/>
      <c r="L283" s="38"/>
      <c r="M283" s="38"/>
      <c r="N283" s="38"/>
      <c r="O283" s="38"/>
      <c r="P283" s="38"/>
      <c r="Q283" s="38"/>
      <c r="R283" s="38"/>
      <c r="S283" s="38"/>
      <c r="T283" s="38"/>
      <c r="U283" s="38"/>
      <c r="V283" s="38"/>
      <c r="W283" s="44"/>
      <c r="X283" s="104"/>
      <c r="Y283" s="104"/>
      <c r="Z283" s="15" t="s">
        <v>19</v>
      </c>
      <c r="AA283" s="15"/>
      <c r="AB283" s="15"/>
      <c r="AC283" s="15"/>
      <c r="AD283" s="15" t="s">
        <v>19</v>
      </c>
      <c r="AE283" s="15"/>
      <c r="AF283" s="15"/>
      <c r="AG283" s="15"/>
      <c r="AH283" s="15" t="s">
        <v>19</v>
      </c>
      <c r="AI283" s="139"/>
    </row>
    <row r="284" spans="1:35" s="3" customFormat="1" ht="70.5" customHeight="1" x14ac:dyDescent="0.25">
      <c r="A284" s="21"/>
      <c r="B284" s="4" t="s">
        <v>746</v>
      </c>
      <c r="C284" s="93"/>
      <c r="D284" s="93"/>
      <c r="E284" s="93"/>
      <c r="F284" s="206">
        <v>2019</v>
      </c>
      <c r="G284" s="206">
        <v>2019</v>
      </c>
      <c r="H284" s="44"/>
      <c r="I284" s="38"/>
      <c r="J284" s="38"/>
      <c r="K284" s="38"/>
      <c r="L284" s="38"/>
      <c r="M284" s="38"/>
      <c r="N284" s="38"/>
      <c r="O284" s="38"/>
      <c r="P284" s="38"/>
      <c r="Q284" s="38"/>
      <c r="R284" s="38"/>
      <c r="S284" s="38"/>
      <c r="T284" s="38"/>
      <c r="U284" s="38"/>
      <c r="V284" s="38"/>
      <c r="W284" s="44"/>
      <c r="X284" s="104"/>
      <c r="Y284" s="104"/>
      <c r="Z284" s="15" t="s">
        <v>19</v>
      </c>
      <c r="AA284" s="15"/>
      <c r="AB284" s="15"/>
      <c r="AC284" s="15"/>
      <c r="AD284" s="15" t="s">
        <v>19</v>
      </c>
      <c r="AE284" s="15"/>
      <c r="AF284" s="15"/>
      <c r="AG284" s="15"/>
      <c r="AH284" s="15" t="s">
        <v>19</v>
      </c>
      <c r="AI284" s="139"/>
    </row>
    <row r="285" spans="1:35" s="3" customFormat="1" ht="78.75" x14ac:dyDescent="0.25">
      <c r="A285" s="20">
        <v>57</v>
      </c>
      <c r="B285" s="13" t="s">
        <v>334</v>
      </c>
      <c r="C285" s="295" t="s">
        <v>546</v>
      </c>
      <c r="D285" s="295" t="s">
        <v>697</v>
      </c>
      <c r="E285" s="374" t="s">
        <v>443</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27"/>
    </row>
    <row r="286" spans="1:35" s="3" customFormat="1" ht="137.25" customHeight="1" x14ac:dyDescent="0.25">
      <c r="A286" s="21" t="s">
        <v>344</v>
      </c>
      <c r="B286" s="4" t="s">
        <v>442</v>
      </c>
      <c r="C286" s="368"/>
      <c r="D286" s="368"/>
      <c r="E286" s="374"/>
      <c r="F286" s="188">
        <v>43466</v>
      </c>
      <c r="G286" s="18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93.75" customHeight="1" x14ac:dyDescent="0.25">
      <c r="A287" s="21"/>
      <c r="B287" s="4" t="s">
        <v>747</v>
      </c>
      <c r="C287" s="93"/>
      <c r="D287" s="93"/>
      <c r="E287" s="121"/>
      <c r="F287" s="188">
        <v>43466</v>
      </c>
      <c r="G287" s="18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299.25" x14ac:dyDescent="0.25">
      <c r="A288" s="20" t="s">
        <v>172</v>
      </c>
      <c r="B288" s="13" t="s">
        <v>335</v>
      </c>
      <c r="C288" s="369" t="s">
        <v>664</v>
      </c>
      <c r="D288" s="369" t="s">
        <v>695</v>
      </c>
      <c r="E288" s="371" t="s">
        <v>336</v>
      </c>
      <c r="F288" s="190">
        <v>43466</v>
      </c>
      <c r="G288" s="191">
        <v>44561</v>
      </c>
      <c r="H288" s="44"/>
      <c r="I288" s="38"/>
      <c r="J288" s="38"/>
      <c r="K288" s="38"/>
      <c r="L288" s="38"/>
      <c r="M288" s="38"/>
      <c r="N288" s="38"/>
      <c r="O288" s="38"/>
      <c r="P288" s="38"/>
      <c r="Q288" s="38"/>
      <c r="R288" s="38"/>
      <c r="S288" s="38"/>
      <c r="T288" s="38"/>
      <c r="U288" s="38"/>
      <c r="V288" s="38"/>
      <c r="W288" s="104" t="s">
        <v>19</v>
      </c>
      <c r="X288" s="104" t="s">
        <v>19</v>
      </c>
      <c r="Y288" s="104" t="s">
        <v>19</v>
      </c>
      <c r="Z288" s="104" t="s">
        <v>19</v>
      </c>
      <c r="AA288" s="104" t="s">
        <v>19</v>
      </c>
      <c r="AB288" s="104" t="s">
        <v>19</v>
      </c>
      <c r="AC288" s="104" t="s">
        <v>19</v>
      </c>
      <c r="AD288" s="104" t="s">
        <v>19</v>
      </c>
      <c r="AE288" s="104" t="s">
        <v>19</v>
      </c>
      <c r="AF288" s="104" t="s">
        <v>19</v>
      </c>
      <c r="AG288" s="104" t="s">
        <v>19</v>
      </c>
      <c r="AH288" s="104" t="s">
        <v>19</v>
      </c>
      <c r="AI288" s="139"/>
    </row>
    <row r="289" spans="1:35" s="3" customFormat="1" ht="189" customHeight="1" x14ac:dyDescent="0.25">
      <c r="A289" s="21" t="s">
        <v>302</v>
      </c>
      <c r="B289" s="4" t="s">
        <v>444</v>
      </c>
      <c r="C289" s="370"/>
      <c r="D289" s="370"/>
      <c r="E289" s="372"/>
      <c r="F289" s="193">
        <v>43466</v>
      </c>
      <c r="G289" s="199">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282" customHeight="1" x14ac:dyDescent="0.25">
      <c r="A290" s="21" t="s">
        <v>506</v>
      </c>
      <c r="B290" s="4" t="s">
        <v>445</v>
      </c>
      <c r="C290" s="215" t="s">
        <v>665</v>
      </c>
      <c r="D290" s="4" t="s">
        <v>682</v>
      </c>
      <c r="E290" s="373"/>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5.25" customHeight="1" x14ac:dyDescent="0.25">
      <c r="A291" s="21"/>
      <c r="B291" s="4" t="s">
        <v>748</v>
      </c>
      <c r="C291" s="93"/>
      <c r="D291" s="93"/>
      <c r="E291" s="93"/>
      <c r="F291" s="188">
        <v>43466</v>
      </c>
      <c r="G291" s="189">
        <v>44561</v>
      </c>
      <c r="H291" s="44"/>
      <c r="I291" s="38"/>
      <c r="J291" s="38"/>
      <c r="K291" s="38"/>
      <c r="L291" s="38"/>
      <c r="M291" s="38"/>
      <c r="N291" s="38"/>
      <c r="O291" s="38"/>
      <c r="P291" s="38"/>
      <c r="Q291" s="38"/>
      <c r="R291" s="38"/>
      <c r="S291" s="38"/>
      <c r="T291" s="38"/>
      <c r="U291" s="38"/>
      <c r="V291" s="38"/>
      <c r="W291" s="160" t="s">
        <v>19</v>
      </c>
      <c r="X291" s="161" t="s">
        <v>19</v>
      </c>
      <c r="Y291" s="161" t="s">
        <v>19</v>
      </c>
      <c r="Z291" s="161" t="s">
        <v>19</v>
      </c>
      <c r="AA291" s="161" t="s">
        <v>19</v>
      </c>
      <c r="AB291" s="161" t="s">
        <v>19</v>
      </c>
      <c r="AC291" s="161" t="s">
        <v>19</v>
      </c>
      <c r="AD291" s="161" t="s">
        <v>19</v>
      </c>
      <c r="AE291" s="161" t="s">
        <v>19</v>
      </c>
      <c r="AF291" s="161" t="s">
        <v>19</v>
      </c>
      <c r="AG291" s="161" t="s">
        <v>19</v>
      </c>
      <c r="AH291" s="161" t="s">
        <v>19</v>
      </c>
      <c r="AI291" s="139"/>
    </row>
    <row r="292" spans="1:35" s="3" customFormat="1" ht="159.75" customHeight="1" x14ac:dyDescent="0.25">
      <c r="A292" s="20" t="s">
        <v>507</v>
      </c>
      <c r="B292" s="13" t="s">
        <v>338</v>
      </c>
      <c r="C292" s="295" t="s">
        <v>547</v>
      </c>
      <c r="D292" s="295" t="s">
        <v>695</v>
      </c>
      <c r="E292" s="295" t="s">
        <v>337</v>
      </c>
      <c r="F292" s="192">
        <v>43466</v>
      </c>
      <c r="G292" s="198">
        <v>44561</v>
      </c>
      <c r="H292" s="44"/>
      <c r="I292" s="38"/>
      <c r="J292" s="38"/>
      <c r="K292" s="38"/>
      <c r="L292" s="38"/>
      <c r="M292" s="38"/>
      <c r="N292" s="38"/>
      <c r="O292" s="38"/>
      <c r="P292" s="38"/>
      <c r="Q292" s="38"/>
      <c r="R292" s="38"/>
      <c r="S292" s="38"/>
      <c r="T292" s="38"/>
      <c r="U292" s="38"/>
      <c r="V292" s="38"/>
      <c r="W292" s="104" t="s">
        <v>19</v>
      </c>
      <c r="X292" s="104" t="s">
        <v>19</v>
      </c>
      <c r="Y292" s="104" t="s">
        <v>19</v>
      </c>
      <c r="Z292" s="104" t="s">
        <v>19</v>
      </c>
      <c r="AA292" s="104" t="s">
        <v>19</v>
      </c>
      <c r="AB292" s="104" t="s">
        <v>19</v>
      </c>
      <c r="AC292" s="104" t="s">
        <v>19</v>
      </c>
      <c r="AD292" s="104" t="s">
        <v>19</v>
      </c>
      <c r="AE292" s="104" t="s">
        <v>19</v>
      </c>
      <c r="AF292" s="104" t="s">
        <v>19</v>
      </c>
      <c r="AG292" s="104" t="s">
        <v>19</v>
      </c>
      <c r="AH292" s="104" t="s">
        <v>19</v>
      </c>
      <c r="AI292" s="139"/>
    </row>
    <row r="293" spans="1:35" s="3" customFormat="1" ht="123.75" customHeight="1" x14ac:dyDescent="0.25">
      <c r="A293" s="21" t="s">
        <v>303</v>
      </c>
      <c r="B293" s="4" t="s">
        <v>339</v>
      </c>
      <c r="C293" s="368"/>
      <c r="D293" s="368"/>
      <c r="E293" s="368"/>
      <c r="F293" s="193">
        <v>43466</v>
      </c>
      <c r="G293" s="199">
        <v>44561</v>
      </c>
      <c r="H293" s="44"/>
      <c r="I293" s="38"/>
      <c r="J293" s="38"/>
      <c r="K293" s="38"/>
      <c r="L293" s="38"/>
      <c r="M293" s="38"/>
      <c r="N293" s="38"/>
      <c r="O293" s="38"/>
      <c r="P293" s="38"/>
      <c r="Q293" s="38"/>
      <c r="R293" s="38"/>
      <c r="S293" s="38"/>
      <c r="T293" s="38"/>
      <c r="U293" s="38"/>
      <c r="V293" s="38"/>
      <c r="W293" s="104" t="s">
        <v>19</v>
      </c>
      <c r="X293" s="104" t="s">
        <v>19</v>
      </c>
      <c r="Y293" s="104" t="s">
        <v>19</v>
      </c>
      <c r="Z293" s="104" t="s">
        <v>19</v>
      </c>
      <c r="AA293" s="104" t="s">
        <v>19</v>
      </c>
      <c r="AB293" s="104" t="s">
        <v>19</v>
      </c>
      <c r="AC293" s="104" t="s">
        <v>19</v>
      </c>
      <c r="AD293" s="104" t="s">
        <v>19</v>
      </c>
      <c r="AE293" s="104" t="s">
        <v>19</v>
      </c>
      <c r="AF293" s="104" t="s">
        <v>19</v>
      </c>
      <c r="AG293" s="104" t="s">
        <v>19</v>
      </c>
      <c r="AH293" s="104" t="s">
        <v>19</v>
      </c>
      <c r="AI293" s="139"/>
    </row>
    <row r="294" spans="1:35" s="3" customFormat="1" ht="129" customHeight="1" x14ac:dyDescent="0.25">
      <c r="A294" s="21"/>
      <c r="B294" s="4" t="s">
        <v>749</v>
      </c>
      <c r="C294" s="5"/>
      <c r="D294" s="5"/>
      <c r="E294" s="121"/>
      <c r="F294" s="193">
        <v>43466</v>
      </c>
      <c r="G294" s="199">
        <v>44561</v>
      </c>
      <c r="H294" s="44"/>
      <c r="I294" s="38"/>
      <c r="J294" s="38"/>
      <c r="K294" s="38"/>
      <c r="L294" s="38"/>
      <c r="M294" s="38"/>
      <c r="N294" s="38"/>
      <c r="O294" s="38"/>
      <c r="P294" s="38"/>
      <c r="Q294" s="38"/>
      <c r="R294" s="38"/>
      <c r="S294" s="38"/>
      <c r="T294" s="38"/>
      <c r="U294" s="38"/>
      <c r="V294" s="38"/>
      <c r="W294" s="104" t="s">
        <v>19</v>
      </c>
      <c r="X294" s="104" t="s">
        <v>19</v>
      </c>
      <c r="Y294" s="104" t="s">
        <v>19</v>
      </c>
      <c r="Z294" s="104" t="s">
        <v>19</v>
      </c>
      <c r="AA294" s="104" t="s">
        <v>19</v>
      </c>
      <c r="AB294" s="104" t="s">
        <v>19</v>
      </c>
      <c r="AC294" s="104" t="s">
        <v>19</v>
      </c>
      <c r="AD294" s="104" t="s">
        <v>19</v>
      </c>
      <c r="AE294" s="104" t="s">
        <v>19</v>
      </c>
      <c r="AF294" s="104" t="s">
        <v>19</v>
      </c>
      <c r="AG294" s="104" t="s">
        <v>19</v>
      </c>
      <c r="AH294" s="104" t="s">
        <v>19</v>
      </c>
      <c r="AI294" s="139"/>
    </row>
    <row r="295" spans="1:35" s="3" customFormat="1" ht="30.75" customHeight="1" x14ac:dyDescent="0.25">
      <c r="A295" s="303" t="s">
        <v>340</v>
      </c>
      <c r="B295" s="304"/>
      <c r="C295" s="304"/>
      <c r="D295" s="304"/>
      <c r="E295" s="304"/>
      <c r="F295" s="304"/>
      <c r="G295" s="304"/>
      <c r="H295" s="304"/>
      <c r="I295" s="304"/>
      <c r="J295" s="304"/>
      <c r="K295" s="304"/>
      <c r="L295" s="304"/>
      <c r="M295" s="304"/>
      <c r="N295" s="304"/>
      <c r="O295" s="304"/>
      <c r="P295" s="304"/>
      <c r="Q295" s="304"/>
      <c r="R295" s="304"/>
      <c r="S295" s="304"/>
      <c r="T295" s="304"/>
      <c r="U295" s="304"/>
      <c r="V295" s="304"/>
      <c r="W295" s="304"/>
      <c r="X295" s="304"/>
      <c r="Y295" s="304"/>
      <c r="Z295" s="304"/>
      <c r="AA295" s="304"/>
      <c r="AB295" s="304"/>
      <c r="AC295" s="304"/>
      <c r="AD295" s="304"/>
      <c r="AE295" s="304"/>
      <c r="AF295" s="304"/>
      <c r="AG295" s="304"/>
      <c r="AH295" s="305"/>
    </row>
    <row r="296" spans="1:35" s="2" customFormat="1" ht="204.75" x14ac:dyDescent="0.25">
      <c r="A296" s="20" t="s">
        <v>347</v>
      </c>
      <c r="B296" s="13" t="s">
        <v>341</v>
      </c>
      <c r="C296" s="295" t="s">
        <v>546</v>
      </c>
      <c r="D296" s="295" t="s">
        <v>698</v>
      </c>
      <c r="E296" s="289" t="s">
        <v>342</v>
      </c>
      <c r="F296" s="192">
        <v>43466</v>
      </c>
      <c r="G296" s="198">
        <v>44561</v>
      </c>
      <c r="H296" s="41"/>
      <c r="I296" s="41"/>
      <c r="J296" s="41"/>
      <c r="K296" s="41"/>
      <c r="L296" s="43"/>
      <c r="M296" s="41"/>
      <c r="N296" s="41"/>
      <c r="O296" s="41"/>
      <c r="P296" s="41"/>
      <c r="Q296" s="43"/>
      <c r="R296" s="41"/>
      <c r="S296" s="41"/>
      <c r="T296" s="41"/>
      <c r="U296" s="41"/>
      <c r="V296" s="43"/>
      <c r="W296" s="61" t="s">
        <v>19</v>
      </c>
      <c r="X296" s="61" t="s">
        <v>19</v>
      </c>
      <c r="Y296" s="61" t="s">
        <v>19</v>
      </c>
      <c r="Z296" s="61" t="s">
        <v>19</v>
      </c>
      <c r="AA296" s="61" t="s">
        <v>19</v>
      </c>
      <c r="AB296" s="61" t="s">
        <v>19</v>
      </c>
      <c r="AC296" s="61" t="s">
        <v>19</v>
      </c>
      <c r="AD296" s="61" t="s">
        <v>19</v>
      </c>
      <c r="AE296" s="61" t="s">
        <v>19</v>
      </c>
      <c r="AF296" s="61" t="s">
        <v>19</v>
      </c>
      <c r="AG296" s="61" t="s">
        <v>19</v>
      </c>
      <c r="AH296" s="61" t="s">
        <v>19</v>
      </c>
    </row>
    <row r="297" spans="1:35" s="3" customFormat="1" ht="149.25" customHeight="1" x14ac:dyDescent="0.25">
      <c r="A297" s="21" t="s">
        <v>345</v>
      </c>
      <c r="B297" s="4" t="s">
        <v>446</v>
      </c>
      <c r="C297" s="367"/>
      <c r="D297" s="367"/>
      <c r="E297" s="290"/>
      <c r="F297" s="188">
        <v>43466</v>
      </c>
      <c r="G297" s="189">
        <v>44561</v>
      </c>
      <c r="H297" s="38"/>
      <c r="I297" s="38"/>
      <c r="J297" s="38"/>
      <c r="K297" s="38"/>
      <c r="L297" s="44"/>
      <c r="M297" s="38"/>
      <c r="N297" s="38"/>
      <c r="O297" s="38"/>
      <c r="P297" s="38"/>
      <c r="Q297" s="44"/>
      <c r="R297" s="38"/>
      <c r="S297" s="38"/>
      <c r="T297" s="38"/>
      <c r="U297" s="38"/>
      <c r="V297" s="44"/>
      <c r="W297" s="61" t="s">
        <v>19</v>
      </c>
      <c r="X297" s="61" t="s">
        <v>19</v>
      </c>
      <c r="Y297" s="61" t="s">
        <v>19</v>
      </c>
      <c r="Z297" s="61" t="s">
        <v>19</v>
      </c>
      <c r="AA297" s="61" t="s">
        <v>19</v>
      </c>
      <c r="AB297" s="61" t="s">
        <v>19</v>
      </c>
      <c r="AC297" s="61" t="s">
        <v>19</v>
      </c>
      <c r="AD297" s="61" t="s">
        <v>19</v>
      </c>
      <c r="AE297" s="61" t="s">
        <v>19</v>
      </c>
      <c r="AF297" s="61" t="s">
        <v>19</v>
      </c>
      <c r="AG297" s="61" t="s">
        <v>19</v>
      </c>
      <c r="AH297" s="61" t="s">
        <v>19</v>
      </c>
    </row>
    <row r="298" spans="1:35" s="3" customFormat="1" ht="94.5" x14ac:dyDescent="0.25">
      <c r="A298" s="21" t="s">
        <v>346</v>
      </c>
      <c r="B298" s="4" t="s">
        <v>447</v>
      </c>
      <c r="C298" s="368"/>
      <c r="D298" s="368"/>
      <c r="E298" s="291"/>
      <c r="F298" s="188">
        <v>43466</v>
      </c>
      <c r="G298" s="189">
        <v>44561</v>
      </c>
      <c r="H298" s="38"/>
      <c r="I298" s="38"/>
      <c r="J298" s="38"/>
      <c r="K298" s="38"/>
      <c r="L298" s="44"/>
      <c r="M298" s="38"/>
      <c r="N298" s="38"/>
      <c r="O298" s="38"/>
      <c r="P298" s="38"/>
      <c r="Q298" s="44"/>
      <c r="R298" s="38"/>
      <c r="S298" s="38"/>
      <c r="T298" s="38"/>
      <c r="U298" s="38"/>
      <c r="V298" s="44"/>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03.5" customHeight="1" x14ac:dyDescent="0.25">
      <c r="A299" s="21"/>
      <c r="B299" s="4" t="s">
        <v>750</v>
      </c>
      <c r="C299" s="93"/>
      <c r="D299" s="93"/>
      <c r="E299" s="21"/>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213.75" customHeight="1" x14ac:dyDescent="0.25">
      <c r="A300" s="20" t="s">
        <v>352</v>
      </c>
      <c r="B300" s="13" t="s">
        <v>348</v>
      </c>
      <c r="C300" s="295" t="s">
        <v>546</v>
      </c>
      <c r="D300" s="295" t="s">
        <v>699</v>
      </c>
      <c r="E300" s="306" t="s">
        <v>462</v>
      </c>
      <c r="F300" s="190">
        <v>43466</v>
      </c>
      <c r="G300" s="191">
        <v>44561</v>
      </c>
      <c r="H300" s="38"/>
      <c r="I300" s="38"/>
      <c r="J300" s="38"/>
      <c r="K300" s="38"/>
      <c r="L300" s="44"/>
      <c r="M300" s="38"/>
      <c r="N300" s="38"/>
      <c r="O300" s="38"/>
      <c r="P300" s="38"/>
      <c r="Q300" s="44"/>
      <c r="R300" s="38"/>
      <c r="S300" s="38"/>
      <c r="T300" s="38"/>
      <c r="U300" s="38"/>
      <c r="V300" s="44"/>
      <c r="W300" s="104" t="s">
        <v>19</v>
      </c>
      <c r="X300" s="104" t="s">
        <v>19</v>
      </c>
      <c r="Y300" s="104" t="s">
        <v>19</v>
      </c>
      <c r="Z300" s="104" t="s">
        <v>19</v>
      </c>
      <c r="AA300" s="104" t="s">
        <v>19</v>
      </c>
      <c r="AB300" s="104" t="s">
        <v>19</v>
      </c>
      <c r="AC300" s="104" t="s">
        <v>19</v>
      </c>
      <c r="AD300" s="104" t="s">
        <v>19</v>
      </c>
      <c r="AE300" s="104" t="s">
        <v>19</v>
      </c>
      <c r="AF300" s="104" t="s">
        <v>19</v>
      </c>
      <c r="AG300" s="104" t="s">
        <v>19</v>
      </c>
      <c r="AH300" s="104" t="s">
        <v>19</v>
      </c>
    </row>
    <row r="301" spans="1:35" s="3" customFormat="1" ht="104.25" customHeight="1" x14ac:dyDescent="0.25">
      <c r="A301" s="21" t="s">
        <v>353</v>
      </c>
      <c r="B301" s="4" t="s">
        <v>349</v>
      </c>
      <c r="C301" s="367"/>
      <c r="D301" s="367"/>
      <c r="E301" s="375"/>
      <c r="F301" s="188">
        <v>43466</v>
      </c>
      <c r="G301" s="189">
        <v>44561</v>
      </c>
      <c r="H301" s="38"/>
      <c r="I301" s="38"/>
      <c r="J301" s="38"/>
      <c r="K301" s="38"/>
      <c r="L301" s="44"/>
      <c r="M301" s="38"/>
      <c r="N301" s="38"/>
      <c r="O301" s="38"/>
      <c r="P301" s="38"/>
      <c r="Q301" s="44"/>
      <c r="R301" s="38"/>
      <c r="S301" s="38"/>
      <c r="T301" s="38"/>
      <c r="U301" s="38"/>
      <c r="V301" s="44"/>
      <c r="W301" s="104" t="s">
        <v>19</v>
      </c>
      <c r="X301" s="104" t="s">
        <v>19</v>
      </c>
      <c r="Y301" s="104" t="s">
        <v>19</v>
      </c>
      <c r="Z301" s="104" t="s">
        <v>19</v>
      </c>
      <c r="AA301" s="104" t="s">
        <v>19</v>
      </c>
      <c r="AB301" s="104" t="s">
        <v>19</v>
      </c>
      <c r="AC301" s="104" t="s">
        <v>19</v>
      </c>
      <c r="AD301" s="104" t="s">
        <v>19</v>
      </c>
      <c r="AE301" s="104" t="s">
        <v>19</v>
      </c>
      <c r="AF301" s="104" t="s">
        <v>19</v>
      </c>
      <c r="AG301" s="104" t="s">
        <v>19</v>
      </c>
      <c r="AH301" s="104" t="s">
        <v>19</v>
      </c>
    </row>
    <row r="302" spans="1:35" s="3" customFormat="1" ht="107.25" customHeight="1" x14ac:dyDescent="0.25">
      <c r="A302" s="21" t="s">
        <v>354</v>
      </c>
      <c r="B302" s="4" t="s">
        <v>448</v>
      </c>
      <c r="C302" s="368"/>
      <c r="D302" s="368"/>
      <c r="E302" s="375"/>
      <c r="F302" s="188">
        <v>43466</v>
      </c>
      <c r="G302" s="189">
        <v>44561</v>
      </c>
      <c r="H302" s="38"/>
      <c r="I302" s="38"/>
      <c r="J302" s="38"/>
      <c r="K302" s="38"/>
      <c r="L302" s="44"/>
      <c r="M302" s="38"/>
      <c r="N302" s="38"/>
      <c r="O302" s="38"/>
      <c r="P302" s="38"/>
      <c r="Q302" s="44"/>
      <c r="R302" s="38"/>
      <c r="S302" s="38"/>
      <c r="T302" s="38"/>
      <c r="U302" s="38"/>
      <c r="V302" s="44"/>
      <c r="W302" s="104" t="s">
        <v>19</v>
      </c>
      <c r="X302" s="104" t="s">
        <v>19</v>
      </c>
      <c r="Y302" s="104" t="s">
        <v>19</v>
      </c>
      <c r="Z302" s="104" t="s">
        <v>19</v>
      </c>
      <c r="AA302" s="104" t="s">
        <v>19</v>
      </c>
      <c r="AB302" s="104" t="s">
        <v>19</v>
      </c>
      <c r="AC302" s="104" t="s">
        <v>19</v>
      </c>
      <c r="AD302" s="104" t="s">
        <v>19</v>
      </c>
      <c r="AE302" s="104" t="s">
        <v>19</v>
      </c>
      <c r="AF302" s="104" t="s">
        <v>19</v>
      </c>
      <c r="AG302" s="104" t="s">
        <v>19</v>
      </c>
      <c r="AH302" s="104" t="s">
        <v>19</v>
      </c>
    </row>
    <row r="303" spans="1:35" s="3" customFormat="1" ht="62.25" customHeight="1" x14ac:dyDescent="0.25">
      <c r="A303" s="21"/>
      <c r="B303" s="270" t="s">
        <v>751</v>
      </c>
      <c r="C303" s="93"/>
      <c r="D303" s="93"/>
      <c r="E303" s="307"/>
      <c r="F303" s="188">
        <v>43466</v>
      </c>
      <c r="G303" s="189">
        <v>44561</v>
      </c>
      <c r="H303" s="38"/>
      <c r="I303" s="38"/>
      <c r="J303" s="38"/>
      <c r="K303" s="38"/>
      <c r="L303" s="44"/>
      <c r="M303" s="38"/>
      <c r="N303" s="38"/>
      <c r="O303" s="38"/>
      <c r="P303" s="38"/>
      <c r="Q303" s="44"/>
      <c r="R303" s="38"/>
      <c r="S303" s="38"/>
      <c r="T303" s="38"/>
      <c r="U303" s="38"/>
      <c r="V303" s="44"/>
      <c r="W303" s="15" t="s">
        <v>19</v>
      </c>
      <c r="X303" s="15" t="s">
        <v>19</v>
      </c>
      <c r="Y303" s="15" t="s">
        <v>19</v>
      </c>
      <c r="Z303" s="15" t="s">
        <v>19</v>
      </c>
      <c r="AA303" s="15" t="s">
        <v>19</v>
      </c>
      <c r="AB303" s="15" t="s">
        <v>19</v>
      </c>
      <c r="AC303" s="15" t="s">
        <v>19</v>
      </c>
      <c r="AD303" s="15" t="s">
        <v>19</v>
      </c>
      <c r="AE303" s="15" t="s">
        <v>19</v>
      </c>
      <c r="AF303" s="15" t="s">
        <v>19</v>
      </c>
      <c r="AG303" s="15" t="s">
        <v>19</v>
      </c>
      <c r="AH303" s="15" t="s">
        <v>19</v>
      </c>
    </row>
    <row r="304" spans="1:35" s="3" customFormat="1" ht="186.75" customHeight="1" x14ac:dyDescent="0.25">
      <c r="A304" s="20" t="s">
        <v>355</v>
      </c>
      <c r="B304" s="13" t="s">
        <v>350</v>
      </c>
      <c r="C304" s="295" t="s">
        <v>546</v>
      </c>
      <c r="D304" s="295" t="s">
        <v>699</v>
      </c>
      <c r="E304" s="306" t="s">
        <v>351</v>
      </c>
      <c r="F304" s="190">
        <v>43466</v>
      </c>
      <c r="G304" s="191">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121.5" customHeight="1" x14ac:dyDescent="0.25">
      <c r="A305" s="21" t="s">
        <v>356</v>
      </c>
      <c r="B305" s="4" t="s">
        <v>364</v>
      </c>
      <c r="C305" s="367"/>
      <c r="D305" s="367"/>
      <c r="E305" s="375"/>
      <c r="F305" s="188">
        <v>43466</v>
      </c>
      <c r="G305" s="189">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46.75" customHeight="1" x14ac:dyDescent="0.25">
      <c r="A306" s="21" t="s">
        <v>357</v>
      </c>
      <c r="B306" s="4" t="s">
        <v>365</v>
      </c>
      <c r="C306" s="368"/>
      <c r="D306" s="368"/>
      <c r="E306" s="307"/>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70.5" customHeight="1" x14ac:dyDescent="0.25">
      <c r="A307" s="21"/>
      <c r="B307" s="270" t="s">
        <v>752</v>
      </c>
      <c r="C307" s="93"/>
      <c r="D307" s="93"/>
      <c r="E307" s="21"/>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83.5" customHeight="1" x14ac:dyDescent="0.25">
      <c r="A308" s="20" t="s">
        <v>360</v>
      </c>
      <c r="B308" s="13" t="s">
        <v>358</v>
      </c>
      <c r="C308" s="295" t="s">
        <v>546</v>
      </c>
      <c r="D308" s="295" t="s">
        <v>699</v>
      </c>
      <c r="E308" s="306" t="s">
        <v>359</v>
      </c>
      <c r="F308" s="190">
        <v>43466</v>
      </c>
      <c r="G308" s="191">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213.75" customHeight="1" x14ac:dyDescent="0.25">
      <c r="A309" s="21" t="s">
        <v>366</v>
      </c>
      <c r="B309" s="4" t="s">
        <v>362</v>
      </c>
      <c r="C309" s="367"/>
      <c r="D309" s="367"/>
      <c r="E309" s="375"/>
      <c r="F309" s="188">
        <v>43466</v>
      </c>
      <c r="G309" s="189">
        <v>44561</v>
      </c>
      <c r="H309" s="38"/>
      <c r="I309" s="38"/>
      <c r="J309" s="38"/>
      <c r="K309" s="38"/>
      <c r="L309" s="44"/>
      <c r="M309" s="38"/>
      <c r="N309" s="38"/>
      <c r="O309" s="38"/>
      <c r="P309" s="38"/>
      <c r="Q309" s="44"/>
      <c r="R309" s="38"/>
      <c r="S309" s="38"/>
      <c r="T309" s="38"/>
      <c r="U309" s="38"/>
      <c r="V309" s="44"/>
      <c r="W309" s="104"/>
      <c r="X309" s="104" t="s">
        <v>19</v>
      </c>
      <c r="Y309" s="104"/>
      <c r="Z309" s="104"/>
      <c r="AA309" s="104"/>
      <c r="AB309" s="104" t="s">
        <v>19</v>
      </c>
      <c r="AC309" s="104"/>
      <c r="AD309" s="104"/>
      <c r="AE309" s="104"/>
      <c r="AF309" s="104" t="s">
        <v>19</v>
      </c>
      <c r="AG309" s="104"/>
      <c r="AH309" s="104"/>
    </row>
    <row r="310" spans="1:34" s="3" customFormat="1" ht="202.5" customHeight="1" x14ac:dyDescent="0.25">
      <c r="A310" s="21" t="s">
        <v>368</v>
      </c>
      <c r="B310" s="4" t="s">
        <v>363</v>
      </c>
      <c r="C310" s="368"/>
      <c r="D310" s="368"/>
      <c r="E310" s="307"/>
      <c r="F310" s="188">
        <v>43466</v>
      </c>
      <c r="G310" s="189">
        <v>44561</v>
      </c>
      <c r="H310" s="38"/>
      <c r="I310" s="38"/>
      <c r="J310" s="38"/>
      <c r="K310" s="38"/>
      <c r="L310" s="44"/>
      <c r="M310" s="38"/>
      <c r="N310" s="38"/>
      <c r="O310" s="38"/>
      <c r="P310" s="38"/>
      <c r="Q310" s="44"/>
      <c r="R310" s="38"/>
      <c r="S310" s="38"/>
      <c r="T310" s="38"/>
      <c r="U310" s="38"/>
      <c r="V310" s="44"/>
      <c r="W310" s="104"/>
      <c r="X310" s="104" t="s">
        <v>19</v>
      </c>
      <c r="Y310" s="104"/>
      <c r="Z310" s="104"/>
      <c r="AA310" s="104"/>
      <c r="AB310" s="104" t="s">
        <v>19</v>
      </c>
      <c r="AC310" s="104"/>
      <c r="AD310" s="104"/>
      <c r="AE310" s="104"/>
      <c r="AF310" s="104" t="s">
        <v>19</v>
      </c>
      <c r="AG310" s="104"/>
      <c r="AH310" s="104"/>
    </row>
    <row r="311" spans="1:34" s="3" customFormat="1" ht="257.25" customHeight="1" x14ac:dyDescent="0.25">
      <c r="A311" s="21"/>
      <c r="B311" s="270" t="s">
        <v>753</v>
      </c>
      <c r="C311" s="93"/>
      <c r="D311" s="93"/>
      <c r="E311" s="21"/>
      <c r="F311" s="188">
        <v>43466</v>
      </c>
      <c r="G311" s="189">
        <v>44561</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121.5" customHeight="1" x14ac:dyDescent="0.25">
      <c r="A312" s="20" t="s">
        <v>369</v>
      </c>
      <c r="B312" s="13" t="s">
        <v>361</v>
      </c>
      <c r="C312" s="295" t="s">
        <v>546</v>
      </c>
      <c r="D312" s="295" t="s">
        <v>699</v>
      </c>
      <c r="E312" s="306" t="s">
        <v>367</v>
      </c>
      <c r="F312" s="190">
        <v>43466</v>
      </c>
      <c r="G312" s="191">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163.5" customHeight="1" x14ac:dyDescent="0.25">
      <c r="A313" s="21" t="s">
        <v>370</v>
      </c>
      <c r="B313" s="4" t="s">
        <v>449</v>
      </c>
      <c r="C313" s="367"/>
      <c r="D313" s="367"/>
      <c r="E313" s="375"/>
      <c r="F313" s="188">
        <v>43466</v>
      </c>
      <c r="G313" s="189">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234.75" customHeight="1" x14ac:dyDescent="0.25">
      <c r="A314" s="21" t="s">
        <v>508</v>
      </c>
      <c r="B314" s="4" t="s">
        <v>450</v>
      </c>
      <c r="C314" s="368"/>
      <c r="D314" s="368"/>
      <c r="E314" s="307"/>
      <c r="F314" s="196">
        <v>43556</v>
      </c>
      <c r="G314" s="197">
        <v>43646</v>
      </c>
      <c r="H314" s="38"/>
      <c r="I314" s="38"/>
      <c r="J314" s="38"/>
      <c r="K314" s="38"/>
      <c r="L314" s="44"/>
      <c r="M314" s="38"/>
      <c r="N314" s="38"/>
      <c r="O314" s="38"/>
      <c r="P314" s="38"/>
      <c r="Q314" s="44"/>
      <c r="R314" s="38"/>
      <c r="S314" s="38"/>
      <c r="T314" s="38"/>
      <c r="U314" s="38"/>
      <c r="V314" s="44"/>
      <c r="W314" s="104"/>
      <c r="X314" s="104" t="s">
        <v>19</v>
      </c>
      <c r="Y314" s="104"/>
      <c r="Z314" s="104"/>
      <c r="AA314" s="104"/>
      <c r="AB314" s="104" t="s">
        <v>19</v>
      </c>
      <c r="AC314" s="104"/>
      <c r="AD314" s="104"/>
      <c r="AE314" s="104"/>
      <c r="AF314" s="104" t="s">
        <v>19</v>
      </c>
      <c r="AG314" s="104"/>
      <c r="AH314" s="104"/>
    </row>
    <row r="315" spans="1:34" s="3" customFormat="1" ht="90" customHeight="1" x14ac:dyDescent="0.25">
      <c r="A315" s="21"/>
      <c r="B315" s="270" t="s">
        <v>754</v>
      </c>
      <c r="C315" s="93"/>
      <c r="D315" s="93"/>
      <c r="E315" s="21"/>
      <c r="F315" s="188">
        <v>43466</v>
      </c>
      <c r="G315" s="18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256.5" customHeight="1" x14ac:dyDescent="0.25">
      <c r="A316" s="20" t="s">
        <v>374</v>
      </c>
      <c r="B316" s="13" t="s">
        <v>371</v>
      </c>
      <c r="C316" s="295" t="s">
        <v>546</v>
      </c>
      <c r="D316" s="295" t="s">
        <v>699</v>
      </c>
      <c r="E316" s="306" t="s">
        <v>373</v>
      </c>
      <c r="F316" s="190">
        <v>43466</v>
      </c>
      <c r="G316" s="191">
        <v>44561</v>
      </c>
      <c r="H316" s="38"/>
      <c r="I316" s="38"/>
      <c r="J316" s="38"/>
      <c r="K316" s="38"/>
      <c r="L316" s="44"/>
      <c r="M316" s="38"/>
      <c r="N316" s="38"/>
      <c r="O316" s="38"/>
      <c r="P316" s="38"/>
      <c r="Q316" s="44"/>
      <c r="R316" s="38"/>
      <c r="S316" s="38"/>
      <c r="T316" s="38"/>
      <c r="U316" s="38"/>
      <c r="V316" s="44"/>
      <c r="W316" s="104" t="s">
        <v>19</v>
      </c>
      <c r="X316" s="104" t="s">
        <v>19</v>
      </c>
      <c r="Y316" s="104" t="s">
        <v>19</v>
      </c>
      <c r="Z316" s="104" t="s">
        <v>19</v>
      </c>
      <c r="AA316" s="104" t="s">
        <v>19</v>
      </c>
      <c r="AB316" s="104" t="s">
        <v>19</v>
      </c>
      <c r="AC316" s="104" t="s">
        <v>19</v>
      </c>
      <c r="AD316" s="104" t="s">
        <v>19</v>
      </c>
      <c r="AE316" s="104" t="s">
        <v>19</v>
      </c>
      <c r="AF316" s="104" t="s">
        <v>19</v>
      </c>
      <c r="AG316" s="104" t="s">
        <v>19</v>
      </c>
      <c r="AH316" s="104" t="s">
        <v>19</v>
      </c>
    </row>
    <row r="317" spans="1:34" s="3" customFormat="1" ht="189" x14ac:dyDescent="0.25">
      <c r="A317" s="21" t="s">
        <v>509</v>
      </c>
      <c r="B317" s="4" t="s">
        <v>372</v>
      </c>
      <c r="C317" s="368"/>
      <c r="D317" s="368"/>
      <c r="E317" s="307"/>
      <c r="F317" s="188">
        <v>43466</v>
      </c>
      <c r="G317" s="189">
        <v>44561</v>
      </c>
      <c r="H317" s="38"/>
      <c r="I317" s="38"/>
      <c r="J317" s="38"/>
      <c r="K317" s="38"/>
      <c r="L317" s="44"/>
      <c r="M317" s="38"/>
      <c r="N317" s="38"/>
      <c r="O317" s="38"/>
      <c r="P317" s="38"/>
      <c r="Q317" s="44"/>
      <c r="R317" s="38"/>
      <c r="S317" s="38"/>
      <c r="T317" s="38"/>
      <c r="U317" s="38"/>
      <c r="V317" s="44"/>
      <c r="W317" s="104" t="s">
        <v>19</v>
      </c>
      <c r="X317" s="104" t="s">
        <v>19</v>
      </c>
      <c r="Y317" s="104" t="s">
        <v>19</v>
      </c>
      <c r="Z317" s="104" t="s">
        <v>19</v>
      </c>
      <c r="AA317" s="104" t="s">
        <v>19</v>
      </c>
      <c r="AB317" s="104" t="s">
        <v>19</v>
      </c>
      <c r="AC317" s="104" t="s">
        <v>19</v>
      </c>
      <c r="AD317" s="104" t="s">
        <v>19</v>
      </c>
      <c r="AE317" s="104" t="s">
        <v>19</v>
      </c>
      <c r="AF317" s="104" t="s">
        <v>19</v>
      </c>
      <c r="AG317" s="104" t="s">
        <v>19</v>
      </c>
      <c r="AH317" s="104" t="s">
        <v>19</v>
      </c>
    </row>
    <row r="318" spans="1:34" s="3" customFormat="1" ht="70.5" customHeight="1" x14ac:dyDescent="0.25">
      <c r="A318" s="21"/>
      <c r="B318" s="270" t="s">
        <v>755</v>
      </c>
      <c r="C318" s="93"/>
      <c r="D318" s="93"/>
      <c r="E318" s="21"/>
      <c r="F318" s="193">
        <v>43466</v>
      </c>
      <c r="G318" s="199">
        <v>44561</v>
      </c>
      <c r="H318" s="38"/>
      <c r="I318" s="38"/>
      <c r="J318" s="38"/>
      <c r="K318" s="38"/>
      <c r="L318" s="44"/>
      <c r="M318" s="38"/>
      <c r="N318" s="38"/>
      <c r="O318" s="38"/>
      <c r="P318" s="38"/>
      <c r="Q318" s="44"/>
      <c r="R318" s="38"/>
      <c r="S318" s="38"/>
      <c r="T318" s="38"/>
      <c r="U318" s="38"/>
      <c r="V318" s="44"/>
      <c r="W318" s="104" t="s">
        <v>19</v>
      </c>
      <c r="X318" s="104" t="s">
        <v>19</v>
      </c>
      <c r="Y318" s="104" t="s">
        <v>19</v>
      </c>
      <c r="Z318" s="104" t="s">
        <v>19</v>
      </c>
      <c r="AA318" s="104" t="s">
        <v>19</v>
      </c>
      <c r="AB318" s="104" t="s">
        <v>19</v>
      </c>
      <c r="AC318" s="104" t="s">
        <v>19</v>
      </c>
      <c r="AD318" s="104" t="s">
        <v>19</v>
      </c>
      <c r="AE318" s="104" t="s">
        <v>19</v>
      </c>
      <c r="AF318" s="104" t="s">
        <v>19</v>
      </c>
      <c r="AG318" s="104" t="s">
        <v>19</v>
      </c>
      <c r="AH318" s="104" t="s">
        <v>19</v>
      </c>
    </row>
    <row r="319" spans="1:34" s="3" customFormat="1" ht="141.75" x14ac:dyDescent="0.25">
      <c r="A319" s="21" t="s">
        <v>377</v>
      </c>
      <c r="B319" s="13" t="s">
        <v>376</v>
      </c>
      <c r="C319" s="295" t="s">
        <v>546</v>
      </c>
      <c r="D319" s="295" t="s">
        <v>699</v>
      </c>
      <c r="E319" s="306" t="s">
        <v>375</v>
      </c>
      <c r="F319" s="192">
        <v>43466</v>
      </c>
      <c r="G319" s="191">
        <v>44561</v>
      </c>
      <c r="H319" s="38"/>
      <c r="I319" s="38"/>
      <c r="J319" s="38"/>
      <c r="K319" s="38"/>
      <c r="L319" s="44"/>
      <c r="M319" s="38"/>
      <c r="N319" s="38"/>
      <c r="O319" s="38"/>
      <c r="P319" s="38"/>
      <c r="Q319" s="44"/>
      <c r="R319" s="38"/>
      <c r="S319" s="38"/>
      <c r="T319" s="38"/>
      <c r="U319" s="38"/>
      <c r="V319" s="44"/>
      <c r="W319" s="104" t="s">
        <v>19</v>
      </c>
      <c r="X319" s="104"/>
      <c r="Y319" s="104"/>
      <c r="Z319" s="104"/>
      <c r="AA319" s="104" t="s">
        <v>19</v>
      </c>
      <c r="AB319" s="104"/>
      <c r="AC319" s="104"/>
      <c r="AD319" s="104"/>
      <c r="AE319" s="104" t="s">
        <v>19</v>
      </c>
      <c r="AF319" s="104"/>
      <c r="AG319" s="104" t="s">
        <v>19</v>
      </c>
      <c r="AH319" s="104"/>
    </row>
    <row r="320" spans="1:34" s="3" customFormat="1" ht="148.5" customHeight="1" x14ac:dyDescent="0.25">
      <c r="A320" s="21" t="s">
        <v>379</v>
      </c>
      <c r="B320" s="4" t="s">
        <v>451</v>
      </c>
      <c r="C320" s="368"/>
      <c r="D320" s="368"/>
      <c r="E320" s="307"/>
      <c r="F320" s="193">
        <v>43466</v>
      </c>
      <c r="G320" s="189">
        <v>44561</v>
      </c>
      <c r="H320" s="38"/>
      <c r="I320" s="38"/>
      <c r="J320" s="38"/>
      <c r="K320" s="38"/>
      <c r="L320" s="44"/>
      <c r="M320" s="38"/>
      <c r="N320" s="38"/>
      <c r="O320" s="38"/>
      <c r="P320" s="38"/>
      <c r="Q320" s="44"/>
      <c r="R320" s="38"/>
      <c r="S320" s="38"/>
      <c r="T320" s="38"/>
      <c r="U320" s="38"/>
      <c r="V320" s="44"/>
      <c r="W320" s="104" t="s">
        <v>19</v>
      </c>
      <c r="X320" s="104"/>
      <c r="Y320" s="104"/>
      <c r="Z320" s="104"/>
      <c r="AA320" s="104" t="s">
        <v>19</v>
      </c>
      <c r="AB320" s="104"/>
      <c r="AC320" s="104"/>
      <c r="AD320" s="104"/>
      <c r="AE320" s="104" t="s">
        <v>19</v>
      </c>
      <c r="AF320" s="104"/>
      <c r="AG320" s="104"/>
      <c r="AH320" s="104"/>
    </row>
    <row r="321" spans="1:34" s="3" customFormat="1" ht="75.75" customHeight="1" x14ac:dyDescent="0.25">
      <c r="A321" s="21"/>
      <c r="B321" s="270" t="s">
        <v>756</v>
      </c>
      <c r="C321" s="93"/>
      <c r="D321" s="93"/>
      <c r="E321" s="21"/>
      <c r="F321" s="193">
        <v>43466</v>
      </c>
      <c r="G321" s="189">
        <v>44561</v>
      </c>
      <c r="H321" s="38"/>
      <c r="I321" s="38"/>
      <c r="J321" s="38"/>
      <c r="K321" s="38"/>
      <c r="L321" s="44"/>
      <c r="M321" s="38"/>
      <c r="N321" s="38"/>
      <c r="O321" s="38"/>
      <c r="P321" s="38"/>
      <c r="Q321" s="44"/>
      <c r="R321" s="38"/>
      <c r="S321" s="38"/>
      <c r="T321" s="38"/>
      <c r="U321" s="38"/>
      <c r="V321" s="44"/>
      <c r="W321" s="104" t="s">
        <v>19</v>
      </c>
      <c r="X321" s="104"/>
      <c r="Y321" s="104"/>
      <c r="Z321" s="104"/>
      <c r="AA321" s="104" t="s">
        <v>19</v>
      </c>
      <c r="AB321" s="104"/>
      <c r="AC321" s="104"/>
      <c r="AD321" s="104"/>
      <c r="AE321" s="104" t="s">
        <v>19</v>
      </c>
      <c r="AF321" s="104"/>
      <c r="AG321" s="104"/>
      <c r="AH321" s="104"/>
    </row>
    <row r="322" spans="1:34" s="3" customFormat="1" ht="157.5" x14ac:dyDescent="0.25">
      <c r="A322" s="21" t="s">
        <v>510</v>
      </c>
      <c r="B322" s="13" t="s">
        <v>378</v>
      </c>
      <c r="C322" s="295" t="s">
        <v>546</v>
      </c>
      <c r="D322" s="295" t="s">
        <v>699</v>
      </c>
      <c r="E322" s="306" t="s">
        <v>380</v>
      </c>
      <c r="F322" s="190">
        <v>43466</v>
      </c>
      <c r="G322" s="191">
        <v>44561</v>
      </c>
      <c r="H322" s="38"/>
      <c r="I322" s="38"/>
      <c r="J322" s="38"/>
      <c r="K322" s="38"/>
      <c r="L322" s="44"/>
      <c r="M322" s="38"/>
      <c r="N322" s="38"/>
      <c r="O322" s="38"/>
      <c r="P322" s="38"/>
      <c r="Q322" s="44"/>
      <c r="R322" s="38"/>
      <c r="S322" s="38"/>
      <c r="T322" s="38"/>
      <c r="U322" s="38"/>
      <c r="V322" s="44"/>
      <c r="W322" s="104" t="s">
        <v>19</v>
      </c>
      <c r="X322" s="104" t="s">
        <v>19</v>
      </c>
      <c r="Y322" s="104" t="s">
        <v>19</v>
      </c>
      <c r="Z322" s="104" t="s">
        <v>19</v>
      </c>
      <c r="AA322" s="104" t="s">
        <v>19</v>
      </c>
      <c r="AB322" s="104" t="s">
        <v>19</v>
      </c>
      <c r="AC322" s="104" t="s">
        <v>19</v>
      </c>
      <c r="AD322" s="104" t="s">
        <v>19</v>
      </c>
      <c r="AE322" s="104" t="s">
        <v>19</v>
      </c>
      <c r="AF322" s="104" t="s">
        <v>19</v>
      </c>
      <c r="AG322" s="104" t="s">
        <v>19</v>
      </c>
      <c r="AH322" s="104" t="s">
        <v>19</v>
      </c>
    </row>
    <row r="323" spans="1:34" s="3" customFormat="1" ht="189.75" customHeight="1" x14ac:dyDescent="0.25">
      <c r="A323" s="21" t="s">
        <v>383</v>
      </c>
      <c r="B323" s="4" t="s">
        <v>381</v>
      </c>
      <c r="C323" s="368"/>
      <c r="D323" s="368"/>
      <c r="E323" s="307"/>
      <c r="F323" s="188">
        <v>43466</v>
      </c>
      <c r="G323" s="189">
        <v>44561</v>
      </c>
      <c r="H323" s="38"/>
      <c r="I323" s="38"/>
      <c r="J323" s="38"/>
      <c r="K323" s="38"/>
      <c r="L323" s="44"/>
      <c r="M323" s="38"/>
      <c r="N323" s="38"/>
      <c r="O323" s="38"/>
      <c r="P323" s="38"/>
      <c r="Q323" s="44"/>
      <c r="R323" s="38"/>
      <c r="S323" s="38"/>
      <c r="T323" s="38"/>
      <c r="U323" s="38"/>
      <c r="V323" s="44"/>
      <c r="W323" s="104" t="s">
        <v>19</v>
      </c>
      <c r="X323" s="104" t="s">
        <v>19</v>
      </c>
      <c r="Y323" s="104" t="s">
        <v>19</v>
      </c>
      <c r="Z323" s="104" t="s">
        <v>19</v>
      </c>
      <c r="AA323" s="104" t="s">
        <v>19</v>
      </c>
      <c r="AB323" s="104" t="s">
        <v>19</v>
      </c>
      <c r="AC323" s="104" t="s">
        <v>19</v>
      </c>
      <c r="AD323" s="104" t="s">
        <v>19</v>
      </c>
      <c r="AE323" s="104" t="s">
        <v>19</v>
      </c>
      <c r="AF323" s="104" t="s">
        <v>19</v>
      </c>
      <c r="AG323" s="104" t="s">
        <v>19</v>
      </c>
      <c r="AH323" s="104" t="s">
        <v>19</v>
      </c>
    </row>
    <row r="324" spans="1:34" s="3" customFormat="1" ht="87.75" customHeight="1" x14ac:dyDescent="0.25">
      <c r="A324" s="21"/>
      <c r="B324" s="76" t="s">
        <v>757</v>
      </c>
      <c r="C324" s="93"/>
      <c r="D324" s="93"/>
      <c r="E324" s="21"/>
      <c r="F324" s="193">
        <v>43466</v>
      </c>
      <c r="G324" s="199">
        <v>44561</v>
      </c>
      <c r="H324" s="38"/>
      <c r="I324" s="38"/>
      <c r="J324" s="38"/>
      <c r="K324" s="38"/>
      <c r="L324" s="44"/>
      <c r="M324" s="38"/>
      <c r="N324" s="38"/>
      <c r="O324" s="38"/>
      <c r="P324" s="38"/>
      <c r="Q324" s="44"/>
      <c r="R324" s="38"/>
      <c r="S324" s="38"/>
      <c r="T324" s="38"/>
      <c r="U324" s="38"/>
      <c r="V324" s="44"/>
      <c r="W324" s="104" t="s">
        <v>19</v>
      </c>
      <c r="X324" s="104" t="s">
        <v>19</v>
      </c>
      <c r="Y324" s="104" t="s">
        <v>19</v>
      </c>
      <c r="Z324" s="104" t="s">
        <v>19</v>
      </c>
      <c r="AA324" s="104" t="s">
        <v>19</v>
      </c>
      <c r="AB324" s="104" t="s">
        <v>19</v>
      </c>
      <c r="AC324" s="104" t="s">
        <v>19</v>
      </c>
      <c r="AD324" s="104" t="s">
        <v>19</v>
      </c>
      <c r="AE324" s="104" t="s">
        <v>19</v>
      </c>
      <c r="AF324" s="104" t="s">
        <v>19</v>
      </c>
      <c r="AG324" s="104" t="s">
        <v>19</v>
      </c>
      <c r="AH324" s="104" t="s">
        <v>19</v>
      </c>
    </row>
    <row r="325" spans="1:34" s="2" customFormat="1" ht="24.75" customHeight="1" x14ac:dyDescent="0.25">
      <c r="A325" s="303" t="s">
        <v>382</v>
      </c>
      <c r="B325" s="304"/>
      <c r="C325" s="304"/>
      <c r="D325" s="304"/>
      <c r="E325" s="304"/>
      <c r="F325" s="304"/>
      <c r="G325" s="304"/>
      <c r="H325" s="304"/>
      <c r="I325" s="304"/>
      <c r="J325" s="304"/>
      <c r="K325" s="304"/>
      <c r="L325" s="304"/>
      <c r="M325" s="304"/>
      <c r="N325" s="304"/>
      <c r="O325" s="304"/>
      <c r="P325" s="304"/>
      <c r="Q325" s="304"/>
      <c r="R325" s="304"/>
      <c r="S325" s="304"/>
      <c r="T325" s="304"/>
      <c r="U325" s="304"/>
      <c r="V325" s="304"/>
      <c r="W325" s="304"/>
      <c r="X325" s="304"/>
      <c r="Y325" s="304"/>
      <c r="Z325" s="304"/>
      <c r="AA325" s="304"/>
      <c r="AB325" s="304"/>
      <c r="AC325" s="304"/>
      <c r="AD325" s="304"/>
      <c r="AE325" s="304"/>
      <c r="AF325" s="304"/>
      <c r="AG325" s="304"/>
      <c r="AH325" s="305"/>
    </row>
    <row r="326" spans="1:34" s="3" customFormat="1" ht="91.5" customHeight="1" x14ac:dyDescent="0.25">
      <c r="A326" s="96" t="s">
        <v>511</v>
      </c>
      <c r="B326" s="13" t="s">
        <v>384</v>
      </c>
      <c r="C326" s="295" t="s">
        <v>546</v>
      </c>
      <c r="D326" s="308" t="s">
        <v>699</v>
      </c>
      <c r="E326" s="306" t="s">
        <v>463</v>
      </c>
      <c r="F326" s="192">
        <v>43466</v>
      </c>
      <c r="G326" s="198">
        <v>44561</v>
      </c>
      <c r="H326" s="41"/>
      <c r="I326" s="41"/>
      <c r="J326" s="41"/>
      <c r="K326" s="41"/>
      <c r="L326" s="43"/>
      <c r="M326" s="41"/>
      <c r="N326" s="41"/>
      <c r="O326" s="41"/>
      <c r="P326" s="41"/>
      <c r="Q326" s="43"/>
      <c r="R326" s="41"/>
      <c r="S326" s="41"/>
      <c r="T326" s="41"/>
      <c r="U326" s="41"/>
      <c r="V326" s="43"/>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142.5" customHeight="1" x14ac:dyDescent="0.25">
      <c r="A327" s="21" t="s">
        <v>386</v>
      </c>
      <c r="B327" s="4" t="s">
        <v>467</v>
      </c>
      <c r="C327" s="368"/>
      <c r="D327" s="309"/>
      <c r="E327" s="307"/>
      <c r="F327" s="193">
        <v>43466</v>
      </c>
      <c r="G327" s="199">
        <v>44561</v>
      </c>
      <c r="H327" s="38"/>
      <c r="I327" s="38"/>
      <c r="J327" s="38"/>
      <c r="K327" s="38"/>
      <c r="L327" s="44"/>
      <c r="M327" s="38"/>
      <c r="N327" s="38"/>
      <c r="O327" s="38"/>
      <c r="P327" s="38"/>
      <c r="Q327" s="44"/>
      <c r="R327" s="38"/>
      <c r="S327" s="38"/>
      <c r="T327" s="38"/>
      <c r="U327" s="38"/>
      <c r="V327" s="44"/>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08" customHeight="1" x14ac:dyDescent="0.25">
      <c r="A328" s="21"/>
      <c r="B328" s="4" t="s">
        <v>758</v>
      </c>
      <c r="C328" s="56"/>
      <c r="D328" s="57"/>
      <c r="E328" s="123"/>
      <c r="F328" s="193">
        <v>43466</v>
      </c>
      <c r="G328" s="199">
        <v>44561</v>
      </c>
      <c r="H328" s="38"/>
      <c r="I328" s="38"/>
      <c r="J328" s="38"/>
      <c r="K328" s="38"/>
      <c r="L328" s="44"/>
      <c r="M328" s="38"/>
      <c r="N328" s="38"/>
      <c r="O328" s="38"/>
      <c r="P328" s="38"/>
      <c r="Q328" s="44"/>
      <c r="R328" s="38"/>
      <c r="S328" s="38"/>
      <c r="T328" s="38"/>
      <c r="U328" s="38"/>
      <c r="V328" s="44"/>
      <c r="W328" s="104" t="s">
        <v>19</v>
      </c>
      <c r="X328" s="104" t="s">
        <v>19</v>
      </c>
      <c r="Y328" s="104" t="s">
        <v>19</v>
      </c>
      <c r="Z328" s="104" t="s">
        <v>19</v>
      </c>
      <c r="AA328" s="104" t="s">
        <v>19</v>
      </c>
      <c r="AB328" s="104" t="s">
        <v>19</v>
      </c>
      <c r="AC328" s="104" t="s">
        <v>19</v>
      </c>
      <c r="AD328" s="104" t="s">
        <v>19</v>
      </c>
      <c r="AE328" s="104" t="s">
        <v>19</v>
      </c>
      <c r="AF328" s="104" t="s">
        <v>19</v>
      </c>
      <c r="AG328" s="104" t="s">
        <v>19</v>
      </c>
      <c r="AH328" s="104" t="s">
        <v>19</v>
      </c>
    </row>
    <row r="329" spans="1:34" s="2" customFormat="1" ht="105.75" customHeight="1" x14ac:dyDescent="0.25">
      <c r="A329" s="20" t="s">
        <v>512</v>
      </c>
      <c r="B329" s="13" t="s">
        <v>385</v>
      </c>
      <c r="C329" s="295" t="s">
        <v>546</v>
      </c>
      <c r="D329" s="289" t="s">
        <v>699</v>
      </c>
      <c r="E329" s="306" t="s">
        <v>464</v>
      </c>
      <c r="F329" s="192">
        <v>43466</v>
      </c>
      <c r="G329" s="198">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88.5" customHeight="1" x14ac:dyDescent="0.25">
      <c r="A330" s="21" t="s">
        <v>513</v>
      </c>
      <c r="B330" s="4" t="s">
        <v>387</v>
      </c>
      <c r="C330" s="367"/>
      <c r="D330" s="290"/>
      <c r="E330" s="375"/>
      <c r="F330" s="193">
        <v>43466</v>
      </c>
      <c r="G330" s="199">
        <v>44561</v>
      </c>
      <c r="H330" s="41"/>
      <c r="I330" s="41"/>
      <c r="J330" s="41"/>
      <c r="K330" s="41"/>
      <c r="L330" s="43"/>
      <c r="M330" s="41"/>
      <c r="N330" s="41"/>
      <c r="O330" s="41"/>
      <c r="P330" s="41"/>
      <c r="Q330" s="43"/>
      <c r="R330" s="41"/>
      <c r="S330" s="41"/>
      <c r="T330" s="41"/>
      <c r="U330" s="41"/>
      <c r="V330" s="43"/>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19.25" customHeight="1" x14ac:dyDescent="0.25">
      <c r="A331" s="21" t="s">
        <v>391</v>
      </c>
      <c r="B331" s="4" t="s">
        <v>452</v>
      </c>
      <c r="C331" s="368"/>
      <c r="D331" s="291"/>
      <c r="E331" s="307"/>
      <c r="F331" s="193">
        <v>43466</v>
      </c>
      <c r="G331" s="199">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68.25" customHeight="1" x14ac:dyDescent="0.25">
      <c r="A332" s="21"/>
      <c r="B332" s="4" t="s">
        <v>759</v>
      </c>
      <c r="C332" s="75"/>
      <c r="D332" s="75"/>
      <c r="E332" s="21"/>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297.75" customHeight="1" x14ac:dyDescent="0.25">
      <c r="A333" s="20" t="s">
        <v>392</v>
      </c>
      <c r="B333" s="13" t="s">
        <v>388</v>
      </c>
      <c r="C333" s="164" t="s">
        <v>559</v>
      </c>
      <c r="D333" s="122" t="s">
        <v>702</v>
      </c>
      <c r="E333" s="306" t="s">
        <v>396</v>
      </c>
      <c r="F333" s="192">
        <v>43466</v>
      </c>
      <c r="G333" s="198">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138.75" customHeight="1" x14ac:dyDescent="0.25">
      <c r="A334" s="21" t="s">
        <v>393</v>
      </c>
      <c r="B334" s="4" t="s">
        <v>389</v>
      </c>
      <c r="C334" s="164" t="s">
        <v>558</v>
      </c>
      <c r="D334" s="122" t="s">
        <v>703</v>
      </c>
      <c r="E334" s="375"/>
      <c r="F334" s="80">
        <v>2019</v>
      </c>
      <c r="G334" s="83">
        <v>2021</v>
      </c>
      <c r="H334" s="41"/>
      <c r="I334" s="41"/>
      <c r="J334" s="41"/>
      <c r="K334" s="41"/>
      <c r="L334" s="43"/>
      <c r="M334" s="41"/>
      <c r="N334" s="41"/>
      <c r="O334" s="41"/>
      <c r="P334" s="41"/>
      <c r="Q334" s="43"/>
      <c r="R334" s="41"/>
      <c r="S334" s="41"/>
      <c r="T334" s="41"/>
      <c r="U334" s="41"/>
      <c r="V334" s="43"/>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158.25" customHeight="1" x14ac:dyDescent="0.25">
      <c r="A335" s="21" t="s">
        <v>514</v>
      </c>
      <c r="B335" s="4" t="s">
        <v>390</v>
      </c>
      <c r="C335" s="108" t="s">
        <v>548</v>
      </c>
      <c r="D335" s="122" t="s">
        <v>495</v>
      </c>
      <c r="E335" s="307"/>
      <c r="F335" s="193">
        <v>43466</v>
      </c>
      <c r="G335" s="199">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87.75" customHeight="1" x14ac:dyDescent="0.25">
      <c r="A336" s="21"/>
      <c r="B336" s="4" t="s">
        <v>760</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t="s">
        <v>19</v>
      </c>
      <c r="X336" s="104" t="s">
        <v>19</v>
      </c>
      <c r="Y336" s="104" t="s">
        <v>19</v>
      </c>
      <c r="Z336" s="104" t="s">
        <v>19</v>
      </c>
      <c r="AA336" s="104" t="s">
        <v>19</v>
      </c>
      <c r="AB336" s="104" t="s">
        <v>19</v>
      </c>
      <c r="AC336" s="104" t="s">
        <v>19</v>
      </c>
      <c r="AD336" s="104" t="s">
        <v>19</v>
      </c>
      <c r="AE336" s="104" t="s">
        <v>19</v>
      </c>
      <c r="AF336" s="104" t="s">
        <v>19</v>
      </c>
      <c r="AG336" s="104" t="s">
        <v>19</v>
      </c>
      <c r="AH336" s="104" t="s">
        <v>19</v>
      </c>
    </row>
    <row r="337" spans="1:34" s="3" customFormat="1" ht="72" customHeight="1" x14ac:dyDescent="0.25">
      <c r="A337" s="20" t="s">
        <v>398</v>
      </c>
      <c r="B337" s="13" t="s">
        <v>394</v>
      </c>
      <c r="C337" s="289" t="s">
        <v>558</v>
      </c>
      <c r="D337" s="289" t="s">
        <v>656</v>
      </c>
      <c r="E337" s="306" t="s">
        <v>395</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81.75" customHeight="1" x14ac:dyDescent="0.25">
      <c r="A338" s="21" t="s">
        <v>399</v>
      </c>
      <c r="B338" s="4" t="s">
        <v>397</v>
      </c>
      <c r="C338" s="291"/>
      <c r="D338" s="291"/>
      <c r="E338" s="307"/>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60" customHeight="1" x14ac:dyDescent="0.25">
      <c r="A339" s="21"/>
      <c r="B339" s="4" t="s">
        <v>761</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c r="X339" s="104"/>
      <c r="Y339" s="104"/>
      <c r="Z339" s="104" t="s">
        <v>19</v>
      </c>
      <c r="AA339" s="104"/>
      <c r="AB339" s="104"/>
      <c r="AC339" s="104"/>
      <c r="AD339" s="104" t="s">
        <v>19</v>
      </c>
      <c r="AE339" s="104"/>
      <c r="AF339" s="104"/>
      <c r="AG339" s="104"/>
      <c r="AH339" s="104" t="s">
        <v>19</v>
      </c>
    </row>
    <row r="340" spans="1:34" s="3" customFormat="1" ht="123" customHeight="1" x14ac:dyDescent="0.25">
      <c r="A340" s="20" t="s">
        <v>401</v>
      </c>
      <c r="B340" s="13" t="s">
        <v>474</v>
      </c>
      <c r="C340" s="295" t="s">
        <v>546</v>
      </c>
      <c r="D340" s="289" t="s">
        <v>699</v>
      </c>
      <c r="E340" s="306" t="s">
        <v>400</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74.25" customHeight="1" x14ac:dyDescent="0.25">
      <c r="A341" s="21" t="s">
        <v>402</v>
      </c>
      <c r="B341" s="4" t="s">
        <v>453</v>
      </c>
      <c r="C341" s="368"/>
      <c r="D341" s="291"/>
      <c r="E341" s="307"/>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74.25" customHeight="1" x14ac:dyDescent="0.25">
      <c r="A342" s="21"/>
      <c r="B342" s="4" t="s">
        <v>762</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198.75" customHeight="1" x14ac:dyDescent="0.25">
      <c r="A343" s="20" t="s">
        <v>515</v>
      </c>
      <c r="B343" s="13" t="s">
        <v>403</v>
      </c>
      <c r="C343" s="289" t="s">
        <v>555</v>
      </c>
      <c r="D343" s="289" t="s">
        <v>704</v>
      </c>
      <c r="E343" s="306" t="s">
        <v>404</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02.75" customHeight="1" x14ac:dyDescent="0.25">
      <c r="A344" s="21" t="s">
        <v>406</v>
      </c>
      <c r="B344" s="4" t="s">
        <v>454</v>
      </c>
      <c r="C344" s="291"/>
      <c r="D344" s="291"/>
      <c r="E344" s="307"/>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62.25" customHeight="1" x14ac:dyDescent="0.25">
      <c r="A345" s="21"/>
      <c r="B345" s="4" t="s">
        <v>763</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90" customHeight="1" x14ac:dyDescent="0.25">
      <c r="A346" s="20" t="s">
        <v>516</v>
      </c>
      <c r="B346" s="13" t="s">
        <v>405</v>
      </c>
      <c r="C346" s="289" t="s">
        <v>548</v>
      </c>
      <c r="D346" s="289" t="s">
        <v>495</v>
      </c>
      <c r="E346" s="306" t="s">
        <v>407</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10.25" customHeight="1" x14ac:dyDescent="0.25">
      <c r="A347" s="21" t="s">
        <v>408</v>
      </c>
      <c r="B347" s="4" t="s">
        <v>455</v>
      </c>
      <c r="C347" s="291"/>
      <c r="D347" s="291"/>
      <c r="E347" s="307"/>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58.5" customHeight="1" x14ac:dyDescent="0.25">
      <c r="A348" s="21"/>
      <c r="B348" s="4" t="s">
        <v>764</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177.75" customHeight="1" x14ac:dyDescent="0.25">
      <c r="A349" s="20" t="s">
        <v>517</v>
      </c>
      <c r="B349" s="13" t="s">
        <v>409</v>
      </c>
      <c r="C349" s="295" t="s">
        <v>546</v>
      </c>
      <c r="D349" s="289" t="s">
        <v>699</v>
      </c>
      <c r="E349" s="306" t="s">
        <v>410</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77.75" customHeight="1" x14ac:dyDescent="0.25">
      <c r="A350" s="21" t="s">
        <v>518</v>
      </c>
      <c r="B350" s="4" t="s">
        <v>412</v>
      </c>
      <c r="C350" s="368"/>
      <c r="D350" s="291"/>
      <c r="E350" s="307"/>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35.75" customHeight="1" x14ac:dyDescent="0.25">
      <c r="A351" s="21"/>
      <c r="B351" s="4" t="s">
        <v>765</v>
      </c>
      <c r="C351" s="122"/>
      <c r="D351" s="122"/>
      <c r="E351" s="21"/>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93.75" customHeight="1" x14ac:dyDescent="0.25">
      <c r="A352" s="20" t="s">
        <v>519</v>
      </c>
      <c r="B352" s="13" t="s">
        <v>411</v>
      </c>
      <c r="C352" s="295" t="s">
        <v>546</v>
      </c>
      <c r="D352" s="289" t="s">
        <v>699</v>
      </c>
      <c r="E352" s="306" t="s">
        <v>413</v>
      </c>
      <c r="F352" s="192">
        <v>43466</v>
      </c>
      <c r="G352" s="198">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120.75" customHeight="1" x14ac:dyDescent="0.25">
      <c r="A353" s="21" t="s">
        <v>520</v>
      </c>
      <c r="B353" s="4" t="s">
        <v>456</v>
      </c>
      <c r="C353" s="367"/>
      <c r="D353" s="290"/>
      <c r="E353" s="375"/>
      <c r="F353" s="193">
        <v>43466</v>
      </c>
      <c r="G353" s="199">
        <v>44561</v>
      </c>
      <c r="H353" s="38"/>
      <c r="I353" s="38"/>
      <c r="J353" s="38"/>
      <c r="K353" s="38"/>
      <c r="L353" s="44"/>
      <c r="M353" s="38"/>
      <c r="N353" s="38"/>
      <c r="O353" s="38"/>
      <c r="P353" s="38"/>
      <c r="Q353" s="44"/>
      <c r="R353" s="38"/>
      <c r="S353" s="38"/>
      <c r="T353" s="38"/>
      <c r="U353" s="38"/>
      <c r="V353" s="44"/>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07.25" customHeight="1" x14ac:dyDescent="0.25">
      <c r="A354" s="21" t="s">
        <v>521</v>
      </c>
      <c r="B354" s="4" t="s">
        <v>457</v>
      </c>
      <c r="C354" s="367"/>
      <c r="D354" s="290"/>
      <c r="E354" s="375"/>
      <c r="F354" s="193">
        <v>43466</v>
      </c>
      <c r="G354" s="199">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86.25" customHeight="1" x14ac:dyDescent="0.25">
      <c r="A355" s="21" t="s">
        <v>522</v>
      </c>
      <c r="B355" s="4" t="s">
        <v>458</v>
      </c>
      <c r="C355" s="368"/>
      <c r="D355" s="291"/>
      <c r="E355" s="307"/>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3" customFormat="1" ht="69.75" customHeight="1" x14ac:dyDescent="0.25">
      <c r="B356" s="4" t="s">
        <v>766</v>
      </c>
      <c r="C356" s="108"/>
      <c r="D356" s="21"/>
      <c r="E356" s="80"/>
      <c r="F356" s="193">
        <v>43466</v>
      </c>
      <c r="G356" s="199">
        <v>44561</v>
      </c>
      <c r="H356" s="38"/>
      <c r="I356" s="38"/>
      <c r="J356" s="38"/>
      <c r="K356" s="44"/>
      <c r="L356" s="104"/>
      <c r="M356" s="38"/>
      <c r="N356" s="38"/>
      <c r="O356" s="38"/>
      <c r="P356" s="44"/>
      <c r="Q356" s="38"/>
      <c r="R356" s="38"/>
      <c r="S356" s="38"/>
      <c r="T356" s="38"/>
      <c r="U356" s="44"/>
      <c r="V356" s="38"/>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121.5" customHeight="1" x14ac:dyDescent="0.25">
      <c r="A357" s="20">
        <v>77</v>
      </c>
      <c r="B357" s="13" t="s">
        <v>475</v>
      </c>
      <c r="C357" s="295" t="s">
        <v>546</v>
      </c>
      <c r="D357" s="289" t="s">
        <v>699</v>
      </c>
      <c r="E357" s="306" t="s">
        <v>413</v>
      </c>
      <c r="F357" s="192">
        <v>43466</v>
      </c>
      <c r="G357" s="198">
        <v>44561</v>
      </c>
      <c r="H357" s="38"/>
      <c r="I357" s="38"/>
      <c r="J357" s="38"/>
      <c r="K357" s="38"/>
      <c r="L357" s="44"/>
      <c r="M357" s="38"/>
      <c r="N357" s="38"/>
      <c r="O357" s="38"/>
      <c r="P357" s="38"/>
      <c r="Q357" s="44"/>
      <c r="R357" s="38"/>
      <c r="S357" s="38"/>
      <c r="T357" s="38"/>
      <c r="U357" s="38"/>
      <c r="V357" s="44"/>
      <c r="W357" s="104" t="s">
        <v>19</v>
      </c>
      <c r="X357" s="104" t="s">
        <v>19</v>
      </c>
      <c r="Y357" s="104" t="s">
        <v>19</v>
      </c>
      <c r="Z357" s="104" t="s">
        <v>19</v>
      </c>
      <c r="AA357" s="104" t="s">
        <v>19</v>
      </c>
      <c r="AB357" s="104" t="s">
        <v>19</v>
      </c>
      <c r="AC357" s="104" t="s">
        <v>19</v>
      </c>
      <c r="AD357" s="104" t="s">
        <v>19</v>
      </c>
      <c r="AE357" s="104" t="s">
        <v>19</v>
      </c>
      <c r="AF357" s="104" t="s">
        <v>19</v>
      </c>
      <c r="AG357" s="104" t="s">
        <v>19</v>
      </c>
      <c r="AH357" s="104" t="s">
        <v>19</v>
      </c>
    </row>
    <row r="358" spans="1:35" s="3" customFormat="1" ht="118.5" customHeight="1" x14ac:dyDescent="0.25">
      <c r="A358" s="21" t="s">
        <v>523</v>
      </c>
      <c r="B358" s="4" t="s">
        <v>477</v>
      </c>
      <c r="C358" s="368"/>
      <c r="D358" s="291"/>
      <c r="E358" s="307"/>
      <c r="F358" s="193">
        <v>43466</v>
      </c>
      <c r="G358" s="199">
        <v>44561</v>
      </c>
      <c r="H358" s="38"/>
      <c r="I358" s="38"/>
      <c r="J358" s="38"/>
      <c r="K358" s="38"/>
      <c r="L358" s="44"/>
      <c r="M358" s="38"/>
      <c r="N358" s="38"/>
      <c r="O358" s="38"/>
      <c r="P358" s="38"/>
      <c r="Q358" s="44"/>
      <c r="R358" s="38"/>
      <c r="S358" s="38"/>
      <c r="T358" s="38"/>
      <c r="U358" s="38"/>
      <c r="V358" s="44"/>
      <c r="W358" s="104" t="s">
        <v>19</v>
      </c>
      <c r="X358" s="104" t="s">
        <v>19</v>
      </c>
      <c r="Y358" s="104" t="s">
        <v>19</v>
      </c>
      <c r="Z358" s="104" t="s">
        <v>19</v>
      </c>
      <c r="AA358" s="104" t="s">
        <v>19</v>
      </c>
      <c r="AB358" s="104" t="s">
        <v>19</v>
      </c>
      <c r="AC358" s="104" t="s">
        <v>19</v>
      </c>
      <c r="AD358" s="104" t="s">
        <v>19</v>
      </c>
      <c r="AE358" s="104" t="s">
        <v>19</v>
      </c>
      <c r="AF358" s="104" t="s">
        <v>19</v>
      </c>
      <c r="AG358" s="104" t="s">
        <v>19</v>
      </c>
      <c r="AH358" s="104" t="s">
        <v>19</v>
      </c>
    </row>
    <row r="359" spans="1:35" s="2" customFormat="1" ht="84.75" customHeight="1" x14ac:dyDescent="0.25">
      <c r="A359" s="21"/>
      <c r="B359" s="4" t="s">
        <v>767</v>
      </c>
      <c r="C359" s="1"/>
      <c r="D359" s="126"/>
      <c r="E359" s="1"/>
      <c r="F359" s="193">
        <v>43466</v>
      </c>
      <c r="G359" s="199">
        <v>44561</v>
      </c>
      <c r="H359" s="1"/>
      <c r="I359" s="1"/>
      <c r="J359" s="1"/>
      <c r="K359" s="1"/>
      <c r="L359" s="1"/>
      <c r="M359" s="1"/>
      <c r="N359" s="1"/>
      <c r="O359" s="1"/>
      <c r="P359" s="1"/>
      <c r="Q359" s="1"/>
      <c r="R359" s="1"/>
      <c r="S359" s="1"/>
      <c r="T359" s="1"/>
      <c r="U359" s="1"/>
      <c r="V359" s="1"/>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 customHeight="1" x14ac:dyDescent="0.25">
      <c r="A360" s="303" t="s">
        <v>414</v>
      </c>
      <c r="B360" s="304"/>
      <c r="C360" s="304"/>
      <c r="D360" s="304"/>
      <c r="E360" s="304"/>
      <c r="F360" s="304"/>
      <c r="G360" s="304"/>
      <c r="H360" s="304"/>
      <c r="I360" s="304"/>
      <c r="J360" s="304"/>
      <c r="K360" s="304"/>
      <c r="L360" s="304"/>
      <c r="M360" s="304"/>
      <c r="N360" s="304"/>
      <c r="O360" s="304"/>
      <c r="P360" s="304"/>
      <c r="Q360" s="304"/>
      <c r="R360" s="304"/>
      <c r="S360" s="304"/>
      <c r="T360" s="304"/>
      <c r="U360" s="304"/>
      <c r="V360" s="304"/>
      <c r="W360" s="304"/>
      <c r="X360" s="304"/>
      <c r="Y360" s="304"/>
      <c r="Z360" s="304"/>
      <c r="AA360" s="304"/>
      <c r="AB360" s="304"/>
      <c r="AC360" s="304"/>
      <c r="AD360" s="304"/>
      <c r="AE360" s="304"/>
      <c r="AF360" s="304"/>
      <c r="AG360" s="304"/>
      <c r="AH360" s="305"/>
      <c r="AI360" s="144"/>
    </row>
    <row r="361" spans="1:35" s="3" customFormat="1" ht="132.75" customHeight="1" x14ac:dyDescent="0.25">
      <c r="A361" s="142" t="s">
        <v>524</v>
      </c>
      <c r="B361" s="143" t="s">
        <v>415</v>
      </c>
      <c r="C361" s="367" t="s">
        <v>546</v>
      </c>
      <c r="D361" s="290" t="s">
        <v>575</v>
      </c>
      <c r="E361" s="290" t="s">
        <v>493</v>
      </c>
      <c r="F361" s="192">
        <v>43466</v>
      </c>
      <c r="G361" s="198">
        <v>44561</v>
      </c>
      <c r="H361" s="78"/>
      <c r="I361" s="78"/>
      <c r="J361" s="78"/>
      <c r="K361" s="78"/>
      <c r="L361" s="130"/>
      <c r="M361" s="78"/>
      <c r="N361" s="78"/>
      <c r="O361" s="78"/>
      <c r="P361" s="78"/>
      <c r="Q361" s="130"/>
      <c r="R361" s="78"/>
      <c r="S361" s="78"/>
      <c r="T361" s="78"/>
      <c r="U361" s="78"/>
      <c r="V361" s="130"/>
      <c r="W361" s="131" t="s">
        <v>19</v>
      </c>
      <c r="X361" s="131" t="s">
        <v>19</v>
      </c>
      <c r="Y361" s="131" t="s">
        <v>19</v>
      </c>
      <c r="Z361" s="131" t="s">
        <v>19</v>
      </c>
      <c r="AA361" s="131" t="s">
        <v>19</v>
      </c>
      <c r="AB361" s="131" t="s">
        <v>19</v>
      </c>
      <c r="AC361" s="131" t="s">
        <v>19</v>
      </c>
      <c r="AD361" s="131" t="s">
        <v>19</v>
      </c>
      <c r="AE361" s="131" t="s">
        <v>19</v>
      </c>
      <c r="AF361" s="131" t="s">
        <v>19</v>
      </c>
      <c r="AG361" s="131" t="s">
        <v>19</v>
      </c>
      <c r="AH361" s="131" t="s">
        <v>19</v>
      </c>
    </row>
    <row r="362" spans="1:35" s="3" customFormat="1" ht="102" customHeight="1" x14ac:dyDescent="0.25">
      <c r="A362" s="127" t="s">
        <v>525</v>
      </c>
      <c r="B362" s="4" t="s">
        <v>494</v>
      </c>
      <c r="C362" s="368"/>
      <c r="D362" s="291"/>
      <c r="E362" s="291"/>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42.75" customHeight="1" x14ac:dyDescent="0.25">
      <c r="A363" s="127"/>
      <c r="B363" s="4" t="s">
        <v>768</v>
      </c>
      <c r="C363" s="122"/>
      <c r="D363" s="122"/>
      <c r="E363" s="122"/>
      <c r="F363" s="193">
        <v>43466</v>
      </c>
      <c r="G363" s="199">
        <v>44561</v>
      </c>
      <c r="H363" s="41"/>
      <c r="I363" s="41"/>
      <c r="J363" s="41"/>
      <c r="K363" s="41"/>
      <c r="L363" s="43"/>
      <c r="M363" s="41"/>
      <c r="N363" s="41"/>
      <c r="O363" s="41"/>
      <c r="P363" s="41"/>
      <c r="Q363" s="43"/>
      <c r="R363" s="41"/>
      <c r="S363" s="41"/>
      <c r="T363" s="41"/>
      <c r="U363" s="41"/>
      <c r="V363" s="43"/>
      <c r="W363" s="104" t="s">
        <v>19</v>
      </c>
      <c r="X363" s="104" t="s">
        <v>19</v>
      </c>
      <c r="Y363" s="104" t="s">
        <v>19</v>
      </c>
      <c r="Z363" s="104" t="s">
        <v>19</v>
      </c>
      <c r="AA363" s="104" t="s">
        <v>19</v>
      </c>
      <c r="AB363" s="104" t="s">
        <v>19</v>
      </c>
      <c r="AC363" s="104" t="s">
        <v>19</v>
      </c>
      <c r="AD363" s="104" t="s">
        <v>19</v>
      </c>
      <c r="AE363" s="104" t="s">
        <v>19</v>
      </c>
      <c r="AF363" s="104" t="s">
        <v>19</v>
      </c>
      <c r="AG363" s="104" t="s">
        <v>19</v>
      </c>
      <c r="AH363" s="104" t="s">
        <v>19</v>
      </c>
    </row>
    <row r="364" spans="1:35" s="3" customFormat="1" ht="114.75" customHeight="1" x14ac:dyDescent="0.25">
      <c r="A364" s="183" t="s">
        <v>526</v>
      </c>
      <c r="B364" s="13" t="s">
        <v>417</v>
      </c>
      <c r="C364" s="295" t="s">
        <v>554</v>
      </c>
      <c r="D364" s="289" t="s">
        <v>574</v>
      </c>
      <c r="E364" s="306" t="s">
        <v>418</v>
      </c>
      <c r="F364" s="192">
        <v>43466</v>
      </c>
      <c r="G364" s="198">
        <v>44561</v>
      </c>
      <c r="H364" s="41"/>
      <c r="I364" s="41"/>
      <c r="J364" s="41"/>
      <c r="K364" s="41"/>
      <c r="L364" s="43"/>
      <c r="M364" s="41"/>
      <c r="N364" s="41"/>
      <c r="O364" s="41"/>
      <c r="P364" s="41"/>
      <c r="Q364" s="43"/>
      <c r="R364" s="41"/>
      <c r="S364" s="41"/>
      <c r="T364" s="41"/>
      <c r="U364" s="41"/>
      <c r="V364" s="43"/>
      <c r="W364" s="104" t="s">
        <v>19</v>
      </c>
      <c r="X364" s="104" t="s">
        <v>19</v>
      </c>
      <c r="Y364" s="104" t="s">
        <v>19</v>
      </c>
      <c r="Z364" s="104" t="s">
        <v>19</v>
      </c>
      <c r="AA364" s="104" t="s">
        <v>19</v>
      </c>
      <c r="AB364" s="104" t="s">
        <v>19</v>
      </c>
      <c r="AC364" s="104" t="s">
        <v>19</v>
      </c>
      <c r="AD364" s="104" t="s">
        <v>19</v>
      </c>
      <c r="AE364" s="104" t="s">
        <v>19</v>
      </c>
      <c r="AF364" s="104" t="s">
        <v>19</v>
      </c>
      <c r="AG364" s="104" t="s">
        <v>19</v>
      </c>
      <c r="AH364" s="104" t="s">
        <v>19</v>
      </c>
    </row>
    <row r="365" spans="1:35" s="3" customFormat="1" ht="105.75" customHeight="1" x14ac:dyDescent="0.25">
      <c r="A365" s="127" t="s">
        <v>527</v>
      </c>
      <c r="B365" s="4" t="s">
        <v>459</v>
      </c>
      <c r="C365" s="368"/>
      <c r="D365" s="291"/>
      <c r="E365" s="307"/>
      <c r="F365" s="193">
        <v>43466</v>
      </c>
      <c r="G365" s="199">
        <v>44561</v>
      </c>
      <c r="H365" s="41"/>
      <c r="I365" s="41"/>
      <c r="J365" s="41"/>
      <c r="K365" s="41"/>
      <c r="L365" s="43"/>
      <c r="M365" s="41"/>
      <c r="N365" s="41"/>
      <c r="O365" s="41"/>
      <c r="P365" s="41"/>
      <c r="Q365" s="43"/>
      <c r="R365" s="41"/>
      <c r="S365" s="41"/>
      <c r="T365" s="41"/>
      <c r="U365" s="41"/>
      <c r="V365" s="43"/>
      <c r="W365" s="104" t="s">
        <v>19</v>
      </c>
      <c r="X365" s="104" t="s">
        <v>19</v>
      </c>
      <c r="Y365" s="104" t="s">
        <v>19</v>
      </c>
      <c r="Z365" s="104" t="s">
        <v>19</v>
      </c>
      <c r="AA365" s="104" t="s">
        <v>19</v>
      </c>
      <c r="AB365" s="104" t="s">
        <v>19</v>
      </c>
      <c r="AC365" s="104" t="s">
        <v>19</v>
      </c>
      <c r="AD365" s="104" t="s">
        <v>19</v>
      </c>
      <c r="AE365" s="104" t="s">
        <v>19</v>
      </c>
      <c r="AF365" s="104" t="s">
        <v>19</v>
      </c>
      <c r="AG365" s="104" t="s">
        <v>19</v>
      </c>
      <c r="AH365" s="104" t="s">
        <v>19</v>
      </c>
    </row>
    <row r="366" spans="1:35" s="3" customFormat="1" ht="91.5" customHeight="1" x14ac:dyDescent="0.25">
      <c r="A366" s="145"/>
      <c r="B366" s="270" t="s">
        <v>769</v>
      </c>
      <c r="C366" s="141"/>
      <c r="D366" s="141"/>
      <c r="E366" s="141"/>
      <c r="F366" s="200">
        <v>43466</v>
      </c>
      <c r="G366" s="201">
        <v>44561</v>
      </c>
      <c r="H366" s="128"/>
      <c r="I366" s="128"/>
      <c r="J366" s="128"/>
      <c r="K366" s="128"/>
      <c r="L366" s="129"/>
      <c r="M366" s="128"/>
      <c r="N366" s="128"/>
      <c r="O366" s="128"/>
      <c r="P366" s="128"/>
      <c r="Q366" s="129"/>
      <c r="R366" s="128"/>
      <c r="S366" s="128"/>
      <c r="T366" s="128"/>
      <c r="U366" s="128"/>
      <c r="V366" s="129"/>
      <c r="W366" s="146" t="s">
        <v>19</v>
      </c>
      <c r="X366" s="146" t="s">
        <v>19</v>
      </c>
      <c r="Y366" s="146" t="s">
        <v>19</v>
      </c>
      <c r="Z366" s="146" t="s">
        <v>19</v>
      </c>
      <c r="AA366" s="146" t="s">
        <v>19</v>
      </c>
      <c r="AB366" s="146" t="s">
        <v>19</v>
      </c>
      <c r="AC366" s="146" t="s">
        <v>19</v>
      </c>
      <c r="AD366" s="146" t="s">
        <v>19</v>
      </c>
      <c r="AE366" s="146" t="s">
        <v>19</v>
      </c>
      <c r="AF366" s="146" t="s">
        <v>19</v>
      </c>
      <c r="AG366" s="146" t="s">
        <v>19</v>
      </c>
      <c r="AH366" s="146" t="s">
        <v>19</v>
      </c>
    </row>
    <row r="367" spans="1:35" s="3" customFormat="1" ht="60" customHeight="1" x14ac:dyDescent="0.25">
      <c r="A367" s="380" t="s">
        <v>416</v>
      </c>
      <c r="B367" s="381"/>
      <c r="C367" s="381"/>
      <c r="D367" s="381"/>
      <c r="E367" s="381"/>
      <c r="F367" s="381"/>
      <c r="G367" s="381"/>
      <c r="H367" s="381"/>
      <c r="I367" s="381"/>
      <c r="J367" s="381"/>
      <c r="K367" s="381"/>
      <c r="L367" s="381"/>
      <c r="M367" s="381"/>
      <c r="N367" s="381"/>
      <c r="O367" s="381"/>
      <c r="P367" s="381"/>
      <c r="Q367" s="381"/>
      <c r="R367" s="381"/>
      <c r="S367" s="381"/>
      <c r="T367" s="381"/>
      <c r="U367" s="381"/>
      <c r="V367" s="381"/>
      <c r="W367" s="381"/>
      <c r="X367" s="381"/>
      <c r="Y367" s="381"/>
      <c r="Z367" s="381"/>
      <c r="AA367" s="381"/>
      <c r="AB367" s="381"/>
      <c r="AC367" s="381"/>
      <c r="AD367" s="381"/>
      <c r="AE367" s="381"/>
      <c r="AF367" s="381"/>
      <c r="AG367" s="381"/>
      <c r="AH367" s="382"/>
    </row>
    <row r="368" spans="1:35" s="2" customFormat="1" ht="267.75" customHeight="1" x14ac:dyDescent="0.25">
      <c r="A368" s="147" t="s">
        <v>528</v>
      </c>
      <c r="B368" s="143" t="s">
        <v>419</v>
      </c>
      <c r="C368" s="290" t="s">
        <v>666</v>
      </c>
      <c r="D368" s="290" t="s">
        <v>705</v>
      </c>
      <c r="E368" s="375" t="s">
        <v>466</v>
      </c>
      <c r="F368" s="192">
        <v>43466</v>
      </c>
      <c r="G368" s="198">
        <v>44561</v>
      </c>
      <c r="H368" s="78"/>
      <c r="I368" s="78"/>
      <c r="J368" s="78"/>
      <c r="K368" s="78"/>
      <c r="L368" s="130"/>
      <c r="M368" s="78"/>
      <c r="N368" s="78"/>
      <c r="O368" s="78"/>
      <c r="P368" s="78"/>
      <c r="Q368" s="130"/>
      <c r="R368" s="78"/>
      <c r="S368" s="78"/>
      <c r="T368" s="78"/>
      <c r="U368" s="78"/>
      <c r="V368" s="130"/>
      <c r="W368" s="131" t="s">
        <v>19</v>
      </c>
      <c r="X368" s="131" t="s">
        <v>19</v>
      </c>
      <c r="Y368" s="131" t="s">
        <v>19</v>
      </c>
      <c r="Z368" s="131" t="s">
        <v>19</v>
      </c>
      <c r="AA368" s="131" t="s">
        <v>19</v>
      </c>
      <c r="AB368" s="131" t="s">
        <v>19</v>
      </c>
      <c r="AC368" s="131" t="s">
        <v>19</v>
      </c>
      <c r="AD368" s="131" t="s">
        <v>19</v>
      </c>
      <c r="AE368" s="131" t="s">
        <v>19</v>
      </c>
      <c r="AF368" s="131" t="s">
        <v>19</v>
      </c>
      <c r="AG368" s="131" t="s">
        <v>19</v>
      </c>
      <c r="AH368" s="131" t="s">
        <v>19</v>
      </c>
    </row>
    <row r="369" spans="1:34" s="3" customFormat="1" ht="297.75" customHeight="1" x14ac:dyDescent="0.25">
      <c r="A369" s="63" t="s">
        <v>529</v>
      </c>
      <c r="B369" s="4" t="s">
        <v>460</v>
      </c>
      <c r="C369" s="291"/>
      <c r="D369" s="291"/>
      <c r="E369" s="307"/>
      <c r="F369" s="193">
        <v>43466</v>
      </c>
      <c r="G369" s="199">
        <v>44561</v>
      </c>
      <c r="H369" s="33"/>
      <c r="I369" s="33"/>
      <c r="J369" s="33"/>
      <c r="K369" s="33"/>
      <c r="L369" s="42"/>
      <c r="M369" s="33"/>
      <c r="N369" s="33"/>
      <c r="O369" s="33"/>
      <c r="P369" s="33"/>
      <c r="Q369" s="42"/>
      <c r="R369" s="33"/>
      <c r="S369" s="33"/>
      <c r="T369" s="33"/>
      <c r="U369" s="33"/>
      <c r="V369" s="42"/>
      <c r="W369" s="61" t="s">
        <v>19</v>
      </c>
      <c r="X369" s="61" t="s">
        <v>19</v>
      </c>
      <c r="Y369" s="61" t="s">
        <v>19</v>
      </c>
      <c r="Z369" s="61" t="s">
        <v>19</v>
      </c>
      <c r="AA369" s="61" t="s">
        <v>19</v>
      </c>
      <c r="AB369" s="61" t="s">
        <v>19</v>
      </c>
      <c r="AC369" s="61" t="s">
        <v>19</v>
      </c>
      <c r="AD369" s="61" t="s">
        <v>19</v>
      </c>
      <c r="AE369" s="61" t="s">
        <v>19</v>
      </c>
      <c r="AF369" s="61" t="s">
        <v>19</v>
      </c>
      <c r="AG369" s="61" t="s">
        <v>19</v>
      </c>
      <c r="AH369" s="61" t="s">
        <v>19</v>
      </c>
    </row>
    <row r="370" spans="1:34" s="3" customFormat="1" ht="200.25" customHeight="1" x14ac:dyDescent="0.25">
      <c r="A370" s="77"/>
      <c r="B370" s="4" t="s">
        <v>770</v>
      </c>
      <c r="C370" s="19"/>
      <c r="D370" s="19"/>
      <c r="E370" s="19"/>
      <c r="F370" s="193">
        <v>43466</v>
      </c>
      <c r="G370" s="199">
        <v>44561</v>
      </c>
      <c r="H370" s="33"/>
      <c r="I370" s="33"/>
      <c r="J370" s="33"/>
      <c r="K370" s="33"/>
      <c r="L370" s="42"/>
      <c r="M370" s="33"/>
      <c r="N370" s="33"/>
      <c r="O370" s="33"/>
      <c r="P370" s="33"/>
      <c r="Q370" s="42"/>
      <c r="R370" s="33"/>
      <c r="S370" s="33"/>
      <c r="T370" s="33"/>
      <c r="U370" s="33"/>
      <c r="V370" s="42"/>
      <c r="W370" s="15" t="s">
        <v>19</v>
      </c>
      <c r="X370" s="15" t="s">
        <v>19</v>
      </c>
      <c r="Y370" s="15" t="s">
        <v>19</v>
      </c>
      <c r="Z370" s="15" t="s">
        <v>19</v>
      </c>
      <c r="AA370" s="15" t="s">
        <v>19</v>
      </c>
      <c r="AB370" s="15" t="s">
        <v>19</v>
      </c>
      <c r="AC370" s="15" t="s">
        <v>19</v>
      </c>
      <c r="AD370" s="15" t="s">
        <v>19</v>
      </c>
      <c r="AE370" s="15" t="s">
        <v>19</v>
      </c>
      <c r="AF370" s="15" t="s">
        <v>19</v>
      </c>
      <c r="AG370" s="15" t="s">
        <v>19</v>
      </c>
      <c r="AH370" s="15" t="s">
        <v>19</v>
      </c>
    </row>
    <row r="371" spans="1:34" s="2" customFormat="1" ht="336.75" customHeight="1" x14ac:dyDescent="0.25">
      <c r="A371" s="133" t="s">
        <v>530</v>
      </c>
      <c r="B371" s="13" t="s">
        <v>420</v>
      </c>
      <c r="C371" s="295" t="s">
        <v>546</v>
      </c>
      <c r="D371" s="295" t="s">
        <v>699</v>
      </c>
      <c r="E371" s="289" t="s">
        <v>422</v>
      </c>
      <c r="F371" s="192">
        <v>43739</v>
      </c>
      <c r="G371" s="198">
        <v>44561</v>
      </c>
      <c r="H371" s="38"/>
      <c r="I371" s="38"/>
      <c r="J371" s="38"/>
      <c r="K371" s="38"/>
      <c r="L371" s="44"/>
      <c r="M371" s="38"/>
      <c r="N371" s="38"/>
      <c r="O371" s="38"/>
      <c r="P371" s="38"/>
      <c r="Q371" s="44"/>
      <c r="R371" s="38"/>
      <c r="S371" s="38"/>
      <c r="T371" s="38"/>
      <c r="U371" s="38"/>
      <c r="V371" s="44"/>
      <c r="W371" s="15"/>
      <c r="X371" s="15"/>
      <c r="Y371" s="15"/>
      <c r="Z371" s="15" t="s">
        <v>19</v>
      </c>
      <c r="AA371" s="15"/>
      <c r="AB371" s="15"/>
      <c r="AC371" s="15"/>
      <c r="AD371" s="15" t="s">
        <v>19</v>
      </c>
      <c r="AE371" s="15"/>
      <c r="AF371" s="15"/>
      <c r="AG371" s="15"/>
      <c r="AH371" s="15" t="s">
        <v>19</v>
      </c>
    </row>
    <row r="372" spans="1:34" s="2" customFormat="1" ht="139.5" customHeight="1" x14ac:dyDescent="0.25">
      <c r="A372" s="21" t="s">
        <v>531</v>
      </c>
      <c r="B372" s="270" t="s">
        <v>461</v>
      </c>
      <c r="C372" s="367"/>
      <c r="D372" s="367"/>
      <c r="E372" s="290"/>
      <c r="F372" s="193">
        <v>43739</v>
      </c>
      <c r="G372" s="199">
        <v>44561</v>
      </c>
      <c r="H372" s="38"/>
      <c r="I372" s="38"/>
      <c r="J372" s="38"/>
      <c r="K372" s="38"/>
      <c r="L372" s="44"/>
      <c r="M372" s="38"/>
      <c r="N372" s="38"/>
      <c r="O372" s="38"/>
      <c r="P372" s="38"/>
      <c r="Q372" s="44"/>
      <c r="R372" s="38"/>
      <c r="S372" s="38"/>
      <c r="T372" s="38"/>
      <c r="U372" s="38"/>
      <c r="V372" s="44"/>
      <c r="W372" s="15"/>
      <c r="X372" s="15"/>
      <c r="Y372" s="15"/>
      <c r="Z372" s="15" t="s">
        <v>19</v>
      </c>
      <c r="AA372" s="15"/>
      <c r="AB372" s="15"/>
      <c r="AC372" s="15"/>
      <c r="AD372" s="15" t="s">
        <v>19</v>
      </c>
      <c r="AE372" s="15"/>
      <c r="AF372" s="15"/>
      <c r="AG372" s="15"/>
      <c r="AH372" s="15" t="s">
        <v>19</v>
      </c>
    </row>
    <row r="373" spans="1:34" s="3" customFormat="1" ht="104.25" customHeight="1" x14ac:dyDescent="0.25">
      <c r="A373" s="21" t="s">
        <v>532</v>
      </c>
      <c r="B373" s="270" t="s">
        <v>421</v>
      </c>
      <c r="C373" s="368"/>
      <c r="D373" s="368"/>
      <c r="E373" s="291"/>
      <c r="F373" s="188">
        <v>43466</v>
      </c>
      <c r="G373" s="189">
        <v>44561</v>
      </c>
      <c r="H373" s="41"/>
      <c r="I373" s="41"/>
      <c r="J373" s="41"/>
      <c r="K373" s="41"/>
      <c r="L373" s="43"/>
      <c r="M373" s="41"/>
      <c r="N373" s="41"/>
      <c r="O373" s="41"/>
      <c r="P373" s="41"/>
      <c r="Q373" s="43"/>
      <c r="R373" s="41"/>
      <c r="S373" s="41"/>
      <c r="T373" s="41"/>
      <c r="U373" s="41"/>
      <c r="V373" s="43"/>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2" customFormat="1" ht="72.75" customHeight="1" x14ac:dyDescent="0.25">
      <c r="A374" s="21"/>
      <c r="B374" s="270" t="s">
        <v>771</v>
      </c>
      <c r="C374" s="1"/>
      <c r="D374" s="1"/>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2" customFormat="1" ht="273" customHeight="1" x14ac:dyDescent="0.25">
      <c r="A375" s="20" t="s">
        <v>533</v>
      </c>
      <c r="B375" s="13" t="s">
        <v>423</v>
      </c>
      <c r="C375" s="295" t="s">
        <v>556</v>
      </c>
      <c r="D375" s="295" t="s">
        <v>576</v>
      </c>
      <c r="E375" s="140" t="s">
        <v>426</v>
      </c>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104.25" customHeight="1" x14ac:dyDescent="0.25">
      <c r="A376" s="21" t="s">
        <v>534</v>
      </c>
      <c r="B376" s="270" t="s">
        <v>424</v>
      </c>
      <c r="C376" s="367"/>
      <c r="D376" s="367"/>
      <c r="E376" s="132" t="s">
        <v>557</v>
      </c>
      <c r="F376" s="188">
        <v>43466</v>
      </c>
      <c r="G376" s="189">
        <v>44561</v>
      </c>
      <c r="H376" s="38"/>
      <c r="I376" s="38"/>
      <c r="J376" s="38"/>
      <c r="K376" s="38"/>
      <c r="L376" s="44"/>
      <c r="M376" s="38"/>
      <c r="N376" s="38"/>
      <c r="O376" s="38"/>
      <c r="P376" s="38"/>
      <c r="Q376" s="44"/>
      <c r="R376" s="38"/>
      <c r="S376" s="38"/>
      <c r="T376" s="38"/>
      <c r="U376" s="38"/>
      <c r="V376" s="44"/>
      <c r="W376" s="104" t="s">
        <v>19</v>
      </c>
      <c r="X376" s="104" t="s">
        <v>19</v>
      </c>
      <c r="Y376" s="104" t="s">
        <v>19</v>
      </c>
      <c r="Z376" s="104" t="s">
        <v>19</v>
      </c>
      <c r="AA376" s="104" t="s">
        <v>19</v>
      </c>
      <c r="AB376" s="104" t="s">
        <v>19</v>
      </c>
      <c r="AC376" s="104" t="s">
        <v>19</v>
      </c>
      <c r="AD376" s="104" t="s">
        <v>19</v>
      </c>
      <c r="AE376" s="104" t="s">
        <v>19</v>
      </c>
      <c r="AF376" s="104" t="s">
        <v>19</v>
      </c>
      <c r="AG376" s="104" t="s">
        <v>19</v>
      </c>
      <c r="AH376" s="104" t="s">
        <v>19</v>
      </c>
    </row>
    <row r="377" spans="1:34" s="3" customFormat="1" ht="100.5" customHeight="1" x14ac:dyDescent="0.25">
      <c r="A377" s="21" t="s">
        <v>535</v>
      </c>
      <c r="B377" s="4" t="s">
        <v>425</v>
      </c>
      <c r="C377" s="368"/>
      <c r="D377" s="368"/>
      <c r="E377" s="56"/>
      <c r="F377" s="188">
        <v>43466</v>
      </c>
      <c r="G377" s="189">
        <v>44561</v>
      </c>
      <c r="H377" s="38"/>
      <c r="I377" s="38"/>
      <c r="J377" s="38"/>
      <c r="K377" s="38"/>
      <c r="L377" s="44"/>
      <c r="M377" s="38"/>
      <c r="N377" s="38"/>
      <c r="O377" s="38"/>
      <c r="P377" s="38"/>
      <c r="Q377" s="44"/>
      <c r="R377" s="38"/>
      <c r="S377" s="38"/>
      <c r="T377" s="38"/>
      <c r="U377" s="38"/>
      <c r="V377" s="44"/>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63.75" customHeight="1" x14ac:dyDescent="0.25">
      <c r="A378" s="21"/>
      <c r="B378" s="4" t="s">
        <v>772</v>
      </c>
      <c r="C378" s="94"/>
      <c r="D378" s="135"/>
      <c r="E378" s="108"/>
      <c r="F378" s="188">
        <v>43466</v>
      </c>
      <c r="G378" s="189">
        <v>44561</v>
      </c>
      <c r="H378" s="38"/>
      <c r="I378" s="38"/>
      <c r="J378" s="38"/>
      <c r="K378" s="38"/>
      <c r="L378" s="44"/>
      <c r="M378" s="38"/>
      <c r="N378" s="38"/>
      <c r="O378" s="38"/>
      <c r="P378" s="38"/>
      <c r="Q378" s="44"/>
      <c r="R378" s="38"/>
      <c r="S378" s="38"/>
      <c r="T378" s="38"/>
      <c r="U378" s="38"/>
      <c r="V378" s="44"/>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21" customHeight="1" x14ac:dyDescent="0.25">
      <c r="A379" s="21"/>
      <c r="B379" s="300" t="s">
        <v>427</v>
      </c>
      <c r="C379" s="301"/>
      <c r="D379" s="301"/>
      <c r="E379" s="301"/>
      <c r="F379" s="301"/>
      <c r="G379" s="301"/>
      <c r="H379" s="301"/>
      <c r="I379" s="301"/>
      <c r="J379" s="301"/>
      <c r="K379" s="301"/>
      <c r="L379" s="301"/>
      <c r="M379" s="301"/>
      <c r="N379" s="301"/>
      <c r="O379" s="301"/>
      <c r="P379" s="301"/>
      <c r="Q379" s="301"/>
      <c r="R379" s="301"/>
      <c r="S379" s="301"/>
      <c r="T379" s="301"/>
      <c r="U379" s="301"/>
      <c r="V379" s="301"/>
      <c r="W379" s="301"/>
      <c r="X379" s="301"/>
      <c r="Y379" s="301"/>
      <c r="Z379" s="301"/>
      <c r="AA379" s="301"/>
      <c r="AB379" s="301"/>
      <c r="AC379" s="301"/>
      <c r="AD379" s="301"/>
      <c r="AE379" s="301"/>
      <c r="AF379" s="301"/>
      <c r="AG379" s="301"/>
      <c r="AH379" s="302"/>
    </row>
    <row r="380" spans="1:34" s="3" customFormat="1" ht="131.25" customHeight="1" x14ac:dyDescent="0.25">
      <c r="A380" s="20" t="s">
        <v>536</v>
      </c>
      <c r="B380" s="13" t="s">
        <v>428</v>
      </c>
      <c r="C380" s="361" t="s">
        <v>546</v>
      </c>
      <c r="D380" s="295" t="s">
        <v>699</v>
      </c>
      <c r="E380" s="376" t="s">
        <v>429</v>
      </c>
      <c r="F380" s="188">
        <v>43466</v>
      </c>
      <c r="G380" s="189">
        <v>44561</v>
      </c>
      <c r="H380" s="19"/>
      <c r="I380" s="19"/>
      <c r="J380" s="19"/>
      <c r="K380" s="19"/>
      <c r="L380" s="19"/>
      <c r="M380" s="19"/>
      <c r="N380" s="19"/>
      <c r="O380" s="19"/>
      <c r="P380" s="19"/>
      <c r="Q380" s="19"/>
      <c r="R380" s="19"/>
      <c r="S380" s="19"/>
      <c r="T380" s="19"/>
      <c r="U380" s="19"/>
      <c r="V380" s="19"/>
      <c r="W380" s="104" t="s">
        <v>19</v>
      </c>
      <c r="X380" s="104" t="s">
        <v>19</v>
      </c>
      <c r="Y380" s="104" t="s">
        <v>19</v>
      </c>
      <c r="Z380" s="104" t="s">
        <v>19</v>
      </c>
      <c r="AA380" s="104" t="s">
        <v>19</v>
      </c>
      <c r="AB380" s="104" t="s">
        <v>19</v>
      </c>
      <c r="AC380" s="104" t="s">
        <v>19</v>
      </c>
      <c r="AD380" s="104" t="s">
        <v>19</v>
      </c>
      <c r="AE380" s="104" t="s">
        <v>19</v>
      </c>
      <c r="AF380" s="104" t="s">
        <v>19</v>
      </c>
      <c r="AG380" s="104" t="s">
        <v>19</v>
      </c>
      <c r="AH380" s="104" t="s">
        <v>19</v>
      </c>
    </row>
    <row r="381" spans="1:34" s="3" customFormat="1" ht="182.25" customHeight="1" x14ac:dyDescent="0.25">
      <c r="A381" s="21" t="s">
        <v>537</v>
      </c>
      <c r="B381" s="4" t="s">
        <v>468</v>
      </c>
      <c r="C381" s="362"/>
      <c r="D381" s="368"/>
      <c r="E381" s="377"/>
      <c r="F381" s="188">
        <v>43466</v>
      </c>
      <c r="G381" s="189">
        <v>44561</v>
      </c>
      <c r="H381" s="19"/>
      <c r="I381" s="19"/>
      <c r="J381" s="19"/>
      <c r="K381" s="19"/>
      <c r="L381" s="19"/>
      <c r="M381" s="19"/>
      <c r="N381" s="19"/>
      <c r="O381" s="19"/>
      <c r="P381" s="19"/>
      <c r="Q381" s="19"/>
      <c r="R381" s="19"/>
      <c r="S381" s="19"/>
      <c r="T381" s="19"/>
      <c r="U381" s="19"/>
      <c r="V381" s="19"/>
      <c r="W381" s="104" t="s">
        <v>19</v>
      </c>
      <c r="X381" s="104" t="s">
        <v>19</v>
      </c>
      <c r="Y381" s="104" t="s">
        <v>19</v>
      </c>
      <c r="Z381" s="104" t="s">
        <v>19</v>
      </c>
      <c r="AA381" s="104" t="s">
        <v>19</v>
      </c>
      <c r="AB381" s="104" t="s">
        <v>19</v>
      </c>
      <c r="AC381" s="104" t="s">
        <v>19</v>
      </c>
      <c r="AD381" s="104" t="s">
        <v>19</v>
      </c>
      <c r="AE381" s="104" t="s">
        <v>19</v>
      </c>
      <c r="AF381" s="104" t="s">
        <v>19</v>
      </c>
      <c r="AG381" s="104" t="s">
        <v>19</v>
      </c>
      <c r="AH381" s="104" t="s">
        <v>19</v>
      </c>
    </row>
    <row r="382" spans="1:34" s="3" customFormat="1" ht="110.25" x14ac:dyDescent="0.25">
      <c r="A382" s="21"/>
      <c r="B382" s="4" t="s">
        <v>773</v>
      </c>
      <c r="D382" s="134"/>
      <c r="E382" s="119"/>
      <c r="F382" s="193">
        <v>43466</v>
      </c>
      <c r="G382" s="193">
        <v>44561</v>
      </c>
      <c r="H382" s="38"/>
      <c r="I382" s="38"/>
      <c r="J382" s="38"/>
      <c r="K382" s="38"/>
      <c r="L382" s="44"/>
      <c r="M382" s="38"/>
      <c r="N382" s="38"/>
      <c r="O382" s="38"/>
      <c r="P382" s="38"/>
      <c r="Q382" s="44"/>
      <c r="R382" s="38"/>
      <c r="S382" s="38"/>
      <c r="T382" s="38"/>
      <c r="U382" s="38"/>
      <c r="V382" s="44"/>
      <c r="W382" s="104" t="s">
        <v>19</v>
      </c>
      <c r="X382" s="104" t="s">
        <v>19</v>
      </c>
      <c r="Y382" s="104" t="s">
        <v>19</v>
      </c>
      <c r="Z382" s="104" t="s">
        <v>19</v>
      </c>
      <c r="AA382" s="104" t="s">
        <v>19</v>
      </c>
      <c r="AB382" s="104" t="s">
        <v>19</v>
      </c>
      <c r="AC382" s="104" t="s">
        <v>19</v>
      </c>
      <c r="AD382" s="104" t="s">
        <v>19</v>
      </c>
      <c r="AE382" s="104" t="s">
        <v>19</v>
      </c>
      <c r="AF382" s="104" t="s">
        <v>19</v>
      </c>
      <c r="AG382" s="104" t="s">
        <v>19</v>
      </c>
      <c r="AH382" s="104" t="s">
        <v>19</v>
      </c>
    </row>
    <row r="383" spans="1:34" s="3" customFormat="1" ht="186.75" customHeight="1" x14ac:dyDescent="0.25">
      <c r="A383" s="20" t="s">
        <v>538</v>
      </c>
      <c r="B383" s="13" t="s">
        <v>430</v>
      </c>
      <c r="C383" s="361" t="s">
        <v>546</v>
      </c>
      <c r="D383" s="295" t="s">
        <v>699</v>
      </c>
      <c r="E383" s="306" t="s">
        <v>431</v>
      </c>
      <c r="F383" s="192">
        <v>43466</v>
      </c>
      <c r="G383" s="192">
        <v>44561</v>
      </c>
      <c r="H383" s="38"/>
      <c r="I383" s="38"/>
      <c r="J383" s="38"/>
      <c r="K383" s="38"/>
      <c r="L383" s="44"/>
      <c r="M383" s="38"/>
      <c r="N383" s="38"/>
      <c r="O383" s="38"/>
      <c r="P383" s="38"/>
      <c r="Q383" s="44"/>
      <c r="R383" s="38"/>
      <c r="S383" s="38"/>
      <c r="T383" s="38"/>
      <c r="U383" s="38"/>
      <c r="V383" s="44"/>
      <c r="W383" s="104" t="s">
        <v>19</v>
      </c>
      <c r="X383" s="104"/>
      <c r="Y383" s="104" t="s">
        <v>19</v>
      </c>
      <c r="Z383" s="104"/>
      <c r="AA383" s="104" t="s">
        <v>19</v>
      </c>
      <c r="AB383" s="104"/>
      <c r="AC383" s="104" t="s">
        <v>19</v>
      </c>
      <c r="AD383" s="104"/>
      <c r="AE383" s="104" t="s">
        <v>19</v>
      </c>
      <c r="AF383" s="104"/>
      <c r="AG383" s="104" t="s">
        <v>19</v>
      </c>
      <c r="AH383" s="104"/>
    </row>
    <row r="384" spans="1:34" s="3" customFormat="1" ht="183.75" customHeight="1" x14ac:dyDescent="0.25">
      <c r="A384" s="21" t="s">
        <v>539</v>
      </c>
      <c r="B384" s="4" t="s">
        <v>469</v>
      </c>
      <c r="C384" s="362"/>
      <c r="D384" s="368"/>
      <c r="E384" s="307"/>
      <c r="F384" s="193">
        <v>43466</v>
      </c>
      <c r="G384" s="193">
        <v>44561</v>
      </c>
      <c r="H384" s="38"/>
      <c r="I384" s="38"/>
      <c r="J384" s="38"/>
      <c r="K384" s="38"/>
      <c r="L384" s="44"/>
      <c r="M384" s="38"/>
      <c r="N384" s="38"/>
      <c r="O384" s="38"/>
      <c r="P384" s="38"/>
      <c r="Q384" s="44"/>
      <c r="R384" s="38"/>
      <c r="S384" s="38"/>
      <c r="T384" s="38"/>
      <c r="U384" s="38"/>
      <c r="V384" s="44"/>
      <c r="W384" s="104" t="s">
        <v>19</v>
      </c>
      <c r="X384" s="104"/>
      <c r="Y384" s="104" t="s">
        <v>19</v>
      </c>
      <c r="Z384" s="104"/>
      <c r="AA384" s="104" t="s">
        <v>19</v>
      </c>
      <c r="AB384" s="104"/>
      <c r="AC384" s="104" t="s">
        <v>19</v>
      </c>
      <c r="AD384" s="104"/>
      <c r="AE384" s="104" t="s">
        <v>19</v>
      </c>
      <c r="AF384" s="104"/>
      <c r="AG384" s="104" t="s">
        <v>19</v>
      </c>
      <c r="AH384" s="104"/>
    </row>
    <row r="385" spans="1:34" s="3" customFormat="1" ht="126" x14ac:dyDescent="0.25">
      <c r="A385" s="21"/>
      <c r="B385" s="4" t="s">
        <v>774</v>
      </c>
      <c r="C385" s="125"/>
      <c r="D385" s="134"/>
      <c r="E385" s="124"/>
      <c r="F385" s="193">
        <v>43466</v>
      </c>
      <c r="G385" s="193">
        <v>44561</v>
      </c>
      <c r="H385" s="38"/>
      <c r="I385" s="38"/>
      <c r="J385" s="38"/>
      <c r="K385" s="38"/>
      <c r="L385" s="44"/>
      <c r="M385" s="38"/>
      <c r="N385" s="38"/>
      <c r="O385" s="38"/>
      <c r="P385" s="38"/>
      <c r="Q385" s="44"/>
      <c r="R385" s="38"/>
      <c r="S385" s="38"/>
      <c r="T385" s="38"/>
      <c r="U385" s="38"/>
      <c r="V385" s="44"/>
      <c r="W385" s="104" t="s">
        <v>19</v>
      </c>
      <c r="X385" s="104"/>
      <c r="Y385" s="104" t="s">
        <v>19</v>
      </c>
      <c r="Z385" s="104"/>
      <c r="AA385" s="104" t="s">
        <v>19</v>
      </c>
      <c r="AB385" s="104"/>
      <c r="AC385" s="104" t="s">
        <v>19</v>
      </c>
      <c r="AD385" s="104"/>
      <c r="AE385" s="104" t="s">
        <v>19</v>
      </c>
      <c r="AF385" s="104"/>
      <c r="AG385" s="104" t="s">
        <v>19</v>
      </c>
      <c r="AH385" s="104"/>
    </row>
    <row r="386" spans="1:34" s="3" customFormat="1" ht="121.5" customHeight="1" x14ac:dyDescent="0.25">
      <c r="A386" s="20" t="s">
        <v>540</v>
      </c>
      <c r="B386" s="13" t="s">
        <v>432</v>
      </c>
      <c r="C386" s="361" t="s">
        <v>546</v>
      </c>
      <c r="D386" s="295" t="s">
        <v>698</v>
      </c>
      <c r="E386" s="378" t="s">
        <v>433</v>
      </c>
      <c r="F386" s="190">
        <v>43466</v>
      </c>
      <c r="G386" s="191">
        <v>44561</v>
      </c>
      <c r="H386" s="38"/>
      <c r="I386" s="38"/>
      <c r="J386" s="38"/>
      <c r="K386" s="38"/>
      <c r="L386" s="44"/>
      <c r="M386" s="38"/>
      <c r="N386" s="38"/>
      <c r="O386" s="38"/>
      <c r="P386" s="38"/>
      <c r="Q386" s="44"/>
      <c r="R386" s="38"/>
      <c r="S386" s="38"/>
      <c r="T386" s="38"/>
      <c r="U386" s="38"/>
      <c r="V386" s="44"/>
      <c r="W386" s="104" t="s">
        <v>19</v>
      </c>
      <c r="X386" s="104" t="s">
        <v>19</v>
      </c>
      <c r="Y386" s="104" t="s">
        <v>19</v>
      </c>
      <c r="Z386" s="104" t="s">
        <v>19</v>
      </c>
      <c r="AA386" s="104" t="s">
        <v>19</v>
      </c>
      <c r="AB386" s="104" t="s">
        <v>19</v>
      </c>
      <c r="AC386" s="104" t="s">
        <v>19</v>
      </c>
      <c r="AD386" s="104" t="s">
        <v>19</v>
      </c>
      <c r="AE386" s="104" t="s">
        <v>19</v>
      </c>
      <c r="AF386" s="104" t="s">
        <v>19</v>
      </c>
      <c r="AG386" s="104" t="s">
        <v>19</v>
      </c>
      <c r="AH386" s="104" t="s">
        <v>19</v>
      </c>
    </row>
    <row r="387" spans="1:34" s="3" customFormat="1" ht="368.25" customHeight="1" x14ac:dyDescent="0.25">
      <c r="A387" s="21" t="s">
        <v>541</v>
      </c>
      <c r="B387" s="4" t="s">
        <v>470</v>
      </c>
      <c r="C387" s="362"/>
      <c r="D387" s="368"/>
      <c r="E387" s="379"/>
      <c r="F387" s="188">
        <v>43466</v>
      </c>
      <c r="G387" s="189">
        <v>44561</v>
      </c>
      <c r="H387" s="38"/>
      <c r="I387" s="38"/>
      <c r="J387" s="38"/>
      <c r="K387" s="38"/>
      <c r="L387" s="44"/>
      <c r="M387" s="38"/>
      <c r="N387" s="38"/>
      <c r="O387" s="38"/>
      <c r="P387" s="38"/>
      <c r="Q387" s="44"/>
      <c r="R387" s="38"/>
      <c r="S387" s="38"/>
      <c r="T387" s="38"/>
      <c r="U387" s="38"/>
      <c r="V387" s="44"/>
      <c r="W387" s="104" t="s">
        <v>19</v>
      </c>
      <c r="X387" s="104" t="s">
        <v>19</v>
      </c>
      <c r="Y387" s="104" t="s">
        <v>19</v>
      </c>
      <c r="Z387" s="104" t="s">
        <v>19</v>
      </c>
      <c r="AA387" s="104" t="s">
        <v>19</v>
      </c>
      <c r="AB387" s="104" t="s">
        <v>19</v>
      </c>
      <c r="AC387" s="104" t="s">
        <v>19</v>
      </c>
      <c r="AD387" s="104" t="s">
        <v>19</v>
      </c>
      <c r="AE387" s="104" t="s">
        <v>19</v>
      </c>
      <c r="AF387" s="104" t="s">
        <v>19</v>
      </c>
      <c r="AG387" s="104" t="s">
        <v>19</v>
      </c>
      <c r="AH387" s="104" t="s">
        <v>19</v>
      </c>
    </row>
    <row r="388" spans="1:34" s="3" customFormat="1" ht="94.5" x14ac:dyDescent="0.25">
      <c r="A388" s="21"/>
      <c r="B388" s="4" t="s">
        <v>775</v>
      </c>
      <c r="C388" s="95"/>
      <c r="D388" s="95"/>
      <c r="E388" s="108"/>
      <c r="F388" s="188">
        <v>43466</v>
      </c>
      <c r="G388" s="189">
        <v>44561</v>
      </c>
      <c r="H388" s="38"/>
      <c r="I388" s="38"/>
      <c r="J388" s="38"/>
      <c r="K388" s="38"/>
      <c r="L388" s="44"/>
      <c r="M388" s="38"/>
      <c r="N388" s="38"/>
      <c r="O388" s="38"/>
      <c r="P388" s="38"/>
      <c r="Q388" s="44"/>
      <c r="R388" s="38"/>
      <c r="S388" s="38"/>
      <c r="T388" s="38"/>
      <c r="U388" s="38"/>
      <c r="V388" s="44"/>
      <c r="W388" s="104" t="s">
        <v>19</v>
      </c>
      <c r="X388" s="104" t="s">
        <v>19</v>
      </c>
      <c r="Y388" s="104" t="s">
        <v>19</v>
      </c>
      <c r="Z388" s="104" t="s">
        <v>19</v>
      </c>
      <c r="AA388" s="104" t="s">
        <v>19</v>
      </c>
      <c r="AB388" s="104" t="s">
        <v>19</v>
      </c>
      <c r="AC388" s="104" t="s">
        <v>19</v>
      </c>
      <c r="AD388" s="104" t="s">
        <v>19</v>
      </c>
      <c r="AE388" s="104" t="s">
        <v>19</v>
      </c>
      <c r="AF388" s="104" t="s">
        <v>19</v>
      </c>
      <c r="AG388" s="104" t="s">
        <v>19</v>
      </c>
      <c r="AH388" s="104" t="s">
        <v>19</v>
      </c>
    </row>
    <row r="389" spans="1:34" s="166" customFormat="1" ht="35.25" customHeight="1" x14ac:dyDescent="0.25">
      <c r="B389" s="271" t="s">
        <v>116</v>
      </c>
      <c r="C389" s="167"/>
      <c r="D389" s="168"/>
      <c r="E389" s="169"/>
      <c r="F389" s="170"/>
      <c r="G389" s="171"/>
      <c r="H389" s="171">
        <f>K389</f>
        <v>0</v>
      </c>
      <c r="I389" s="171">
        <f>I263+I268</f>
        <v>0</v>
      </c>
      <c r="J389" s="171">
        <f t="shared" ref="J389:L389" si="110">J263+J268</f>
        <v>0</v>
      </c>
      <c r="K389" s="171">
        <f t="shared" si="110"/>
        <v>0</v>
      </c>
      <c r="L389" s="172">
        <f t="shared" si="110"/>
        <v>0</v>
      </c>
      <c r="M389" s="171">
        <f>P389</f>
        <v>0</v>
      </c>
      <c r="N389" s="171">
        <f>N263+N268</f>
        <v>0</v>
      </c>
      <c r="O389" s="171">
        <f t="shared" ref="O389:Q389" si="111">O263+O268</f>
        <v>0</v>
      </c>
      <c r="P389" s="171">
        <f t="shared" si="111"/>
        <v>0</v>
      </c>
      <c r="Q389" s="171">
        <f t="shared" si="111"/>
        <v>0</v>
      </c>
      <c r="R389" s="171">
        <f>U389</f>
        <v>0</v>
      </c>
      <c r="S389" s="171">
        <f>S263+S268</f>
        <v>0</v>
      </c>
      <c r="T389" s="171">
        <f t="shared" ref="T389:V389" si="112">T263+T268</f>
        <v>0</v>
      </c>
      <c r="U389" s="171">
        <f t="shared" si="112"/>
        <v>0</v>
      </c>
      <c r="V389" s="171">
        <f t="shared" si="112"/>
        <v>0</v>
      </c>
      <c r="W389" s="172"/>
      <c r="X389" s="172"/>
      <c r="Y389" s="172"/>
      <c r="Z389" s="172"/>
      <c r="AA389" s="172"/>
      <c r="AB389" s="172"/>
      <c r="AC389" s="172"/>
      <c r="AD389" s="172"/>
      <c r="AE389" s="172"/>
      <c r="AF389" s="172"/>
      <c r="AG389" s="173"/>
      <c r="AH389" s="174"/>
    </row>
    <row r="390" spans="1:34" s="174" customFormat="1" ht="33.75" customHeight="1" x14ac:dyDescent="0.25">
      <c r="A390" s="175"/>
      <c r="B390" s="272" t="s">
        <v>553</v>
      </c>
      <c r="C390" s="176"/>
      <c r="D390" s="177"/>
      <c r="E390" s="178"/>
      <c r="F390" s="179"/>
      <c r="G390" s="180"/>
      <c r="H390" s="216">
        <f>I390+J390+K390+L390</f>
        <v>169294.59999999998</v>
      </c>
      <c r="I390" s="216">
        <f>I66+I108+I173+I260+I389</f>
        <v>0</v>
      </c>
      <c r="J390" s="216">
        <f>J66+J108+J173+J260+J389</f>
        <v>1447.3000000000002</v>
      </c>
      <c r="K390" s="216">
        <f>K66+K108+K173+K260+K389</f>
        <v>167847.3</v>
      </c>
      <c r="L390" s="216">
        <f>L66+L108+L173+L260+L389</f>
        <v>0</v>
      </c>
      <c r="M390" s="216">
        <f>N390+O390+P390+Q390</f>
        <v>169491.7</v>
      </c>
      <c r="N390" s="216">
        <f>N66+N108+N173+N260+N389</f>
        <v>0</v>
      </c>
      <c r="O390" s="216">
        <f>O66+O108+O173+O260+O389</f>
        <v>1079.2</v>
      </c>
      <c r="P390" s="216">
        <f>P66+P108+P173+P260+P389</f>
        <v>168412.5</v>
      </c>
      <c r="Q390" s="216">
        <f>Q66+Q108+Q173+Q260+Q389</f>
        <v>0</v>
      </c>
      <c r="R390" s="216">
        <f>S390+T390+U390+V390</f>
        <v>168360.5</v>
      </c>
      <c r="S390" s="216">
        <f>S66+S108+S173+S260+S389</f>
        <v>0</v>
      </c>
      <c r="T390" s="216">
        <f>T66+T108+T173+T260+T389</f>
        <v>1079.2</v>
      </c>
      <c r="U390" s="216">
        <f>U66+U108+U173+U260+U389</f>
        <v>167281.29999999999</v>
      </c>
      <c r="V390" s="216">
        <f>V66+V108+V173+V260+V389</f>
        <v>0</v>
      </c>
      <c r="W390" s="181"/>
      <c r="X390" s="181"/>
      <c r="Y390" s="181"/>
      <c r="Z390" s="181"/>
      <c r="AA390" s="181"/>
      <c r="AB390" s="181"/>
      <c r="AC390" s="181"/>
      <c r="AD390" s="181"/>
      <c r="AE390" s="181"/>
      <c r="AF390" s="181"/>
      <c r="AG390" s="181"/>
      <c r="AH390" s="182"/>
    </row>
    <row r="391" spans="1:34" s="7" customFormat="1" x14ac:dyDescent="0.25">
      <c r="A391" s="69"/>
      <c r="B391" s="68"/>
      <c r="C391" s="68"/>
      <c r="D391" s="68"/>
      <c r="E391" s="67"/>
      <c r="F391" s="156"/>
      <c r="G391" s="70"/>
      <c r="H391" s="71"/>
      <c r="I391" s="71"/>
      <c r="J391" s="71"/>
      <c r="K391" s="71"/>
      <c r="L391" s="71"/>
      <c r="M391" s="71"/>
      <c r="N391" s="71"/>
      <c r="O391" s="71"/>
      <c r="P391" s="71"/>
      <c r="Q391" s="71"/>
      <c r="R391" s="71"/>
      <c r="S391" s="71"/>
      <c r="T391" s="71"/>
      <c r="U391" s="71"/>
      <c r="V391" s="71"/>
      <c r="W391" s="69"/>
      <c r="X391" s="69"/>
      <c r="Y391" s="69"/>
      <c r="Z391" s="69"/>
      <c r="AA391" s="72"/>
      <c r="AB391" s="72"/>
      <c r="AC391" s="72"/>
      <c r="AD391" s="72"/>
      <c r="AE391" s="72"/>
      <c r="AF391" s="69"/>
      <c r="AG391" s="69"/>
      <c r="AH391" s="159" t="s">
        <v>542</v>
      </c>
    </row>
    <row r="392" spans="1:34" s="3" customFormat="1" x14ac:dyDescent="0.25">
      <c r="A392" s="64"/>
      <c r="B392" s="65"/>
      <c r="C392" s="73"/>
      <c r="D392" s="73"/>
      <c r="E392" s="73"/>
      <c r="F392" s="151"/>
      <c r="G392" s="151"/>
      <c r="H392" s="74"/>
      <c r="I392" s="74"/>
      <c r="J392" s="74"/>
      <c r="K392" s="74"/>
      <c r="L392" s="74"/>
      <c r="M392" s="74"/>
      <c r="N392" s="74"/>
      <c r="O392" s="74"/>
      <c r="P392" s="74"/>
      <c r="Q392" s="74"/>
      <c r="R392" s="74"/>
      <c r="S392" s="74"/>
      <c r="T392" s="74"/>
      <c r="U392" s="74"/>
      <c r="V392" s="74"/>
      <c r="W392" s="65"/>
      <c r="X392" s="65"/>
      <c r="Y392" s="65"/>
      <c r="Z392" s="65"/>
      <c r="AA392" s="65"/>
      <c r="AB392" s="65"/>
      <c r="AC392" s="65"/>
      <c r="AD392" s="65"/>
      <c r="AE392" s="65"/>
      <c r="AF392" s="65"/>
      <c r="AG392" s="65"/>
      <c r="AH392" s="65"/>
    </row>
  </sheetData>
  <mergeCells count="330">
    <mergeCell ref="F165:G165"/>
    <mergeCell ref="U3:AH4"/>
    <mergeCell ref="C257:C259"/>
    <mergeCell ref="D257:D259"/>
    <mergeCell ref="E257:E259"/>
    <mergeCell ref="T17:T18"/>
    <mergeCell ref="U17:U18"/>
    <mergeCell ref="V17:V18"/>
    <mergeCell ref="H8:V8"/>
    <mergeCell ref="E56:E60"/>
    <mergeCell ref="E254:E256"/>
    <mergeCell ref="C254:C256"/>
    <mergeCell ref="D254:D256"/>
    <mergeCell ref="E245:E250"/>
    <mergeCell ref="D180:D183"/>
    <mergeCell ref="E180:E183"/>
    <mergeCell ref="E202:E205"/>
    <mergeCell ref="C176:C179"/>
    <mergeCell ref="D190:D193"/>
    <mergeCell ref="E190:E193"/>
    <mergeCell ref="A201:AH201"/>
    <mergeCell ref="E185:E187"/>
    <mergeCell ref="C185:C187"/>
    <mergeCell ref="D185:D187"/>
    <mergeCell ref="A184:AH184"/>
    <mergeCell ref="C337:C338"/>
    <mergeCell ref="D337:D338"/>
    <mergeCell ref="E337:E338"/>
    <mergeCell ref="D340:D341"/>
    <mergeCell ref="C340:C341"/>
    <mergeCell ref="E340:E341"/>
    <mergeCell ref="C343:C344"/>
    <mergeCell ref="D371:D373"/>
    <mergeCell ref="C371:C373"/>
    <mergeCell ref="E371:E373"/>
    <mergeCell ref="D343:D344"/>
    <mergeCell ref="E343:E344"/>
    <mergeCell ref="C368:C369"/>
    <mergeCell ref="D368:D369"/>
    <mergeCell ref="E368:E369"/>
    <mergeCell ref="C346:C347"/>
    <mergeCell ref="D346:D347"/>
    <mergeCell ref="E346:E347"/>
    <mergeCell ref="C349:C350"/>
    <mergeCell ref="D349:D350"/>
    <mergeCell ref="E349:E350"/>
    <mergeCell ref="C352:C355"/>
    <mergeCell ref="D352:D355"/>
    <mergeCell ref="E352:E355"/>
    <mergeCell ref="C375:C377"/>
    <mergeCell ref="D375:D377"/>
    <mergeCell ref="C357:C358"/>
    <mergeCell ref="D357:D358"/>
    <mergeCell ref="E357:E358"/>
    <mergeCell ref="C361:C362"/>
    <mergeCell ref="D361:D362"/>
    <mergeCell ref="E361:E362"/>
    <mergeCell ref="C364:C365"/>
    <mergeCell ref="D364:D365"/>
    <mergeCell ref="E364:E365"/>
    <mergeCell ref="A367:AH367"/>
    <mergeCell ref="A360:AH360"/>
    <mergeCell ref="C380:C381"/>
    <mergeCell ref="D380:D381"/>
    <mergeCell ref="E380:E381"/>
    <mergeCell ref="C383:C384"/>
    <mergeCell ref="D383:D384"/>
    <mergeCell ref="E383:E384"/>
    <mergeCell ref="C386:C387"/>
    <mergeCell ref="D386:D387"/>
    <mergeCell ref="E386:E387"/>
    <mergeCell ref="E322:E323"/>
    <mergeCell ref="D322:D323"/>
    <mergeCell ref="C322:C323"/>
    <mergeCell ref="D326:D327"/>
    <mergeCell ref="C326:C327"/>
    <mergeCell ref="D329:D331"/>
    <mergeCell ref="C329:C331"/>
    <mergeCell ref="E329:E331"/>
    <mergeCell ref="E333:E335"/>
    <mergeCell ref="A325:AH325"/>
    <mergeCell ref="E319:E320"/>
    <mergeCell ref="D319:D320"/>
    <mergeCell ref="C319:C320"/>
    <mergeCell ref="C304:C306"/>
    <mergeCell ref="D304:D306"/>
    <mergeCell ref="E304:E306"/>
    <mergeCell ref="C308:C310"/>
    <mergeCell ref="D308:D310"/>
    <mergeCell ref="E308:E310"/>
    <mergeCell ref="E312:E314"/>
    <mergeCell ref="D312:D314"/>
    <mergeCell ref="C312:C314"/>
    <mergeCell ref="E316:E317"/>
    <mergeCell ref="D316:D317"/>
    <mergeCell ref="C316:C317"/>
    <mergeCell ref="E292:E293"/>
    <mergeCell ref="D292:D293"/>
    <mergeCell ref="C292:C293"/>
    <mergeCell ref="C296:C298"/>
    <mergeCell ref="D296:D298"/>
    <mergeCell ref="E296:E298"/>
    <mergeCell ref="C300:C302"/>
    <mergeCell ref="D300:D302"/>
    <mergeCell ref="E300:E303"/>
    <mergeCell ref="A295:AH295"/>
    <mergeCell ref="D288:D289"/>
    <mergeCell ref="C288:C289"/>
    <mergeCell ref="E288:E290"/>
    <mergeCell ref="E276:E277"/>
    <mergeCell ref="D279:D280"/>
    <mergeCell ref="C279:C280"/>
    <mergeCell ref="C276:C277"/>
    <mergeCell ref="D276:D277"/>
    <mergeCell ref="C273:C274"/>
    <mergeCell ref="D273:D274"/>
    <mergeCell ref="D282:D283"/>
    <mergeCell ref="C282:C283"/>
    <mergeCell ref="E282:E283"/>
    <mergeCell ref="E279:E280"/>
    <mergeCell ref="E273:E274"/>
    <mergeCell ref="E285:E286"/>
    <mergeCell ref="D285:D286"/>
    <mergeCell ref="C285:C286"/>
    <mergeCell ref="D202:D205"/>
    <mergeCell ref="C268:C270"/>
    <mergeCell ref="D268:D270"/>
    <mergeCell ref="E176:E179"/>
    <mergeCell ref="C180:C183"/>
    <mergeCell ref="C221:C223"/>
    <mergeCell ref="D221:D223"/>
    <mergeCell ref="D227:D229"/>
    <mergeCell ref="D251:D253"/>
    <mergeCell ref="E221:E223"/>
    <mergeCell ref="E206:E208"/>
    <mergeCell ref="C190:C193"/>
    <mergeCell ref="C217:C219"/>
    <mergeCell ref="D217:D219"/>
    <mergeCell ref="C194:C197"/>
    <mergeCell ref="D194:D197"/>
    <mergeCell ref="E194:E197"/>
    <mergeCell ref="E217:E219"/>
    <mergeCell ref="E210:E212"/>
    <mergeCell ref="C206:C209"/>
    <mergeCell ref="D206:D209"/>
    <mergeCell ref="C210:C212"/>
    <mergeCell ref="D210:D212"/>
    <mergeCell ref="C242:C244"/>
    <mergeCell ref="C251:C253"/>
    <mergeCell ref="A220:AH220"/>
    <mergeCell ref="E213:E215"/>
    <mergeCell ref="C227:C229"/>
    <mergeCell ref="C224:C226"/>
    <mergeCell ref="D224:D226"/>
    <mergeCell ref="C245:C250"/>
    <mergeCell ref="D245:D250"/>
    <mergeCell ref="E227:E229"/>
    <mergeCell ref="C230:C232"/>
    <mergeCell ref="D230:D232"/>
    <mergeCell ref="E224:E226"/>
    <mergeCell ref="E233:E237"/>
    <mergeCell ref="C233:C237"/>
    <mergeCell ref="D233:D237"/>
    <mergeCell ref="D242:D244"/>
    <mergeCell ref="E242:E244"/>
    <mergeCell ref="D239:D241"/>
    <mergeCell ref="A238:AH238"/>
    <mergeCell ref="E239:E241"/>
    <mergeCell ref="E230:E232"/>
    <mergeCell ref="E251:E253"/>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A67:AH67"/>
    <mergeCell ref="A68:AH68"/>
    <mergeCell ref="E85:E95"/>
    <mergeCell ref="D76:D81"/>
    <mergeCell ref="J17:J18"/>
    <mergeCell ref="K17:K18"/>
    <mergeCell ref="I17:I18"/>
    <mergeCell ref="D176:D17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D263:D267"/>
    <mergeCell ref="A261:AH261"/>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D121:D123"/>
    <mergeCell ref="E121:E123"/>
    <mergeCell ref="A130:AH130"/>
    <mergeCell ref="D198:D200"/>
    <mergeCell ref="E198:E200"/>
    <mergeCell ref="E126:E129"/>
    <mergeCell ref="C131:C135"/>
    <mergeCell ref="A175:AH175"/>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 ref="C198:C200"/>
    <mergeCell ref="E168:E172"/>
    <mergeCell ref="G17:G18"/>
    <mergeCell ref="D213:D215"/>
    <mergeCell ref="C239:C241"/>
    <mergeCell ref="A260:C260"/>
    <mergeCell ref="C263:C267"/>
    <mergeCell ref="F22:G22"/>
    <mergeCell ref="F44:G44"/>
    <mergeCell ref="B379:AH379"/>
    <mergeCell ref="B262:AH262"/>
    <mergeCell ref="E326:E327"/>
    <mergeCell ref="E137:E140"/>
    <mergeCell ref="F153:G153"/>
    <mergeCell ref="F161:G161"/>
    <mergeCell ref="F157:G157"/>
    <mergeCell ref="A55:AH55"/>
    <mergeCell ref="C142:C144"/>
    <mergeCell ref="D131:D135"/>
    <mergeCell ref="C202:C205"/>
    <mergeCell ref="F272:G272"/>
    <mergeCell ref="E263:E267"/>
    <mergeCell ref="E268:E270"/>
    <mergeCell ref="A125:AH125"/>
    <mergeCell ref="C121:C123"/>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2019-10-10T14:07:30Z</cp:lastPrinted>
  <dcterms:created xsi:type="dcterms:W3CDTF">2014-09-11T06:26:00Z</dcterms:created>
  <dcterms:modified xsi:type="dcterms:W3CDTF">2019-10-14T11:47:45Z</dcterms:modified>
</cp:coreProperties>
</file>