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90" windowWidth="15570" windowHeight="12030"/>
  </bookViews>
  <sheets>
    <sheet name="АПК" sheetId="1" r:id="rId1"/>
  </sheets>
  <definedNames>
    <definedName name="_xlnm.Print_Titles" localSheetId="0">АПК!$3:$8</definedName>
    <definedName name="_xlnm.Print_Area" localSheetId="0">АПК!$A$1:$AJ$24</definedName>
  </definedNames>
  <calcPr calcId="145621"/>
</workbook>
</file>

<file path=xl/calcChain.xml><?xml version="1.0" encoding="utf-8"?>
<calcChain xmlns="http://schemas.openxmlformats.org/spreadsheetml/2006/main">
  <c r="L19" i="1" l="1"/>
  <c r="I19" i="1" s="1"/>
  <c r="I21" i="1"/>
  <c r="H21" i="1" s="1"/>
  <c r="N23" i="1" l="1"/>
  <c r="X23" i="1"/>
  <c r="W23" i="1"/>
  <c r="V23" i="1"/>
  <c r="U23" i="1"/>
  <c r="T23" i="1"/>
  <c r="R23" i="1"/>
  <c r="Q23" i="1"/>
  <c r="P23" i="1"/>
  <c r="O23" i="1"/>
  <c r="I23" i="1"/>
  <c r="M23" i="1"/>
  <c r="L23" i="1"/>
  <c r="K23" i="1"/>
  <c r="J23" i="1"/>
  <c r="L11" i="1" l="1"/>
  <c r="Q11" i="1"/>
  <c r="V11" i="1"/>
  <c r="N14" i="1"/>
  <c r="S14" i="1"/>
  <c r="I14" i="1"/>
  <c r="H14" i="1" s="1"/>
  <c r="N11" i="1" l="1"/>
  <c r="N16" i="1" s="1"/>
  <c r="Q16" i="1"/>
  <c r="S11" i="1"/>
  <c r="V16" i="1"/>
  <c r="I11" i="1"/>
  <c r="I16" i="1" s="1"/>
  <c r="L16" i="1"/>
  <c r="S13" i="1"/>
  <c r="S12" i="1"/>
  <c r="X11" i="1"/>
  <c r="X16" i="1" s="1"/>
  <c r="W11" i="1"/>
  <c r="W16" i="1" s="1"/>
  <c r="U11" i="1"/>
  <c r="U16" i="1" s="1"/>
  <c r="T11" i="1"/>
  <c r="T16" i="1" s="1"/>
  <c r="H11" i="1" l="1"/>
  <c r="X24" i="1"/>
  <c r="W24" i="1"/>
  <c r="U24" i="1"/>
  <c r="V24" i="1"/>
  <c r="S19" i="1"/>
  <c r="H19" i="1" s="1"/>
  <c r="T24" i="1"/>
  <c r="S16" i="1"/>
  <c r="S23" i="1"/>
  <c r="S24" i="1" l="1"/>
  <c r="N12" i="1" l="1"/>
  <c r="I12" i="1"/>
  <c r="H12" i="1" l="1"/>
  <c r="R11" i="1" l="1"/>
  <c r="R16" i="1" s="1"/>
  <c r="P11" i="1"/>
  <c r="P16" i="1" s="1"/>
  <c r="O11" i="1"/>
  <c r="O16" i="1" s="1"/>
  <c r="M11" i="1"/>
  <c r="M16" i="1" s="1"/>
  <c r="K11" i="1"/>
  <c r="K16" i="1" s="1"/>
  <c r="J11" i="1"/>
  <c r="J16" i="1" s="1"/>
  <c r="J24" i="1" l="1"/>
  <c r="K24" i="1"/>
  <c r="L24" i="1"/>
  <c r="M24" i="1"/>
  <c r="O24" i="1"/>
  <c r="P24" i="1"/>
  <c r="Q24" i="1"/>
  <c r="R24" i="1"/>
  <c r="N13" i="1"/>
  <c r="N24" i="1" l="1"/>
  <c r="I13" i="1" l="1"/>
  <c r="H13" i="1" l="1"/>
  <c r="H23" i="1"/>
  <c r="H16" i="1"/>
  <c r="I24" i="1" l="1"/>
  <c r="H24" i="1" s="1"/>
</calcChain>
</file>

<file path=xl/sharedStrings.xml><?xml version="1.0" encoding="utf-8"?>
<sst xmlns="http://schemas.openxmlformats.org/spreadsheetml/2006/main" count="138" uniqueCount="49">
  <si>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</si>
  <si>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</si>
  <si>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</si>
  <si>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</si>
  <si>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</si>
  <si>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</si>
  <si>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</si>
  <si>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</si>
  <si>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</si>
  <si>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</si>
  <si>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</si>
  <si>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</si>
  <si>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</t>
  </si>
  <si>
    <t>V</t>
  </si>
  <si>
    <t>1.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</si>
  <si>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</si>
  <si>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</si>
  <si>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</si>
  <si>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</si>
  <si>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Увеличение объемов производства продукции животноводства, овощей, картофеля</t>
  </si>
  <si>
    <t>Задача 1 "Повышение уровня комплексного обустройства населенных пунктов, расположенных в сельской местности объектами социальной инфраструктуры"</t>
  </si>
  <si>
    <t>Итого</t>
  </si>
  <si>
    <t>Глазкова О.Н.- заведующий сектором потребительского рынка и развития предпринимательства администрации МР  "Печора"</t>
  </si>
  <si>
    <t>1.2.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</si>
  <si>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</si>
  <si>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</si>
  <si>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Бюджет МО ГП "Путеец"</t>
  </si>
  <si>
    <t xml:space="preserve"> Развитие инженерной инфраструктуры сельских населенных пунктов</t>
  </si>
  <si>
    <t>2020 год</t>
  </si>
  <si>
    <t>Климович Н. В.  -     и. о. директора  МКУ "Управление капитального строительства"</t>
  </si>
  <si>
    <t>Кислицын С. П. -первый заместитель руководителя администрации МР "Печора"</t>
  </si>
  <si>
    <t>Кузьмина Е. Г. -заместитель руководителя администрации МР "Печора"</t>
  </si>
  <si>
    <t>Контрольное событие 6 Благоустройство территории при строительстве водопроводных сетей в п. Озерный</t>
  </si>
  <si>
    <t>2021 год</t>
  </si>
  <si>
    <t>Курноскин С.В.  -     директор  МКУ "Управление капитального строительства"</t>
  </si>
  <si>
    <t>2022 год</t>
  </si>
  <si>
    <t>1.3.</t>
  </si>
  <si>
    <t>Контрольное событие 1                                                 Проведено 23 ярмарки выходного дня</t>
  </si>
  <si>
    <t>План мероприятий по реализации муниципальной программы "Развитие агропромышленного  комплекса" на 2020-2022 годы</t>
  </si>
  <si>
    <t>Подпрограмма 1 "Развитие сельского хозяйства"</t>
  </si>
  <si>
    <t>Подпрограмма 2 "Устойчивое развитие сельских территорий"</t>
  </si>
  <si>
    <t>Основное мероприятие   1.1.1.                                    Поддержка малых форм хозяйствования</t>
  </si>
  <si>
    <r>
      <rPr>
        <sz val="12"/>
        <color theme="1"/>
        <rFont val="Times New Roman"/>
        <family val="1"/>
        <charset val="204"/>
      </rPr>
      <t>Мероприятие 1.1.1.1.     Организация ярмарок выходного дня</t>
    </r>
    <r>
      <rPr>
        <b/>
        <sz val="12"/>
        <color theme="1"/>
        <rFont val="Times New Roman"/>
        <family val="1"/>
        <charset val="204"/>
      </rPr>
      <t xml:space="preserve">  </t>
    </r>
  </si>
  <si>
    <t>Мероприятие 1.1.1.2.                                Проведение ярмарок выходного дня</t>
  </si>
  <si>
    <r>
      <rPr>
        <b/>
        <sz val="11"/>
        <color theme="1"/>
        <rFont val="Times New Roman"/>
        <family val="1"/>
        <charset val="204"/>
      </rPr>
      <t xml:space="preserve">Основное мероприятие 2.1.1.  Строительство (реконструкция) объектов инженерной инфраструктуры в сельской местности       </t>
    </r>
    <r>
      <rPr>
        <b/>
        <sz val="12"/>
        <color theme="1"/>
        <rFont val="Times New Roman"/>
        <family val="1"/>
        <charset val="204"/>
      </rPr>
      <t xml:space="preserve">                                         </t>
    </r>
  </si>
  <si>
    <t>Контрольное событие 3                   Выполнены  работы по технической инвентаризации и изготовлению технического плана "Строительство наружных водопроводных сетей в пос. Озерный МО СП "Озерный"</t>
  </si>
  <si>
    <t>Мероприятие 2.1.1.1. Выполнение работ по технической инвентаризации и изготовлению технического плана "Строительство наружных водопроводных сетей в пос. Озерный МО СП "Озерный"</t>
  </si>
  <si>
    <t>Мероприятие 1.1.1.3. Проведение итоговой ярмарки выходного дня</t>
  </si>
  <si>
    <t>Приложение
 к постановлению администрации  МР "Печора" 
 от " 31 " декабря 2019г. №  1669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</si>
</sst>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164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16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4" fontId="2" fillId="0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4" fontId="6" fillId="2" borderId="5" xfId="0" applyNumberFormat="1" applyFont="1" applyFill="1" applyBorder="1" applyAlignment="1">
      <alignment horizontal="left" vertical="center"/>
    </xf>
    <xf numFmtId="0" fontId="4" fillId="0" borderId="7" xfId="0" applyFont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top" wrapText="1"/>
    </xf>
    <xf numFmtId="14" fontId="5" fillId="0" borderId="5" xfId="0" applyNumberFormat="1" applyFont="1" applyFill="1" applyBorder="1" applyAlignment="1">
      <alignment horizontal="center" vertical="center"/>
    </xf>
    <xf numFmtId="1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2" fillId="0" borderId="5" xfId="0" applyFont="1" applyBorder="1" applyAlignment="1">
      <alignment horizontal="center" vertical="top" wrapText="1"/>
    </xf>
    <xf numFmtId="14" fontId="7" fillId="0" borderId="1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14" fontId="7" fillId="0" borderId="3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32"/>
  <sheetViews>
    <sheetView tabSelected="1" view="pageBreakPreview" zoomScale="70" zoomScaleSheetLayoutView="70" workbookViewId="0">
      <pane ySplit="7" topLeftCell="A24" activePane="bottomLeft" state="frozen"/>
      <selection pane="bottomLeft" activeCell="R1" sqref="R1:AJ1"/>
    </sheetView>
  </sheetViews>
  <sheetFormatPr defaultColWidth="9.140625" defaultRowHeight="15.75" x14ac:dyDescent="0.25"/>
  <cols>
    <col min="1" max="1" width="5.7109375" style="1" customWidth="1"/>
    <col min="2" max="2" width="37.85546875" style="1" customWidth="1"/>
    <col min="3" max="3" width="22.85546875" style="1" customWidth="1"/>
    <col min="4" max="4" width="22" style="1" customWidth="1"/>
    <col min="5" max="5" width="19.28515625" style="1" customWidth="1"/>
    <col min="6" max="6" width="12.140625" style="2" customWidth="1"/>
    <col min="7" max="7" width="13.28515625" style="1" customWidth="1"/>
    <col min="8" max="8" width="10.140625" style="1" customWidth="1"/>
    <col min="9" max="9" width="9.5703125" style="1" customWidth="1"/>
    <col min="10" max="10" width="5.7109375" style="1" customWidth="1"/>
    <col min="11" max="11" width="8.7109375" style="1" customWidth="1"/>
    <col min="12" max="12" width="8.7109375" style="1" bestFit="1" customWidth="1"/>
    <col min="13" max="13" width="6.28515625" style="1" customWidth="1"/>
    <col min="14" max="14" width="8.5703125" style="1" customWidth="1"/>
    <col min="15" max="15" width="5.7109375" style="1" customWidth="1"/>
    <col min="16" max="16" width="8.42578125" style="1" customWidth="1"/>
    <col min="17" max="17" width="7.7109375" style="1" customWidth="1"/>
    <col min="18" max="18" width="5.7109375" style="1" customWidth="1"/>
    <col min="19" max="19" width="8.7109375" style="1" bestFit="1" customWidth="1"/>
    <col min="20" max="20" width="5.7109375" style="1" customWidth="1"/>
    <col min="21" max="21" width="9.28515625" style="1" customWidth="1"/>
    <col min="22" max="22" width="9" style="1" customWidth="1"/>
    <col min="23" max="23" width="6.5703125" style="1" customWidth="1"/>
    <col min="24" max="24" width="6.42578125" style="1" customWidth="1"/>
    <col min="25" max="36" width="3.7109375" style="1" customWidth="1"/>
    <col min="37" max="16384" width="9.140625" style="1"/>
  </cols>
  <sheetData>
    <row r="1" spans="1:37" ht="67.5" customHeight="1" x14ac:dyDescent="0.25">
      <c r="P1" s="33"/>
      <c r="Q1" s="33"/>
      <c r="R1" s="37" t="s">
        <v>48</v>
      </c>
      <c r="S1" s="37"/>
      <c r="T1" s="37"/>
      <c r="U1" s="37"/>
      <c r="V1" s="37"/>
      <c r="W1" s="37"/>
      <c r="X1" s="37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</row>
    <row r="2" spans="1:37" ht="15.75" hidden="1" customHeight="1" x14ac:dyDescent="0.25"/>
    <row r="3" spans="1:37" ht="21" customHeight="1" x14ac:dyDescent="0.25">
      <c r="A3" s="58" t="s">
        <v>38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8"/>
      <c r="AK3" s="4"/>
    </row>
    <row r="4" spans="1:37" s="6" customFormat="1" ht="51" customHeight="1" x14ac:dyDescent="0.25">
      <c r="A4" s="43" t="s">
        <v>0</v>
      </c>
      <c r="B4" s="43" t="s">
        <v>7</v>
      </c>
      <c r="C4" s="43" t="s">
        <v>24</v>
      </c>
      <c r="D4" s="43" t="s">
        <v>25</v>
      </c>
      <c r="E4" s="43" t="s">
        <v>1</v>
      </c>
      <c r="F4" s="43" t="s">
        <v>2</v>
      </c>
      <c r="G4" s="43" t="s">
        <v>3</v>
      </c>
      <c r="H4" s="49" t="s">
        <v>4</v>
      </c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1"/>
      <c r="Y4" s="49" t="s">
        <v>5</v>
      </c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1"/>
      <c r="AK4" s="5"/>
    </row>
    <row r="5" spans="1:37" s="6" customFormat="1" ht="7.5" customHeight="1" x14ac:dyDescent="0.25">
      <c r="A5" s="44"/>
      <c r="B5" s="44"/>
      <c r="C5" s="44"/>
      <c r="D5" s="44"/>
      <c r="E5" s="44"/>
      <c r="F5" s="44"/>
      <c r="G5" s="44"/>
      <c r="H5" s="52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4"/>
      <c r="Y5" s="68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70"/>
      <c r="AK5" s="5"/>
    </row>
    <row r="6" spans="1:37" ht="24" customHeight="1" x14ac:dyDescent="0.25">
      <c r="A6" s="44"/>
      <c r="B6" s="44"/>
      <c r="C6" s="44"/>
      <c r="D6" s="44"/>
      <c r="E6" s="44"/>
      <c r="F6" s="44"/>
      <c r="G6" s="44"/>
      <c r="H6" s="63" t="s">
        <v>6</v>
      </c>
      <c r="I6" s="39" t="s">
        <v>28</v>
      </c>
      <c r="J6" s="39"/>
      <c r="K6" s="39"/>
      <c r="L6" s="39"/>
      <c r="M6" s="39"/>
      <c r="N6" s="39" t="s">
        <v>33</v>
      </c>
      <c r="O6" s="39"/>
      <c r="P6" s="39"/>
      <c r="Q6" s="39"/>
      <c r="R6" s="39"/>
      <c r="S6" s="39" t="s">
        <v>35</v>
      </c>
      <c r="T6" s="39"/>
      <c r="U6" s="39"/>
      <c r="V6" s="39"/>
      <c r="W6" s="39"/>
      <c r="X6" s="39"/>
      <c r="Y6" s="71" t="s">
        <v>28</v>
      </c>
      <c r="Z6" s="72"/>
      <c r="AA6" s="72"/>
      <c r="AB6" s="73"/>
      <c r="AC6" s="65" t="s">
        <v>33</v>
      </c>
      <c r="AD6" s="74"/>
      <c r="AE6" s="74"/>
      <c r="AF6" s="75"/>
      <c r="AG6" s="65" t="s">
        <v>35</v>
      </c>
      <c r="AH6" s="66"/>
      <c r="AI6" s="66"/>
      <c r="AJ6" s="67"/>
      <c r="AK6"/>
    </row>
    <row r="7" spans="1:37" ht="105" customHeight="1" x14ac:dyDescent="0.25">
      <c r="A7" s="45"/>
      <c r="B7" s="45"/>
      <c r="C7" s="45"/>
      <c r="D7" s="45"/>
      <c r="E7" s="45"/>
      <c r="F7" s="45"/>
      <c r="G7" s="45"/>
      <c r="H7" s="64"/>
      <c r="I7" s="27" t="s">
        <v>21</v>
      </c>
      <c r="J7" s="26" t="s">
        <v>8</v>
      </c>
      <c r="K7" s="26" t="s">
        <v>9</v>
      </c>
      <c r="L7" s="26" t="s">
        <v>10</v>
      </c>
      <c r="M7" s="26" t="s">
        <v>11</v>
      </c>
      <c r="N7" s="27" t="s">
        <v>21</v>
      </c>
      <c r="O7" s="26" t="s">
        <v>8</v>
      </c>
      <c r="P7" s="26" t="s">
        <v>9</v>
      </c>
      <c r="Q7" s="26" t="s">
        <v>10</v>
      </c>
      <c r="R7" s="26" t="s">
        <v>11</v>
      </c>
      <c r="S7" s="26" t="s">
        <v>21</v>
      </c>
      <c r="T7" s="26" t="s">
        <v>8</v>
      </c>
      <c r="U7" s="26" t="s">
        <v>9</v>
      </c>
      <c r="V7" s="26" t="s">
        <v>10</v>
      </c>
      <c r="W7" s="26" t="s">
        <v>26</v>
      </c>
      <c r="X7" s="26" t="s">
        <v>11</v>
      </c>
      <c r="Y7" s="7">
        <v>1</v>
      </c>
      <c r="Z7" s="7">
        <v>2</v>
      </c>
      <c r="AA7" s="7">
        <v>3</v>
      </c>
      <c r="AB7" s="7">
        <v>4</v>
      </c>
      <c r="AC7" s="7">
        <v>1</v>
      </c>
      <c r="AD7" s="7">
        <v>2</v>
      </c>
      <c r="AE7" s="7">
        <v>3</v>
      </c>
      <c r="AF7" s="7">
        <v>4</v>
      </c>
      <c r="AG7" s="7">
        <v>1</v>
      </c>
      <c r="AH7" s="7">
        <v>2</v>
      </c>
      <c r="AI7" s="7">
        <v>3</v>
      </c>
      <c r="AJ7" s="7">
        <v>4</v>
      </c>
      <c r="AK7" s="3"/>
    </row>
    <row r="8" spans="1:37" s="2" customFormat="1" ht="19.5" customHeigh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8">
        <v>11</v>
      </c>
      <c r="L8" s="8">
        <v>12</v>
      </c>
      <c r="M8" s="8">
        <v>13</v>
      </c>
      <c r="N8" s="8">
        <v>14</v>
      </c>
      <c r="O8" s="8">
        <v>15</v>
      </c>
      <c r="P8" s="8">
        <v>16</v>
      </c>
      <c r="Q8" s="8">
        <v>17</v>
      </c>
      <c r="R8" s="8">
        <v>18</v>
      </c>
      <c r="S8" s="8">
        <v>19</v>
      </c>
      <c r="T8" s="8">
        <v>20</v>
      </c>
      <c r="U8" s="8">
        <v>21</v>
      </c>
      <c r="V8" s="8">
        <v>22</v>
      </c>
      <c r="W8" s="8">
        <v>23</v>
      </c>
      <c r="X8" s="8">
        <v>24</v>
      </c>
      <c r="Y8" s="8">
        <v>25</v>
      </c>
      <c r="Z8" s="8">
        <v>26</v>
      </c>
      <c r="AA8" s="8">
        <v>27</v>
      </c>
      <c r="AB8" s="8">
        <v>28</v>
      </c>
      <c r="AC8" s="8">
        <v>29</v>
      </c>
      <c r="AD8" s="8">
        <v>30</v>
      </c>
      <c r="AE8" s="8">
        <v>31</v>
      </c>
      <c r="AF8" s="8">
        <v>32</v>
      </c>
      <c r="AG8" s="8">
        <v>33</v>
      </c>
      <c r="AH8" s="8">
        <v>34</v>
      </c>
      <c r="AI8" s="8">
        <v>35</v>
      </c>
      <c r="AJ8" s="8">
        <v>36</v>
      </c>
      <c r="AK8" s="9"/>
    </row>
    <row r="9" spans="1:37" ht="24" customHeight="1" x14ac:dyDescent="0.25">
      <c r="A9" s="40" t="s">
        <v>39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2"/>
      <c r="AK9" s="3"/>
    </row>
    <row r="10" spans="1:37" ht="24.75" customHeight="1" x14ac:dyDescent="0.25">
      <c r="A10" s="46" t="s">
        <v>12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8"/>
    </row>
    <row r="11" spans="1:37" s="13" customFormat="1" ht="56.25" customHeight="1" x14ac:dyDescent="0.25">
      <c r="A11" s="10" t="s">
        <v>14</v>
      </c>
      <c r="B11" s="11" t="s">
        <v>41</v>
      </c>
      <c r="C11" s="76" t="s">
        <v>31</v>
      </c>
      <c r="D11" s="76" t="s">
        <v>22</v>
      </c>
      <c r="E11" s="61" t="s">
        <v>19</v>
      </c>
      <c r="F11" s="34">
        <v>43831</v>
      </c>
      <c r="G11" s="34">
        <v>44926</v>
      </c>
      <c r="H11" s="12">
        <f>I11+N11+S11</f>
        <v>360</v>
      </c>
      <c r="I11" s="12">
        <f>L11</f>
        <v>120</v>
      </c>
      <c r="J11" s="12">
        <f t="shared" ref="J11:U11" si="0">J13</f>
        <v>0</v>
      </c>
      <c r="K11" s="12">
        <f t="shared" si="0"/>
        <v>0</v>
      </c>
      <c r="L11" s="12">
        <f>L13+L14</f>
        <v>120</v>
      </c>
      <c r="M11" s="12">
        <f t="shared" si="0"/>
        <v>0</v>
      </c>
      <c r="N11" s="12">
        <f>Q11</f>
        <v>120</v>
      </c>
      <c r="O11" s="12">
        <f t="shared" si="0"/>
        <v>0</v>
      </c>
      <c r="P11" s="12">
        <f t="shared" si="0"/>
        <v>0</v>
      </c>
      <c r="Q11" s="12">
        <f>Q13+Q14</f>
        <v>120</v>
      </c>
      <c r="R11" s="12">
        <f t="shared" si="0"/>
        <v>0</v>
      </c>
      <c r="S11" s="12">
        <f>V11</f>
        <v>120</v>
      </c>
      <c r="T11" s="12">
        <f t="shared" si="0"/>
        <v>0</v>
      </c>
      <c r="U11" s="12">
        <f t="shared" si="0"/>
        <v>0</v>
      </c>
      <c r="V11" s="12">
        <f>V13+V14</f>
        <v>120</v>
      </c>
      <c r="W11" s="12">
        <f t="shared" ref="W11:X11" si="1">W13</f>
        <v>0</v>
      </c>
      <c r="X11" s="12">
        <f t="shared" si="1"/>
        <v>0</v>
      </c>
      <c r="Y11" s="12" t="s">
        <v>13</v>
      </c>
      <c r="Z11" s="12" t="s">
        <v>13</v>
      </c>
      <c r="AA11" s="12" t="s">
        <v>13</v>
      </c>
      <c r="AB11" s="12" t="s">
        <v>13</v>
      </c>
      <c r="AC11" s="12" t="s">
        <v>13</v>
      </c>
      <c r="AD11" s="12" t="s">
        <v>13</v>
      </c>
      <c r="AE11" s="12" t="s">
        <v>13</v>
      </c>
      <c r="AF11" s="12" t="s">
        <v>13</v>
      </c>
      <c r="AG11" s="12" t="s">
        <v>13</v>
      </c>
      <c r="AH11" s="12" t="s">
        <v>13</v>
      </c>
      <c r="AI11" s="12" t="s">
        <v>13</v>
      </c>
      <c r="AJ11" s="12" t="s">
        <v>13</v>
      </c>
    </row>
    <row r="12" spans="1:37" s="13" customFormat="1" ht="38.25" customHeight="1" x14ac:dyDescent="0.25">
      <c r="A12" s="14" t="s">
        <v>15</v>
      </c>
      <c r="B12" s="11" t="s">
        <v>42</v>
      </c>
      <c r="C12" s="77"/>
      <c r="D12" s="78"/>
      <c r="E12" s="62"/>
      <c r="F12" s="35">
        <v>43831</v>
      </c>
      <c r="G12" s="35">
        <v>44926</v>
      </c>
      <c r="H12" s="16">
        <f>I12+N12+S12</f>
        <v>0</v>
      </c>
      <c r="I12" s="16">
        <f>J12+K12+L12+M12</f>
        <v>0</v>
      </c>
      <c r="J12" s="16">
        <v>0</v>
      </c>
      <c r="K12" s="16">
        <v>0</v>
      </c>
      <c r="L12" s="16">
        <v>0</v>
      </c>
      <c r="M12" s="16">
        <v>0</v>
      </c>
      <c r="N12" s="16">
        <f>O12+P12+Q12+R12</f>
        <v>0</v>
      </c>
      <c r="O12" s="16">
        <v>0</v>
      </c>
      <c r="P12" s="16">
        <v>0</v>
      </c>
      <c r="Q12" s="16">
        <v>0</v>
      </c>
      <c r="R12" s="16">
        <v>0</v>
      </c>
      <c r="S12" s="16">
        <f>T12+U12+V12+X12</f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 t="s">
        <v>13</v>
      </c>
      <c r="Z12" s="16" t="s">
        <v>13</v>
      </c>
      <c r="AA12" s="16" t="s">
        <v>13</v>
      </c>
      <c r="AB12" s="16" t="s">
        <v>13</v>
      </c>
      <c r="AC12" s="16" t="s">
        <v>13</v>
      </c>
      <c r="AD12" s="16" t="s">
        <v>13</v>
      </c>
      <c r="AE12" s="16" t="s">
        <v>13</v>
      </c>
      <c r="AF12" s="16" t="s">
        <v>13</v>
      </c>
      <c r="AG12" s="16" t="s">
        <v>13</v>
      </c>
      <c r="AH12" s="16" t="s">
        <v>13</v>
      </c>
      <c r="AI12" s="16" t="s">
        <v>13</v>
      </c>
      <c r="AJ12" s="16" t="s">
        <v>13</v>
      </c>
    </row>
    <row r="13" spans="1:37" ht="54" customHeight="1" x14ac:dyDescent="0.25">
      <c r="A13" s="14" t="s">
        <v>23</v>
      </c>
      <c r="B13" s="15" t="s">
        <v>43</v>
      </c>
      <c r="C13" s="77"/>
      <c r="D13" s="77"/>
      <c r="E13" s="62"/>
      <c r="F13" s="35">
        <v>43831</v>
      </c>
      <c r="G13" s="35">
        <v>44926</v>
      </c>
      <c r="H13" s="16">
        <f>I13+N13+S13</f>
        <v>300</v>
      </c>
      <c r="I13" s="16">
        <f t="shared" ref="I13" si="2">J13+K13+L13+M13</f>
        <v>100</v>
      </c>
      <c r="J13" s="16">
        <v>0</v>
      </c>
      <c r="K13" s="16">
        <v>0</v>
      </c>
      <c r="L13" s="16">
        <v>100</v>
      </c>
      <c r="M13" s="16">
        <v>0</v>
      </c>
      <c r="N13" s="16">
        <f t="shared" ref="N13" si="3">O13+P13+Q13+R13</f>
        <v>100</v>
      </c>
      <c r="O13" s="16">
        <v>0</v>
      </c>
      <c r="P13" s="16">
        <v>0</v>
      </c>
      <c r="Q13" s="16">
        <v>100</v>
      </c>
      <c r="R13" s="16">
        <v>0</v>
      </c>
      <c r="S13" s="16">
        <f t="shared" ref="S13" si="4">T13+U13+V13+X13</f>
        <v>100</v>
      </c>
      <c r="T13" s="16">
        <v>0</v>
      </c>
      <c r="U13" s="16">
        <v>0</v>
      </c>
      <c r="V13" s="16">
        <v>100</v>
      </c>
      <c r="W13" s="16">
        <v>0</v>
      </c>
      <c r="X13" s="16">
        <v>0</v>
      </c>
      <c r="Y13" s="16" t="s">
        <v>13</v>
      </c>
      <c r="Z13" s="16" t="s">
        <v>13</v>
      </c>
      <c r="AA13" s="16" t="s">
        <v>13</v>
      </c>
      <c r="AB13" s="16" t="s">
        <v>13</v>
      </c>
      <c r="AC13" s="16" t="s">
        <v>13</v>
      </c>
      <c r="AD13" s="16" t="s">
        <v>13</v>
      </c>
      <c r="AE13" s="16" t="s">
        <v>13</v>
      </c>
      <c r="AF13" s="16" t="s">
        <v>13</v>
      </c>
      <c r="AG13" s="16" t="s">
        <v>13</v>
      </c>
      <c r="AH13" s="16" t="s">
        <v>13</v>
      </c>
      <c r="AI13" s="16" t="s">
        <v>13</v>
      </c>
      <c r="AJ13" s="16" t="s">
        <v>13</v>
      </c>
    </row>
    <row r="14" spans="1:37" ht="45" customHeight="1" x14ac:dyDescent="0.25">
      <c r="A14" s="17" t="s">
        <v>36</v>
      </c>
      <c r="B14" s="18" t="s">
        <v>47</v>
      </c>
      <c r="C14" s="56"/>
      <c r="D14" s="56"/>
      <c r="E14" s="62"/>
      <c r="F14" s="35">
        <v>43831</v>
      </c>
      <c r="G14" s="35">
        <v>44926</v>
      </c>
      <c r="H14" s="16">
        <f>I14+N14+S14</f>
        <v>60</v>
      </c>
      <c r="I14" s="16">
        <f>J14+K14+L14+M14</f>
        <v>20</v>
      </c>
      <c r="J14" s="16">
        <v>0</v>
      </c>
      <c r="K14" s="16">
        <v>0</v>
      </c>
      <c r="L14" s="16">
        <v>20</v>
      </c>
      <c r="M14" s="16">
        <v>0</v>
      </c>
      <c r="N14" s="16">
        <f>Q14</f>
        <v>20</v>
      </c>
      <c r="O14" s="16">
        <v>0</v>
      </c>
      <c r="P14" s="16">
        <v>0</v>
      </c>
      <c r="Q14" s="16">
        <v>20</v>
      </c>
      <c r="R14" s="16">
        <v>0</v>
      </c>
      <c r="S14" s="16">
        <f>V14</f>
        <v>20</v>
      </c>
      <c r="T14" s="16">
        <v>0</v>
      </c>
      <c r="U14" s="16">
        <v>0</v>
      </c>
      <c r="V14" s="16">
        <v>20</v>
      </c>
      <c r="W14" s="16">
        <v>0</v>
      </c>
      <c r="X14" s="16">
        <v>0</v>
      </c>
      <c r="Y14" s="16" t="s">
        <v>13</v>
      </c>
      <c r="Z14" s="16" t="s">
        <v>13</v>
      </c>
      <c r="AA14" s="16" t="s">
        <v>13</v>
      </c>
      <c r="AB14" s="16" t="s">
        <v>13</v>
      </c>
      <c r="AC14" s="16" t="s">
        <v>13</v>
      </c>
      <c r="AD14" s="16" t="s">
        <v>13</v>
      </c>
      <c r="AE14" s="16" t="s">
        <v>13</v>
      </c>
      <c r="AF14" s="16" t="s">
        <v>13</v>
      </c>
      <c r="AG14" s="16" t="s">
        <v>13</v>
      </c>
      <c r="AH14" s="16" t="s">
        <v>13</v>
      </c>
      <c r="AI14" s="16" t="s">
        <v>13</v>
      </c>
      <c r="AJ14" s="16" t="s">
        <v>13</v>
      </c>
    </row>
    <row r="15" spans="1:37" ht="63" customHeight="1" x14ac:dyDescent="0.25">
      <c r="A15" s="17"/>
      <c r="B15" s="18" t="s">
        <v>37</v>
      </c>
      <c r="C15" s="57"/>
      <c r="D15" s="57"/>
      <c r="E15" s="62"/>
      <c r="F15" s="35">
        <v>43831</v>
      </c>
      <c r="G15" s="35">
        <v>44926</v>
      </c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6" t="s">
        <v>13</v>
      </c>
      <c r="Z15" s="16" t="s">
        <v>13</v>
      </c>
      <c r="AA15" s="16" t="s">
        <v>13</v>
      </c>
      <c r="AB15" s="16" t="s">
        <v>13</v>
      </c>
      <c r="AC15" s="16" t="s">
        <v>13</v>
      </c>
      <c r="AD15" s="16" t="s">
        <v>13</v>
      </c>
      <c r="AE15" s="16" t="s">
        <v>13</v>
      </c>
      <c r="AF15" s="16" t="s">
        <v>13</v>
      </c>
      <c r="AG15" s="16" t="s">
        <v>13</v>
      </c>
      <c r="AH15" s="16" t="s">
        <v>13</v>
      </c>
      <c r="AI15" s="16" t="s">
        <v>13</v>
      </c>
      <c r="AJ15" s="16" t="s">
        <v>13</v>
      </c>
    </row>
    <row r="16" spans="1:37" s="4" customFormat="1" ht="27.75" customHeight="1" x14ac:dyDescent="0.25">
      <c r="A16" s="14"/>
      <c r="B16" s="11" t="s">
        <v>16</v>
      </c>
      <c r="C16" s="15"/>
      <c r="D16" s="15"/>
      <c r="E16" s="25"/>
      <c r="F16" s="28"/>
      <c r="G16" s="29"/>
      <c r="H16" s="12">
        <f>I16+N16+S16</f>
        <v>360</v>
      </c>
      <c r="I16" s="12">
        <f t="shared" ref="I16:R16" si="5">I11</f>
        <v>120</v>
      </c>
      <c r="J16" s="12">
        <f t="shared" si="5"/>
        <v>0</v>
      </c>
      <c r="K16" s="12">
        <f t="shared" si="5"/>
        <v>0</v>
      </c>
      <c r="L16" s="12">
        <f t="shared" si="5"/>
        <v>120</v>
      </c>
      <c r="M16" s="12">
        <f t="shared" si="5"/>
        <v>0</v>
      </c>
      <c r="N16" s="12">
        <f t="shared" si="5"/>
        <v>120</v>
      </c>
      <c r="O16" s="12">
        <f t="shared" si="5"/>
        <v>0</v>
      </c>
      <c r="P16" s="12">
        <f t="shared" si="5"/>
        <v>0</v>
      </c>
      <c r="Q16" s="12">
        <f t="shared" si="5"/>
        <v>120</v>
      </c>
      <c r="R16" s="12">
        <f t="shared" si="5"/>
        <v>0</v>
      </c>
      <c r="S16" s="12">
        <f>T16+U16+V16+W16+X16</f>
        <v>120</v>
      </c>
      <c r="T16" s="12">
        <f>T11</f>
        <v>0</v>
      </c>
      <c r="U16" s="12">
        <f>U11</f>
        <v>0</v>
      </c>
      <c r="V16" s="12">
        <f>V11</f>
        <v>120</v>
      </c>
      <c r="W16" s="12">
        <f>W11</f>
        <v>0</v>
      </c>
      <c r="X16" s="12">
        <f>X11</f>
        <v>0</v>
      </c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</row>
    <row r="17" spans="1:42" ht="21.75" customHeight="1" x14ac:dyDescent="0.25">
      <c r="A17" s="58" t="s">
        <v>40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60"/>
    </row>
    <row r="18" spans="1:42" ht="19.5" customHeight="1" x14ac:dyDescent="0.25">
      <c r="A18" s="46" t="s">
        <v>20</v>
      </c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8"/>
    </row>
    <row r="19" spans="1:42" s="13" customFormat="1" ht="101.25" customHeight="1" x14ac:dyDescent="0.25">
      <c r="A19" s="10">
        <v>5</v>
      </c>
      <c r="B19" s="11" t="s">
        <v>44</v>
      </c>
      <c r="C19" s="20" t="s">
        <v>30</v>
      </c>
      <c r="D19" s="20" t="s">
        <v>34</v>
      </c>
      <c r="E19" s="55" t="s">
        <v>27</v>
      </c>
      <c r="F19" s="35">
        <v>43831</v>
      </c>
      <c r="G19" s="35">
        <v>44196</v>
      </c>
      <c r="H19" s="12">
        <f>I19+N19+S19</f>
        <v>188.1</v>
      </c>
      <c r="I19" s="12">
        <f>L19</f>
        <v>188.1</v>
      </c>
      <c r="J19" s="12">
        <v>0</v>
      </c>
      <c r="K19" s="12">
        <v>0</v>
      </c>
      <c r="L19" s="12">
        <f>L21</f>
        <v>188.1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f>U19</f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6" t="s">
        <v>13</v>
      </c>
      <c r="Z19" s="16" t="s">
        <v>13</v>
      </c>
      <c r="AA19" s="16" t="s">
        <v>13</v>
      </c>
      <c r="AB19" s="16" t="s">
        <v>13</v>
      </c>
      <c r="AC19" s="23"/>
      <c r="AD19" s="12"/>
      <c r="AE19" s="12"/>
      <c r="AF19" s="12"/>
      <c r="AG19" s="24"/>
      <c r="AH19" s="24"/>
      <c r="AI19" s="24"/>
      <c r="AJ19" s="21"/>
      <c r="AP19" s="32"/>
    </row>
    <row r="20" spans="1:42" s="13" customFormat="1" ht="117" hidden="1" customHeight="1" x14ac:dyDescent="0.25">
      <c r="A20" s="10"/>
      <c r="B20" s="15" t="s">
        <v>32</v>
      </c>
      <c r="C20" s="36" t="s">
        <v>30</v>
      </c>
      <c r="D20" s="36" t="s">
        <v>29</v>
      </c>
      <c r="E20" s="56"/>
      <c r="F20" s="35">
        <v>43252</v>
      </c>
      <c r="G20" s="35">
        <v>43405</v>
      </c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6" t="s">
        <v>13</v>
      </c>
      <c r="Z20" s="16" t="s">
        <v>13</v>
      </c>
      <c r="AA20" s="16" t="s">
        <v>13</v>
      </c>
      <c r="AB20" s="16" t="s">
        <v>13</v>
      </c>
      <c r="AC20" s="23"/>
      <c r="AD20" s="12"/>
      <c r="AE20" s="12"/>
      <c r="AF20" s="12"/>
      <c r="AG20" s="24"/>
      <c r="AH20" s="24"/>
      <c r="AI20" s="24"/>
      <c r="AJ20" s="21"/>
      <c r="AP20" s="32"/>
    </row>
    <row r="21" spans="1:42" s="13" customFormat="1" ht="109.5" customHeight="1" x14ac:dyDescent="0.25">
      <c r="A21" s="10"/>
      <c r="B21" s="15" t="s">
        <v>46</v>
      </c>
      <c r="C21" s="36" t="s">
        <v>30</v>
      </c>
      <c r="D21" s="36" t="s">
        <v>34</v>
      </c>
      <c r="E21" s="56"/>
      <c r="F21" s="35">
        <v>43831</v>
      </c>
      <c r="G21" s="35">
        <v>44196</v>
      </c>
      <c r="H21" s="16">
        <f>I21</f>
        <v>188.1</v>
      </c>
      <c r="I21" s="16">
        <f>L21</f>
        <v>188.1</v>
      </c>
      <c r="J21" s="16">
        <v>0</v>
      </c>
      <c r="K21" s="16">
        <v>0</v>
      </c>
      <c r="L21" s="16">
        <v>188.1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 t="s">
        <v>13</v>
      </c>
      <c r="Z21" s="16" t="s">
        <v>13</v>
      </c>
      <c r="AA21" s="16" t="s">
        <v>13</v>
      </c>
      <c r="AB21" s="16" t="s">
        <v>13</v>
      </c>
      <c r="AC21" s="23"/>
      <c r="AD21" s="12"/>
      <c r="AE21" s="12"/>
      <c r="AF21" s="12"/>
      <c r="AG21" s="24"/>
      <c r="AH21" s="24"/>
      <c r="AI21" s="24"/>
      <c r="AJ21" s="21"/>
      <c r="AP21" s="32"/>
    </row>
    <row r="22" spans="1:42" s="13" customFormat="1" ht="117" customHeight="1" x14ac:dyDescent="0.25">
      <c r="A22" s="10"/>
      <c r="B22" s="15" t="s">
        <v>45</v>
      </c>
      <c r="C22" s="36" t="s">
        <v>30</v>
      </c>
      <c r="D22" s="36" t="s">
        <v>34</v>
      </c>
      <c r="E22" s="57"/>
      <c r="F22" s="35">
        <v>43831</v>
      </c>
      <c r="G22" s="35">
        <v>44196</v>
      </c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24"/>
      <c r="Z22" s="21"/>
      <c r="AA22" s="21"/>
      <c r="AB22" s="21"/>
      <c r="AC22" s="23"/>
      <c r="AD22" s="12"/>
      <c r="AE22" s="12"/>
      <c r="AF22" s="12"/>
      <c r="AG22" s="24"/>
      <c r="AH22" s="24"/>
      <c r="AI22" s="24"/>
      <c r="AJ22" s="21"/>
      <c r="AP22" s="32"/>
    </row>
    <row r="23" spans="1:42" ht="29.25" customHeight="1" x14ac:dyDescent="0.25">
      <c r="A23" s="17"/>
      <c r="B23" s="11" t="s">
        <v>17</v>
      </c>
      <c r="C23" s="17"/>
      <c r="D23" s="17"/>
      <c r="E23" s="22"/>
      <c r="F23" s="28"/>
      <c r="G23" s="29"/>
      <c r="H23" s="12">
        <f>I23+N23+S23</f>
        <v>188.1</v>
      </c>
      <c r="I23" s="12">
        <f t="shared" ref="I23:R23" si="6">I19</f>
        <v>188.1</v>
      </c>
      <c r="J23" s="12">
        <f t="shared" si="6"/>
        <v>0</v>
      </c>
      <c r="K23" s="12">
        <f t="shared" si="6"/>
        <v>0</v>
      </c>
      <c r="L23" s="12">
        <f t="shared" si="6"/>
        <v>188.1</v>
      </c>
      <c r="M23" s="12">
        <f t="shared" si="6"/>
        <v>0</v>
      </c>
      <c r="N23" s="12">
        <f t="shared" si="6"/>
        <v>0</v>
      </c>
      <c r="O23" s="12">
        <f t="shared" si="6"/>
        <v>0</v>
      </c>
      <c r="P23" s="12">
        <f t="shared" si="6"/>
        <v>0</v>
      </c>
      <c r="Q23" s="12">
        <f t="shared" si="6"/>
        <v>0</v>
      </c>
      <c r="R23" s="12">
        <f t="shared" si="6"/>
        <v>0</v>
      </c>
      <c r="S23" s="12">
        <f>T23+U23+V23+W23+X23</f>
        <v>0</v>
      </c>
      <c r="T23" s="12">
        <f>T19</f>
        <v>0</v>
      </c>
      <c r="U23" s="12">
        <f>U19</f>
        <v>0</v>
      </c>
      <c r="V23" s="12">
        <f>V19</f>
        <v>0</v>
      </c>
      <c r="W23" s="12">
        <f>W19</f>
        <v>0</v>
      </c>
      <c r="X23" s="12">
        <f>X19</f>
        <v>0</v>
      </c>
      <c r="Y23" s="19"/>
      <c r="Z23" s="19"/>
      <c r="AA23" s="19"/>
      <c r="AB23" s="19"/>
      <c r="AC23" s="19"/>
      <c r="AD23" s="19"/>
      <c r="AE23" s="19"/>
      <c r="AF23" s="16"/>
      <c r="AG23" s="19"/>
      <c r="AH23" s="19"/>
      <c r="AI23" s="19"/>
      <c r="AJ23" s="19"/>
    </row>
    <row r="24" spans="1:42" ht="26.25" customHeight="1" x14ac:dyDescent="0.25">
      <c r="A24" s="23"/>
      <c r="B24" s="23" t="s">
        <v>18</v>
      </c>
      <c r="C24" s="23"/>
      <c r="D24" s="23"/>
      <c r="E24" s="23"/>
      <c r="F24" s="12"/>
      <c r="G24" s="21"/>
      <c r="H24" s="12">
        <f>I24+N24+S24</f>
        <v>548.1</v>
      </c>
      <c r="I24" s="12">
        <f t="shared" ref="I24:X24" si="7">I16+I23</f>
        <v>308.10000000000002</v>
      </c>
      <c r="J24" s="12">
        <f t="shared" si="7"/>
        <v>0</v>
      </c>
      <c r="K24" s="12">
        <f t="shared" si="7"/>
        <v>0</v>
      </c>
      <c r="L24" s="12">
        <f t="shared" si="7"/>
        <v>308.10000000000002</v>
      </c>
      <c r="M24" s="12">
        <f t="shared" si="7"/>
        <v>0</v>
      </c>
      <c r="N24" s="12">
        <f t="shared" si="7"/>
        <v>120</v>
      </c>
      <c r="O24" s="12">
        <f t="shared" si="7"/>
        <v>0</v>
      </c>
      <c r="P24" s="12">
        <f t="shared" si="7"/>
        <v>0</v>
      </c>
      <c r="Q24" s="12">
        <f t="shared" si="7"/>
        <v>120</v>
      </c>
      <c r="R24" s="12">
        <f t="shared" si="7"/>
        <v>0</v>
      </c>
      <c r="S24" s="12">
        <f t="shared" si="7"/>
        <v>120</v>
      </c>
      <c r="T24" s="12">
        <f t="shared" si="7"/>
        <v>0</v>
      </c>
      <c r="U24" s="12">
        <f t="shared" si="7"/>
        <v>0</v>
      </c>
      <c r="V24" s="12">
        <f t="shared" si="7"/>
        <v>120</v>
      </c>
      <c r="W24" s="12">
        <f t="shared" si="7"/>
        <v>0</v>
      </c>
      <c r="X24" s="12">
        <f t="shared" si="7"/>
        <v>0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13"/>
    </row>
    <row r="25" spans="1:42" s="13" customFormat="1" ht="26.25" customHeight="1" x14ac:dyDescent="0.25">
      <c r="A25" s="1"/>
      <c r="B25" s="1"/>
      <c r="C25" s="1"/>
      <c r="D25" s="1"/>
      <c r="E25" s="1"/>
      <c r="F25" s="3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</row>
    <row r="26" spans="1:42" x14ac:dyDescent="0.25">
      <c r="E26" s="4"/>
      <c r="F26" s="31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30"/>
      <c r="V26" s="4"/>
      <c r="W26" s="4"/>
      <c r="X26" s="4"/>
      <c r="Y26" s="4"/>
      <c r="Z26" s="4"/>
      <c r="AA26" s="4"/>
    </row>
    <row r="27" spans="1:42" x14ac:dyDescent="0.25">
      <c r="E27" s="4"/>
      <c r="F27" s="31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</row>
    <row r="28" spans="1:42" x14ac:dyDescent="0.25">
      <c r="E28" s="4"/>
      <c r="F28" s="31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</row>
    <row r="29" spans="1:42" x14ac:dyDescent="0.25">
      <c r="E29" s="4"/>
      <c r="F29" s="31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spans="1:42" x14ac:dyDescent="0.25">
      <c r="E30" s="4"/>
      <c r="F30" s="31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spans="1:42" x14ac:dyDescent="0.25">
      <c r="E31" s="4"/>
      <c r="F31" s="31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spans="1:42" x14ac:dyDescent="0.25">
      <c r="E32" s="4"/>
      <c r="F32" s="31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</sheetData>
  <mergeCells count="26">
    <mergeCell ref="E19:E22"/>
    <mergeCell ref="A17:AJ17"/>
    <mergeCell ref="E11:E15"/>
    <mergeCell ref="A18:AJ18"/>
    <mergeCell ref="A3:AJ3"/>
    <mergeCell ref="H6:H7"/>
    <mergeCell ref="AG6:AJ6"/>
    <mergeCell ref="Y4:AJ5"/>
    <mergeCell ref="I6:M6"/>
    <mergeCell ref="G4:G7"/>
    <mergeCell ref="Y6:AB6"/>
    <mergeCell ref="AC6:AF6"/>
    <mergeCell ref="C11:C15"/>
    <mergeCell ref="D11:D15"/>
    <mergeCell ref="R1:AJ1"/>
    <mergeCell ref="N6:R6"/>
    <mergeCell ref="A9:AJ9"/>
    <mergeCell ref="D4:D7"/>
    <mergeCell ref="A10:AJ10"/>
    <mergeCell ref="E4:E7"/>
    <mergeCell ref="F4:F7"/>
    <mergeCell ref="A4:A7"/>
    <mergeCell ref="B4:B7"/>
    <mergeCell ref="C4:C7"/>
    <mergeCell ref="S6:X6"/>
    <mergeCell ref="H4:X5"/>
  </mergeCells>
  <pageMargins left="0.43307086614173229" right="0.39370078740157483" top="1.1023622047244095" bottom="0.74" header="0.23622047244094491" footer="0.23622047244094491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Ткачук АА</cp:lastModifiedBy>
  <cp:lastPrinted>2019-12-17T07:56:20Z</cp:lastPrinted>
  <dcterms:created xsi:type="dcterms:W3CDTF">2014-09-11T06:26:00Z</dcterms:created>
  <dcterms:modified xsi:type="dcterms:W3CDTF">2019-12-31T08:42:06Z</dcterms:modified>
</cp:coreProperties>
</file>