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25" windowWidth="14805" windowHeight="7590"/>
  </bookViews>
  <sheets>
    <sheet name="Лист2" sheetId="2" r:id="rId1"/>
    <sheet name="Лист3" sheetId="3" r:id="rId2"/>
  </sheets>
  <definedNames>
    <definedName name="_xlnm.Print_Titles" localSheetId="0">Лист2!$11:$14</definedName>
    <definedName name="_xlnm.Print_Area" localSheetId="0">Лист2!$A$4:$BJ$46</definedName>
  </definedNames>
  <calcPr calcId="145621"/>
</workbook>
</file>

<file path=xl/calcChain.xml><?xml version="1.0" encoding="utf-8"?>
<calcChain xmlns="http://schemas.openxmlformats.org/spreadsheetml/2006/main">
  <c r="BI41" i="2" l="1"/>
  <c r="BH41" i="2"/>
  <c r="BG41" i="2"/>
  <c r="BE41" i="2"/>
  <c r="BD41" i="2"/>
  <c r="BC41" i="2"/>
  <c r="BB41" i="2"/>
  <c r="AZ41" i="2"/>
  <c r="AY41" i="2"/>
  <c r="AX41" i="2"/>
  <c r="AW41" i="2"/>
  <c r="AU41" i="2"/>
  <c r="AT41" i="2"/>
  <c r="AS41" i="2"/>
  <c r="AR41" i="2"/>
  <c r="AP41" i="2"/>
  <c r="AO41" i="2"/>
  <c r="AN41" i="2"/>
  <c r="AM41" i="2"/>
  <c r="AK41" i="2"/>
  <c r="AJ41" i="2"/>
  <c r="AI41" i="2"/>
  <c r="AH41" i="2"/>
  <c r="BJ41" i="2"/>
  <c r="BF45" i="2"/>
  <c r="BA45" i="2"/>
  <c r="AV45" i="2"/>
  <c r="AQ45" i="2"/>
  <c r="AL45" i="2"/>
  <c r="AG45" i="2"/>
  <c r="BF44" i="2"/>
  <c r="BA44" i="2"/>
  <c r="AV44" i="2"/>
  <c r="AQ44" i="2"/>
  <c r="AL44" i="2"/>
  <c r="AG44" i="2"/>
  <c r="D44" i="2" s="1"/>
  <c r="BF43" i="2"/>
  <c r="BA43" i="2"/>
  <c r="AV43" i="2"/>
  <c r="AQ43" i="2"/>
  <c r="AL43" i="2"/>
  <c r="AG43" i="2"/>
  <c r="BF42" i="2"/>
  <c r="BA42" i="2"/>
  <c r="AV42" i="2"/>
  <c r="AQ42" i="2"/>
  <c r="AL42" i="2"/>
  <c r="AG42" i="2"/>
  <c r="D42" i="2" s="1"/>
  <c r="BJ38" i="2"/>
  <c r="BJ37" i="2" s="1"/>
  <c r="BI38" i="2"/>
  <c r="BI37" i="2" s="1"/>
  <c r="BH38" i="2"/>
  <c r="BH37" i="2" s="1"/>
  <c r="BG38" i="2"/>
  <c r="BG37" i="2" s="1"/>
  <c r="BE38" i="2"/>
  <c r="BE37" i="2" s="1"/>
  <c r="BD38" i="2"/>
  <c r="BD37" i="2" s="1"/>
  <c r="BC38" i="2"/>
  <c r="BC37" i="2" s="1"/>
  <c r="BB38" i="2"/>
  <c r="BB37" i="2" s="1"/>
  <c r="AZ38" i="2"/>
  <c r="AZ37" i="2" s="1"/>
  <c r="AY38" i="2"/>
  <c r="AY37" i="2" s="1"/>
  <c r="AX38" i="2"/>
  <c r="AX37" i="2" s="1"/>
  <c r="AW38" i="2"/>
  <c r="AW37" i="2" s="1"/>
  <c r="AU38" i="2"/>
  <c r="AU37" i="2" s="1"/>
  <c r="AT38" i="2"/>
  <c r="AT37" i="2" s="1"/>
  <c r="AS38" i="2"/>
  <c r="AS37" i="2" s="1"/>
  <c r="AR38" i="2"/>
  <c r="AR37" i="2" s="1"/>
  <c r="AP38" i="2"/>
  <c r="AP37" i="2" s="1"/>
  <c r="AO38" i="2"/>
  <c r="AO37" i="2" s="1"/>
  <c r="AN38" i="2"/>
  <c r="AN37" i="2" s="1"/>
  <c r="AM38" i="2"/>
  <c r="AM37" i="2" s="1"/>
  <c r="AK38" i="2"/>
  <c r="AK37" i="2" s="1"/>
  <c r="AJ38" i="2"/>
  <c r="AJ37" i="2" s="1"/>
  <c r="AI38" i="2"/>
  <c r="AI37" i="2" s="1"/>
  <c r="AH38" i="2"/>
  <c r="AH37" i="2" s="1"/>
  <c r="BJ31" i="2"/>
  <c r="BI31" i="2"/>
  <c r="BH31" i="2"/>
  <c r="BG31" i="2"/>
  <c r="BE31" i="2"/>
  <c r="BD31" i="2"/>
  <c r="BC31" i="2"/>
  <c r="BB31" i="2"/>
  <c r="AZ31" i="2"/>
  <c r="AY31" i="2"/>
  <c r="AX31" i="2"/>
  <c r="AW31" i="2"/>
  <c r="AU31" i="2"/>
  <c r="AT31" i="2"/>
  <c r="AS31" i="2"/>
  <c r="AR31" i="2"/>
  <c r="AP31" i="2"/>
  <c r="AO31" i="2"/>
  <c r="AN31" i="2"/>
  <c r="AM31" i="2"/>
  <c r="AK31" i="2"/>
  <c r="AJ31" i="2"/>
  <c r="AI31" i="2"/>
  <c r="AH31" i="2"/>
  <c r="BF35" i="2"/>
  <c r="BF34" i="2"/>
  <c r="BA35" i="2"/>
  <c r="BA34" i="2"/>
  <c r="AV35" i="2"/>
  <c r="AV34" i="2"/>
  <c r="AV31" i="2" s="1"/>
  <c r="AQ35" i="2"/>
  <c r="AQ34" i="2"/>
  <c r="AL35" i="2"/>
  <c r="AL34" i="2"/>
  <c r="AG35" i="2"/>
  <c r="AG34" i="2"/>
  <c r="AG31" i="2" s="1"/>
  <c r="BF40" i="2"/>
  <c r="BF38" i="2" s="1"/>
  <c r="BF37" i="2" s="1"/>
  <c r="BA40" i="2"/>
  <c r="BA38" i="2" s="1"/>
  <c r="BA37" i="2" s="1"/>
  <c r="AV40" i="2"/>
  <c r="AV38" i="2" s="1"/>
  <c r="AV37" i="2" s="1"/>
  <c r="AQ40" i="2"/>
  <c r="AQ38" i="2" s="1"/>
  <c r="AQ37" i="2" s="1"/>
  <c r="AL40" i="2"/>
  <c r="AL38" i="2" s="1"/>
  <c r="AL37" i="2" s="1"/>
  <c r="AG40" i="2"/>
  <c r="D40" i="2" s="1"/>
  <c r="D38" i="2" s="1"/>
  <c r="D43" i="2" l="1"/>
  <c r="AV41" i="2"/>
  <c r="D35" i="2"/>
  <c r="AQ31" i="2"/>
  <c r="AL41" i="2"/>
  <c r="BA41" i="2"/>
  <c r="AL31" i="2"/>
  <c r="BA31" i="2"/>
  <c r="AQ41" i="2"/>
  <c r="AQ17" i="2" s="1"/>
  <c r="AQ15" i="2" s="1"/>
  <c r="BF41" i="2"/>
  <c r="D45" i="2"/>
  <c r="AG41" i="2"/>
  <c r="BF31" i="2"/>
  <c r="D34" i="2"/>
  <c r="D31" i="2" s="1"/>
  <c r="AG38" i="2"/>
  <c r="AG37" i="2" s="1"/>
  <c r="D37" i="2" s="1"/>
  <c r="BI28" i="2"/>
  <c r="BH28" i="2"/>
  <c r="BG28" i="2"/>
  <c r="BE28" i="2"/>
  <c r="BD28" i="2"/>
  <c r="BC28" i="2"/>
  <c r="BB28" i="2"/>
  <c r="AZ28" i="2"/>
  <c r="AY28" i="2"/>
  <c r="AX28" i="2"/>
  <c r="AW28" i="2"/>
  <c r="AU28" i="2"/>
  <c r="AT28" i="2"/>
  <c r="AS28" i="2"/>
  <c r="AR28" i="2"/>
  <c r="AP28" i="2"/>
  <c r="AO28" i="2"/>
  <c r="AN28" i="2"/>
  <c r="AM28" i="2"/>
  <c r="AK28" i="2"/>
  <c r="AJ28" i="2"/>
  <c r="AI28" i="2"/>
  <c r="AH28" i="2"/>
  <c r="BI27" i="2"/>
  <c r="BI25" i="2" s="1"/>
  <c r="BH27" i="2"/>
  <c r="BH25" i="2" s="1"/>
  <c r="BG27" i="2"/>
  <c r="BG25" i="2" s="1"/>
  <c r="BE27" i="2"/>
  <c r="BE25" i="2" s="1"/>
  <c r="BD27" i="2"/>
  <c r="BD25" i="2" s="1"/>
  <c r="BC27" i="2"/>
  <c r="BC25" i="2" s="1"/>
  <c r="BB27" i="2"/>
  <c r="BB25" i="2" s="1"/>
  <c r="AZ27" i="2"/>
  <c r="AZ25" i="2" s="1"/>
  <c r="AY27" i="2"/>
  <c r="AY25" i="2" s="1"/>
  <c r="AX27" i="2"/>
  <c r="AX25" i="2" s="1"/>
  <c r="AW27" i="2"/>
  <c r="AW25" i="2" s="1"/>
  <c r="AU27" i="2"/>
  <c r="AU25" i="2" s="1"/>
  <c r="AT27" i="2"/>
  <c r="AT25" i="2" s="1"/>
  <c r="AS27" i="2"/>
  <c r="AS25" i="2" s="1"/>
  <c r="AR27" i="2"/>
  <c r="AR25" i="2" s="1"/>
  <c r="AP27" i="2"/>
  <c r="AP25" i="2" s="1"/>
  <c r="AO27" i="2"/>
  <c r="AO25" i="2" s="1"/>
  <c r="AN27" i="2"/>
  <c r="AN25" i="2" s="1"/>
  <c r="AM27" i="2"/>
  <c r="AM25" i="2" s="1"/>
  <c r="AK27" i="2"/>
  <c r="AK25" i="2" s="1"/>
  <c r="AJ27" i="2"/>
  <c r="AJ25" i="2" s="1"/>
  <c r="AI27" i="2"/>
  <c r="AI25" i="2" s="1"/>
  <c r="AH27" i="2"/>
  <c r="AH25" i="2" s="1"/>
  <c r="BJ27" i="2"/>
  <c r="BJ25" i="2" s="1"/>
  <c r="BF30" i="2"/>
  <c r="BF28" i="2" s="1"/>
  <c r="BA30" i="2"/>
  <c r="BA28" i="2" s="1"/>
  <c r="AV30" i="2"/>
  <c r="AV28" i="2" s="1"/>
  <c r="AQ30" i="2"/>
  <c r="AQ28" i="2" s="1"/>
  <c r="AL30" i="2"/>
  <c r="AL28" i="2" s="1"/>
  <c r="AG30" i="2"/>
  <c r="AG28" i="2" s="1"/>
  <c r="BF29" i="2"/>
  <c r="BF27" i="2" s="1"/>
  <c r="BF25" i="2" s="1"/>
  <c r="BA29" i="2"/>
  <c r="BA27" i="2" s="1"/>
  <c r="BA25" i="2" s="1"/>
  <c r="AV29" i="2"/>
  <c r="AV27" i="2" s="1"/>
  <c r="AV25" i="2" s="1"/>
  <c r="AQ29" i="2"/>
  <c r="AQ27" i="2" s="1"/>
  <c r="AQ25" i="2" s="1"/>
  <c r="AL29" i="2"/>
  <c r="AL27" i="2" s="1"/>
  <c r="AL25" i="2" s="1"/>
  <c r="AG29" i="2"/>
  <c r="BI21" i="2"/>
  <c r="BI17" i="2" s="1"/>
  <c r="BI15" i="2" s="1"/>
  <c r="BH21" i="2"/>
  <c r="BH17" i="2" s="1"/>
  <c r="BH15" i="2" s="1"/>
  <c r="BG21" i="2"/>
  <c r="BG17" i="2" s="1"/>
  <c r="BG15" i="2" s="1"/>
  <c r="BF21" i="2"/>
  <c r="BE21" i="2"/>
  <c r="BE17" i="2" s="1"/>
  <c r="BE15" i="2" s="1"/>
  <c r="BD21" i="2"/>
  <c r="BD17" i="2" s="1"/>
  <c r="BD15" i="2" s="1"/>
  <c r="BC21" i="2"/>
  <c r="BB21" i="2"/>
  <c r="BB17" i="2" s="1"/>
  <c r="BB15" i="2" s="1"/>
  <c r="BA21" i="2"/>
  <c r="AZ21" i="2"/>
  <c r="AZ17" i="2" s="1"/>
  <c r="AZ15" i="2" s="1"/>
  <c r="AY21" i="2"/>
  <c r="AX21" i="2"/>
  <c r="AX17" i="2" s="1"/>
  <c r="AX15" i="2" s="1"/>
  <c r="AW21" i="2"/>
  <c r="AW17" i="2" s="1"/>
  <c r="AW15" i="2" s="1"/>
  <c r="AV21" i="2"/>
  <c r="AU21" i="2"/>
  <c r="AU17" i="2" s="1"/>
  <c r="AU15" i="2" s="1"/>
  <c r="AT21" i="2"/>
  <c r="AT17" i="2" s="1"/>
  <c r="AT15" i="2" s="1"/>
  <c r="AS21" i="2"/>
  <c r="AS17" i="2" s="1"/>
  <c r="AS15" i="2" s="1"/>
  <c r="AR21" i="2"/>
  <c r="AR17" i="2" s="1"/>
  <c r="AR15" i="2" s="1"/>
  <c r="AQ21" i="2"/>
  <c r="AP21" i="2"/>
  <c r="AP17" i="2" s="1"/>
  <c r="AP15" i="2" s="1"/>
  <c r="AO21" i="2"/>
  <c r="AO17" i="2" s="1"/>
  <c r="AO15" i="2" s="1"/>
  <c r="AN21" i="2"/>
  <c r="AM21" i="2"/>
  <c r="AM17" i="2" s="1"/>
  <c r="AM15" i="2" s="1"/>
  <c r="AL21" i="2"/>
  <c r="AK21" i="2"/>
  <c r="AK17" i="2" s="1"/>
  <c r="AK15" i="2" s="1"/>
  <c r="AJ21" i="2"/>
  <c r="AJ17" i="2" s="1"/>
  <c r="AJ15" i="2" s="1"/>
  <c r="AI21" i="2"/>
  <c r="AI17" i="2" s="1"/>
  <c r="AI15" i="2" s="1"/>
  <c r="AH21" i="2"/>
  <c r="AH17" i="2" s="1"/>
  <c r="AH15" i="2" s="1"/>
  <c r="BJ21" i="2"/>
  <c r="AG23" i="2"/>
  <c r="AG21" i="2" s="1"/>
  <c r="AL17" i="2" l="1"/>
  <c r="AL15" i="2" s="1"/>
  <c r="BJ17" i="2"/>
  <c r="BJ15" i="2" s="1"/>
  <c r="AY17" i="2"/>
  <c r="AY15" i="2" s="1"/>
  <c r="AV17" i="2"/>
  <c r="AV15" i="2" s="1"/>
  <c r="AN17" i="2"/>
  <c r="AN15" i="2" s="1"/>
  <c r="BC17" i="2"/>
  <c r="BC15" i="2" s="1"/>
  <c r="BF17" i="2"/>
  <c r="BF15" i="2" s="1"/>
  <c r="BA17" i="2"/>
  <c r="BA15" i="2" s="1"/>
  <c r="D41" i="2"/>
  <c r="D29" i="2"/>
  <c r="AG27" i="2"/>
  <c r="D30" i="2"/>
  <c r="D23" i="2"/>
  <c r="D21" i="2" s="1"/>
  <c r="AG15" i="2" l="1"/>
  <c r="AG25" i="2"/>
  <c r="AG17" i="2" s="1"/>
  <c r="D17" i="2" s="1"/>
  <c r="D15" i="2" s="1"/>
  <c r="D27" i="2"/>
  <c r="D25" i="2" s="1"/>
</calcChain>
</file>

<file path=xl/sharedStrings.xml><?xml version="1.0" encoding="utf-8"?>
<sst xmlns="http://schemas.openxmlformats.org/spreadsheetml/2006/main" count="102" uniqueCount="46">
  <si>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</si>
  <si>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</si>
  <si>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</si>
  <si>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</si>
  <si>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</si>
  <si>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</si>
  <si>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</si>
  <si>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</si>
  <si>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</si>
  <si>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</si>
  <si>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Управление образования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</si>
  <si>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</si>
  <si>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</si>
  <si>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>Основное мероприятие 3.1.1 Информационно-коммуникационная кампания</t>
  </si>
  <si>
    <t>Основное мероприятие 3.1.2  Осуществление мероприятий, направленных на профилактику алкоголизма, токсикомании, табакокурения  и наркомании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</si>
  <si>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</si>
  <si>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</si>
  <si>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Подпрограмма 5 "Повышение безопасности дорожного движения"</t>
  </si>
  <si>
    <t>Бюджет МО ГП "Печора"</t>
  </si>
  <si>
    <t>Бюджет МО ГП "Кожва"</t>
  </si>
  <si>
    <t>Основное мероприятие 5.2.1. Оснащение образовательных организаций оборудованием, позволяющим в игровой форме формировать навыки безопасного поведения на улично-дорожной сети (в том числе обустройство мини-улиц и авто-городков)</t>
  </si>
  <si>
    <t>Основное мероприятие 5.2.2. Содействие в проведении мероприятий с детьми по профилактике детского дорожно-транспортного травматизма и обеспечению безопасному участию в дорожном движении</t>
  </si>
  <si>
    <t xml:space="preserve">Объемы финансирования по годам и источникам,  (тыс. рублей) </t>
  </si>
  <si>
    <t>МКУ «Управление по делам гражданской обороны и чрезвычайным ситуациям муниципального района «Печора»</t>
  </si>
  <si>
    <t>Основное мероприятие 5.3.1 Обеспечение обустройства и содержания технических средств организации дорожного движения улично-дорожной сети</t>
  </si>
  <si>
    <t>Сектор дорожного хозяйства и транспорта администрации МР «Печора»</t>
  </si>
  <si>
    <t>Основное мероприятие 4.1. 1 Проведение мероприятий, направленных  на профилактику преступлений экстремистского и террористического характера</t>
  </si>
  <si>
    <t>Основное мероприятие 5.1. 1 Содействие в проведении профилактических, пропагандистких акций, конкурсов, мероприятий направленных на укрепление дисциплины участников дорожного движения, формирования у них стереотипов законопослушного поведения на дороге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</si>
  <si>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</si>
  <si>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</si>
  <si>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</si>
  <si>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</si>
  <si>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</si>
  <si>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</si>
  <si>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</si>
  <si>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</si>
  <si>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</si>
  <si>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 xml:space="preserve">Подпрограмма 2    «Укрепление правопорядка,  защита населения и территории муниципального района "Печора" от чрезвычайных ситуаций, в т.ч. по  основным  мероприятиям:  </t>
  </si>
  <si>
    <t>Подпрограмма 3 «Профилактика алкоголизма, наркомании, токсикомании и табакокурения»</t>
  </si>
  <si>
    <t>Подпрограмма 4 «Профилактика терроризма и экстремизма»</t>
  </si>
  <si>
    <t>Консультант - эксперт по профилактике терроризма и эктремизма администрации МР "Печора"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</si>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</sst>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1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164" fontId="2" fillId="0" borderId="0" xfId="0" applyNumberFormat="1" applyFont="1" applyFill="1" applyBorder="1" applyAlignment="1">
      <alignment horizontal="right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164" fontId="7" fillId="0" borderId="3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8" fillId="2" borderId="2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46"/>
  <sheetViews>
    <sheetView tabSelected="1" view="pageBreakPreview" topLeftCell="A4" zoomScale="55" zoomScaleNormal="70" zoomScaleSheetLayoutView="55" workbookViewId="0">
      <pane xSplit="3" ySplit="10" topLeftCell="AH14" activePane="bottomRight" state="frozen"/>
      <selection activeCell="A5" sqref="A5"/>
      <selection pane="topRight" activeCell="D5" sqref="D5"/>
      <selection pane="bottomLeft" activeCell="A11" sqref="A11"/>
      <selection pane="bottomRight" activeCell="A9" sqref="A9:BJ10"/>
    </sheetView>
  </sheetViews>
  <sheetFormatPr defaultColWidth="9.140625" defaultRowHeight="15.75" x14ac:dyDescent="0.25"/>
  <cols>
    <col min="1" max="1" width="47.7109375" style="3" customWidth="1"/>
    <col min="2" max="2" width="23.5703125" style="3" customWidth="1"/>
    <col min="3" max="3" width="33.7109375" style="3" customWidth="1"/>
    <col min="4" max="4" width="14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customWidth="1"/>
    <col min="34" max="34" width="14.140625" style="4" customWidth="1"/>
    <col min="35" max="35" width="12.85546875" style="3" customWidth="1"/>
    <col min="36" max="37" width="11.7109375" style="3" customWidth="1"/>
    <col min="38" max="38" width="12.7109375" style="3" customWidth="1"/>
    <col min="39" max="39" width="13.85546875" style="3" customWidth="1"/>
    <col min="40" max="40" width="12.85546875" style="3" customWidth="1"/>
    <col min="41" max="42" width="11.7109375" style="3" customWidth="1"/>
    <col min="43" max="43" width="13.5703125" style="3" customWidth="1"/>
    <col min="44" max="44" width="13.7109375" style="4" customWidth="1"/>
    <col min="45" max="45" width="12.85546875" style="3" customWidth="1"/>
    <col min="46" max="47" width="11.7109375" style="3" customWidth="1"/>
    <col min="48" max="48" width="13.5703125" style="3" customWidth="1"/>
    <col min="49" max="49" width="13.7109375" style="4" customWidth="1"/>
    <col min="50" max="50" width="12.85546875" style="3" customWidth="1"/>
    <col min="51" max="52" width="11.7109375" style="3" customWidth="1"/>
    <col min="53" max="53" width="13.5703125" style="3" customWidth="1"/>
    <col min="54" max="54" width="13.7109375" style="4" customWidth="1"/>
    <col min="55" max="55" width="12.85546875" style="3" customWidth="1"/>
    <col min="56" max="57" width="11.7109375" style="3" customWidth="1"/>
    <col min="58" max="58" width="13.5703125" style="3" customWidth="1"/>
    <col min="59" max="59" width="13.7109375" style="4" customWidth="1"/>
    <col min="60" max="60" width="12.85546875" style="3" customWidth="1"/>
    <col min="61" max="62" width="11.7109375" style="3" customWidth="1"/>
    <col min="63" max="16384" width="9.140625" style="3"/>
  </cols>
  <sheetData>
    <row r="1" spans="1:62" ht="15.75" hidden="1" customHeight="1" x14ac:dyDescent="0.25">
      <c r="AB1" s="102" t="s">
        <v>28</v>
      </c>
      <c r="AC1" s="102"/>
      <c r="AD1" s="102"/>
      <c r="AE1" s="102"/>
      <c r="AF1" s="102"/>
      <c r="AG1" s="102" t="s">
        <v>28</v>
      </c>
      <c r="AH1" s="102"/>
      <c r="AI1" s="102"/>
      <c r="AJ1" s="102"/>
      <c r="AK1" s="102"/>
      <c r="AL1" s="102"/>
      <c r="AM1" s="102"/>
      <c r="AN1" s="102"/>
      <c r="AO1" s="102"/>
      <c r="AP1" s="102"/>
      <c r="AQ1" s="102" t="s">
        <v>28</v>
      </c>
      <c r="AR1" s="102"/>
      <c r="AS1" s="102"/>
      <c r="AT1" s="102"/>
      <c r="AU1" s="102"/>
      <c r="AV1" s="102" t="s">
        <v>28</v>
      </c>
      <c r="AW1" s="102"/>
      <c r="AX1" s="102"/>
      <c r="AY1" s="102"/>
      <c r="AZ1" s="102"/>
      <c r="BA1" s="102" t="s">
        <v>28</v>
      </c>
      <c r="BB1" s="102"/>
      <c r="BC1" s="102"/>
      <c r="BD1" s="102"/>
      <c r="BE1" s="102"/>
      <c r="BF1" s="102" t="s">
        <v>28</v>
      </c>
      <c r="BG1" s="102"/>
      <c r="BH1" s="102"/>
      <c r="BI1" s="102"/>
      <c r="BJ1" s="102"/>
    </row>
    <row r="2" spans="1:62" ht="21.75" hidden="1" customHeight="1" x14ac:dyDescent="0.25">
      <c r="AB2" s="102"/>
      <c r="AC2" s="102"/>
      <c r="AD2" s="102"/>
      <c r="AE2" s="102"/>
      <c r="AF2" s="102"/>
      <c r="AG2" s="102"/>
      <c r="AH2" s="102"/>
      <c r="AI2" s="102"/>
      <c r="AJ2" s="102"/>
      <c r="AK2" s="102"/>
      <c r="AL2" s="102"/>
      <c r="AM2" s="102"/>
      <c r="AN2" s="102"/>
      <c r="AO2" s="102"/>
      <c r="AP2" s="102"/>
      <c r="AQ2" s="102"/>
      <c r="AR2" s="102"/>
      <c r="AS2" s="102"/>
      <c r="AT2" s="102"/>
      <c r="AU2" s="102"/>
      <c r="AV2" s="102"/>
      <c r="AW2" s="102"/>
      <c r="AX2" s="102"/>
      <c r="AY2" s="102"/>
      <c r="AZ2" s="102"/>
      <c r="BA2" s="102"/>
      <c r="BB2" s="102"/>
      <c r="BC2" s="102"/>
      <c r="BD2" s="102"/>
      <c r="BE2" s="102"/>
      <c r="BF2" s="102"/>
      <c r="BG2" s="102"/>
      <c r="BH2" s="102"/>
      <c r="BI2" s="102"/>
      <c r="BJ2" s="102"/>
    </row>
    <row r="3" spans="1:62" ht="30.75" hidden="1" customHeight="1" x14ac:dyDescent="0.25">
      <c r="AB3" s="102"/>
      <c r="AC3" s="102"/>
      <c r="AD3" s="102"/>
      <c r="AE3" s="102"/>
      <c r="AF3" s="102"/>
      <c r="AG3" s="102"/>
      <c r="AH3" s="102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  <c r="BF3" s="102"/>
      <c r="BG3" s="102"/>
      <c r="BH3" s="102"/>
      <c r="BI3" s="102"/>
      <c r="BJ3" s="102"/>
    </row>
    <row r="4" spans="1:62" s="1" customFormat="1" ht="30.75" customHeight="1" x14ac:dyDescent="0.25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  <c r="W4" s="2"/>
      <c r="X4" s="12"/>
      <c r="AC4" s="12"/>
      <c r="AH4" s="12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BE4" s="67" t="s">
        <v>45</v>
      </c>
      <c r="BF4" s="68"/>
      <c r="BG4" s="68"/>
      <c r="BH4" s="68"/>
      <c r="BI4" s="68"/>
      <c r="BJ4" s="68"/>
    </row>
    <row r="5" spans="1:62" s="1" customFormat="1" ht="70.5" customHeight="1" x14ac:dyDescent="0.3">
      <c r="A5" s="12"/>
      <c r="B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2"/>
      <c r="X5" s="12"/>
      <c r="AB5" s="17"/>
      <c r="AC5" s="18"/>
      <c r="AD5" s="17"/>
      <c r="AE5" s="17"/>
      <c r="AF5" s="17"/>
      <c r="AG5" s="17"/>
      <c r="AH5" s="18"/>
      <c r="AI5" s="17"/>
      <c r="AJ5" s="66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BE5" s="68"/>
      <c r="BF5" s="68"/>
      <c r="BG5" s="68"/>
      <c r="BH5" s="68"/>
      <c r="BI5" s="68"/>
      <c r="BJ5" s="68"/>
    </row>
    <row r="6" spans="1:62" s="1" customFormat="1" ht="43.5" hidden="1" customHeigh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2"/>
      <c r="X6" s="12"/>
      <c r="AB6" s="17"/>
      <c r="AC6" s="18"/>
      <c r="AD6" s="17"/>
      <c r="AE6" s="17"/>
      <c r="AF6" s="17"/>
      <c r="AG6" s="17"/>
      <c r="AH6" s="18"/>
      <c r="AI6" s="17"/>
      <c r="AJ6" s="17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</row>
    <row r="7" spans="1:62" s="1" customFormat="1" ht="43.5" hidden="1" customHeight="1" x14ac:dyDescent="0.3">
      <c r="A7" s="12"/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44"/>
      <c r="S7" s="12"/>
      <c r="T7" s="12"/>
      <c r="U7" s="12"/>
      <c r="V7" s="12"/>
      <c r="W7" s="2"/>
      <c r="X7" s="12"/>
      <c r="AB7" s="17"/>
      <c r="AC7" s="18"/>
      <c r="AD7" s="17"/>
      <c r="AE7" s="17"/>
      <c r="AF7" s="17"/>
      <c r="AG7" s="17"/>
      <c r="AH7" s="18"/>
      <c r="AI7" s="17"/>
      <c r="AJ7" s="17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</row>
    <row r="8" spans="1:62" s="1" customFormat="1" ht="111.75" customHeight="1" x14ac:dyDescent="0.25">
      <c r="A8" s="5"/>
      <c r="B8" s="6"/>
      <c r="C8" s="6"/>
      <c r="D8" s="6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11"/>
      <c r="S8" s="7"/>
      <c r="T8" s="11"/>
      <c r="U8" s="11"/>
      <c r="V8" s="11"/>
      <c r="W8" s="11"/>
      <c r="X8" s="41"/>
      <c r="Y8" s="11"/>
      <c r="Z8" s="11"/>
      <c r="AA8" s="11"/>
      <c r="AB8" s="100"/>
      <c r="AC8" s="100"/>
      <c r="AD8" s="100"/>
      <c r="AE8" s="100"/>
      <c r="AF8" s="100"/>
      <c r="AG8" s="100"/>
      <c r="AH8" s="100"/>
      <c r="AI8" s="100"/>
      <c r="AJ8" s="100"/>
      <c r="AK8" s="100"/>
      <c r="AL8" s="100"/>
      <c r="AM8" s="100"/>
      <c r="AN8" s="100"/>
      <c r="AO8" s="100"/>
      <c r="AP8" s="100"/>
      <c r="AQ8" s="100"/>
      <c r="AR8" s="100"/>
      <c r="AS8" s="100"/>
      <c r="AT8" s="100"/>
      <c r="AU8" s="100"/>
      <c r="AV8" s="100"/>
      <c r="AW8" s="100"/>
      <c r="AX8" s="100"/>
      <c r="AY8" s="100"/>
      <c r="AZ8" s="100"/>
      <c r="BA8" s="100"/>
      <c r="BB8" s="100"/>
      <c r="BC8" s="100"/>
      <c r="BD8" s="100"/>
      <c r="BE8" s="100"/>
      <c r="BF8" s="100"/>
      <c r="BG8" s="100"/>
      <c r="BH8" s="100"/>
      <c r="BI8" s="100"/>
      <c r="BJ8" s="100"/>
    </row>
    <row r="9" spans="1:62" s="1" customFormat="1" ht="35.25" customHeight="1" x14ac:dyDescent="0.25">
      <c r="A9" s="103" t="s">
        <v>43</v>
      </c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3"/>
      <c r="W9" s="103"/>
      <c r="X9" s="103"/>
      <c r="Y9" s="103"/>
      <c r="Z9" s="103"/>
      <c r="AA9" s="103"/>
      <c r="AB9" s="103"/>
      <c r="AC9" s="103"/>
      <c r="AD9" s="103"/>
      <c r="AE9" s="103"/>
      <c r="AF9" s="103"/>
      <c r="AG9" s="103"/>
      <c r="AH9" s="103"/>
      <c r="AI9" s="103"/>
      <c r="AJ9" s="103"/>
      <c r="AK9" s="103"/>
      <c r="AL9" s="103"/>
      <c r="AM9" s="103"/>
      <c r="AN9" s="103"/>
      <c r="AO9" s="103"/>
      <c r="AP9" s="103"/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103"/>
      <c r="BE9" s="103"/>
      <c r="BF9" s="103"/>
      <c r="BG9" s="103"/>
      <c r="BH9" s="103"/>
      <c r="BI9" s="103"/>
      <c r="BJ9" s="103"/>
    </row>
    <row r="10" spans="1:62" s="1" customFormat="1" ht="24" customHeight="1" x14ac:dyDescent="0.25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3"/>
      <c r="W10" s="103"/>
      <c r="X10" s="103"/>
      <c r="Y10" s="103"/>
      <c r="Z10" s="103"/>
      <c r="AA10" s="103"/>
      <c r="AB10" s="103"/>
      <c r="AC10" s="103"/>
      <c r="AD10" s="103"/>
      <c r="AE10" s="103"/>
      <c r="AF10" s="103"/>
      <c r="AG10" s="103"/>
      <c r="AH10" s="103"/>
      <c r="AI10" s="103"/>
      <c r="AJ10" s="103"/>
      <c r="AK10" s="103"/>
      <c r="AL10" s="103"/>
      <c r="AM10" s="103"/>
      <c r="AN10" s="103"/>
      <c r="AO10" s="103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103"/>
      <c r="BE10" s="103"/>
      <c r="BF10" s="103"/>
      <c r="BG10" s="103"/>
      <c r="BH10" s="103"/>
      <c r="BI10" s="103"/>
      <c r="BJ10" s="103"/>
    </row>
    <row r="11" spans="1:62" ht="39.75" customHeight="1" x14ac:dyDescent="0.25">
      <c r="A11" s="101" t="s">
        <v>3</v>
      </c>
      <c r="B11" s="101" t="s">
        <v>4</v>
      </c>
      <c r="C11" s="101" t="s">
        <v>0</v>
      </c>
      <c r="D11" s="104" t="s">
        <v>22</v>
      </c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105"/>
      <c r="P11" s="105"/>
      <c r="Q11" s="105"/>
      <c r="R11" s="105"/>
      <c r="S11" s="105"/>
      <c r="T11" s="105"/>
      <c r="U11" s="105"/>
      <c r="V11" s="105"/>
      <c r="W11" s="105"/>
      <c r="X11" s="105"/>
      <c r="Y11" s="105"/>
      <c r="Z11" s="105"/>
      <c r="AA11" s="105"/>
      <c r="AB11" s="105"/>
      <c r="AC11" s="105"/>
      <c r="AD11" s="105"/>
      <c r="AE11" s="105"/>
      <c r="AF11" s="105"/>
      <c r="AG11" s="105"/>
      <c r="AH11" s="105"/>
      <c r="AI11" s="105"/>
      <c r="AJ11" s="105"/>
      <c r="AK11" s="105"/>
      <c r="AL11" s="105"/>
      <c r="AM11" s="105"/>
      <c r="AN11" s="105"/>
      <c r="AO11" s="105"/>
      <c r="AP11" s="105"/>
      <c r="AQ11" s="105"/>
      <c r="AR11" s="105"/>
      <c r="AS11" s="105"/>
      <c r="AT11" s="105"/>
      <c r="AU11" s="105"/>
      <c r="AV11" s="105"/>
      <c r="AW11" s="105"/>
      <c r="AX11" s="105"/>
      <c r="AY11" s="105"/>
      <c r="AZ11" s="105"/>
      <c r="BA11" s="105"/>
      <c r="BB11" s="105"/>
      <c r="BC11" s="105"/>
      <c r="BD11" s="105"/>
      <c r="BE11" s="105"/>
      <c r="BF11" s="105"/>
      <c r="BG11" s="105"/>
      <c r="BH11" s="105"/>
      <c r="BI11" s="105"/>
      <c r="BJ11" s="106"/>
    </row>
    <row r="12" spans="1:62" ht="38.25" customHeight="1" x14ac:dyDescent="0.25">
      <c r="A12" s="112"/>
      <c r="B12" s="112"/>
      <c r="C12" s="101"/>
      <c r="D12" s="113" t="s">
        <v>1</v>
      </c>
      <c r="E12" s="107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9"/>
      <c r="AG12" s="104" t="s">
        <v>29</v>
      </c>
      <c r="AH12" s="110"/>
      <c r="AI12" s="110"/>
      <c r="AJ12" s="110"/>
      <c r="AK12" s="111"/>
      <c r="AL12" s="104" t="s">
        <v>30</v>
      </c>
      <c r="AM12" s="110"/>
      <c r="AN12" s="110"/>
      <c r="AO12" s="110"/>
      <c r="AP12" s="111"/>
      <c r="AQ12" s="101" t="s">
        <v>32</v>
      </c>
      <c r="AR12" s="101"/>
      <c r="AS12" s="101"/>
      <c r="AT12" s="101"/>
      <c r="AU12" s="101"/>
      <c r="AV12" s="101" t="s">
        <v>33</v>
      </c>
      <c r="AW12" s="101"/>
      <c r="AX12" s="101"/>
      <c r="AY12" s="101"/>
      <c r="AZ12" s="101"/>
      <c r="BA12" s="101" t="s">
        <v>34</v>
      </c>
      <c r="BB12" s="101"/>
      <c r="BC12" s="101"/>
      <c r="BD12" s="101"/>
      <c r="BE12" s="101"/>
      <c r="BF12" s="101" t="s">
        <v>35</v>
      </c>
      <c r="BG12" s="101"/>
      <c r="BH12" s="101"/>
      <c r="BI12" s="101"/>
      <c r="BJ12" s="101"/>
    </row>
    <row r="13" spans="1:62" ht="84.75" customHeight="1" x14ac:dyDescent="0.25">
      <c r="A13" s="112"/>
      <c r="B13" s="112"/>
      <c r="C13" s="101"/>
      <c r="D13" s="113"/>
      <c r="E13" s="89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  <c r="AA13" s="90"/>
      <c r="AB13" s="90"/>
      <c r="AC13" s="90"/>
      <c r="AD13" s="90"/>
      <c r="AE13" s="90"/>
      <c r="AF13" s="91"/>
      <c r="AG13" s="14" t="s">
        <v>2</v>
      </c>
      <c r="AH13" s="16" t="s">
        <v>8</v>
      </c>
      <c r="AI13" s="13" t="s">
        <v>7</v>
      </c>
      <c r="AJ13" s="13" t="s">
        <v>18</v>
      </c>
      <c r="AK13" s="20" t="s">
        <v>19</v>
      </c>
      <c r="AL13" s="19" t="s">
        <v>2</v>
      </c>
      <c r="AM13" s="22" t="s">
        <v>8</v>
      </c>
      <c r="AN13" s="20" t="s">
        <v>7</v>
      </c>
      <c r="AO13" s="20" t="s">
        <v>18</v>
      </c>
      <c r="AP13" s="20" t="s">
        <v>19</v>
      </c>
      <c r="AQ13" s="19" t="s">
        <v>2</v>
      </c>
      <c r="AR13" s="51" t="s">
        <v>8</v>
      </c>
      <c r="AS13" s="45" t="s">
        <v>7</v>
      </c>
      <c r="AT13" s="45" t="s">
        <v>18</v>
      </c>
      <c r="AU13" s="45" t="s">
        <v>19</v>
      </c>
      <c r="AV13" s="19" t="s">
        <v>2</v>
      </c>
      <c r="AW13" s="51" t="s">
        <v>8</v>
      </c>
      <c r="AX13" s="52" t="s">
        <v>7</v>
      </c>
      <c r="AY13" s="52" t="s">
        <v>18</v>
      </c>
      <c r="AZ13" s="52" t="s">
        <v>19</v>
      </c>
      <c r="BA13" s="19" t="s">
        <v>2</v>
      </c>
      <c r="BB13" s="51" t="s">
        <v>8</v>
      </c>
      <c r="BC13" s="52" t="s">
        <v>7</v>
      </c>
      <c r="BD13" s="52" t="s">
        <v>18</v>
      </c>
      <c r="BE13" s="52" t="s">
        <v>19</v>
      </c>
      <c r="BF13" s="19" t="s">
        <v>2</v>
      </c>
      <c r="BG13" s="51" t="s">
        <v>8</v>
      </c>
      <c r="BH13" s="52" t="s">
        <v>7</v>
      </c>
      <c r="BI13" s="52" t="s">
        <v>18</v>
      </c>
      <c r="BJ13" s="52" t="s">
        <v>19</v>
      </c>
    </row>
    <row r="14" spans="1:62" ht="24.75" customHeight="1" x14ac:dyDescent="0.25">
      <c r="A14" s="8">
        <v>1</v>
      </c>
      <c r="B14" s="8">
        <v>2</v>
      </c>
      <c r="C14" s="8">
        <v>3</v>
      </c>
      <c r="D14" s="8">
        <v>4</v>
      </c>
      <c r="E14" s="92"/>
      <c r="F14" s="93"/>
      <c r="G14" s="93"/>
      <c r="H14" s="93"/>
      <c r="I14" s="93"/>
      <c r="J14" s="93"/>
      <c r="K14" s="93"/>
      <c r="L14" s="93"/>
      <c r="M14" s="93"/>
      <c r="N14" s="93"/>
      <c r="O14" s="93"/>
      <c r="P14" s="93"/>
      <c r="Q14" s="93"/>
      <c r="R14" s="93"/>
      <c r="S14" s="93"/>
      <c r="T14" s="93"/>
      <c r="U14" s="93"/>
      <c r="V14" s="93"/>
      <c r="W14" s="93"/>
      <c r="X14" s="93"/>
      <c r="Y14" s="93"/>
      <c r="Z14" s="93"/>
      <c r="AA14" s="93"/>
      <c r="AB14" s="93"/>
      <c r="AC14" s="93"/>
      <c r="AD14" s="93"/>
      <c r="AE14" s="93"/>
      <c r="AF14" s="94"/>
      <c r="AG14" s="15">
        <v>5</v>
      </c>
      <c r="AH14" s="8">
        <v>6</v>
      </c>
      <c r="AI14" s="15">
        <v>7</v>
      </c>
      <c r="AJ14" s="15">
        <v>8</v>
      </c>
      <c r="AK14" s="21">
        <v>9</v>
      </c>
      <c r="AL14" s="21">
        <v>10</v>
      </c>
      <c r="AM14" s="21">
        <v>11</v>
      </c>
      <c r="AN14" s="21">
        <v>12</v>
      </c>
      <c r="AO14" s="21">
        <v>13</v>
      </c>
      <c r="AP14" s="15">
        <v>14</v>
      </c>
      <c r="AQ14" s="50">
        <v>15</v>
      </c>
      <c r="AR14" s="8">
        <v>16</v>
      </c>
      <c r="AS14" s="50">
        <v>17</v>
      </c>
      <c r="AT14" s="50">
        <v>18</v>
      </c>
      <c r="AU14" s="50">
        <v>19</v>
      </c>
      <c r="AV14" s="56">
        <v>20</v>
      </c>
      <c r="AW14" s="8">
        <v>21</v>
      </c>
      <c r="AX14" s="56">
        <v>22</v>
      </c>
      <c r="AY14" s="56">
        <v>23</v>
      </c>
      <c r="AZ14" s="56">
        <v>24</v>
      </c>
      <c r="BA14" s="56">
        <v>25</v>
      </c>
      <c r="BB14" s="8">
        <v>26</v>
      </c>
      <c r="BC14" s="56">
        <v>27</v>
      </c>
      <c r="BD14" s="56">
        <v>28</v>
      </c>
      <c r="BE14" s="56">
        <v>29</v>
      </c>
      <c r="BF14" s="56">
        <v>30</v>
      </c>
      <c r="BG14" s="8">
        <v>31</v>
      </c>
      <c r="BH14" s="56">
        <v>32</v>
      </c>
      <c r="BI14" s="56">
        <v>33</v>
      </c>
      <c r="BJ14" s="56">
        <v>34</v>
      </c>
    </row>
    <row r="15" spans="1:62" ht="15" customHeight="1" x14ac:dyDescent="0.25">
      <c r="A15" s="80" t="s">
        <v>44</v>
      </c>
      <c r="B15" s="77"/>
      <c r="C15" s="75" t="s">
        <v>5</v>
      </c>
      <c r="D15" s="73">
        <f>D17</f>
        <v>140681.80000000002</v>
      </c>
      <c r="E15" s="92"/>
      <c r="F15" s="93"/>
      <c r="G15" s="93"/>
      <c r="H15" s="93"/>
      <c r="I15" s="93"/>
      <c r="J15" s="93"/>
      <c r="K15" s="93"/>
      <c r="L15" s="93"/>
      <c r="M15" s="93"/>
      <c r="N15" s="93"/>
      <c r="O15" s="93"/>
      <c r="P15" s="93"/>
      <c r="Q15" s="93"/>
      <c r="R15" s="93"/>
      <c r="S15" s="93"/>
      <c r="T15" s="93"/>
      <c r="U15" s="93"/>
      <c r="V15" s="93"/>
      <c r="W15" s="93"/>
      <c r="X15" s="93"/>
      <c r="Y15" s="93"/>
      <c r="Z15" s="93"/>
      <c r="AA15" s="93"/>
      <c r="AB15" s="93"/>
      <c r="AC15" s="93"/>
      <c r="AD15" s="93"/>
      <c r="AE15" s="93"/>
      <c r="AF15" s="94"/>
      <c r="AG15" s="73">
        <f t="shared" ref="AG15:BJ15" si="0">AG17</f>
        <v>21240.799999999999</v>
      </c>
      <c r="AH15" s="73">
        <f t="shared" si="0"/>
        <v>0</v>
      </c>
      <c r="AI15" s="73">
        <f t="shared" si="0"/>
        <v>19690.8</v>
      </c>
      <c r="AJ15" s="73">
        <f t="shared" si="0"/>
        <v>1550</v>
      </c>
      <c r="AK15" s="73">
        <f t="shared" si="0"/>
        <v>0</v>
      </c>
      <c r="AL15" s="73">
        <f t="shared" si="0"/>
        <v>23844.6</v>
      </c>
      <c r="AM15" s="73">
        <f t="shared" si="0"/>
        <v>0</v>
      </c>
      <c r="AN15" s="73">
        <f t="shared" si="0"/>
        <v>18644.599999999999</v>
      </c>
      <c r="AO15" s="73">
        <f t="shared" si="0"/>
        <v>5200</v>
      </c>
      <c r="AP15" s="73">
        <f t="shared" si="0"/>
        <v>0</v>
      </c>
      <c r="AQ15" s="73">
        <f t="shared" si="0"/>
        <v>23899.1</v>
      </c>
      <c r="AR15" s="73">
        <f t="shared" si="0"/>
        <v>0</v>
      </c>
      <c r="AS15" s="73">
        <f t="shared" si="0"/>
        <v>18699.099999999999</v>
      </c>
      <c r="AT15" s="73">
        <f t="shared" si="0"/>
        <v>5200</v>
      </c>
      <c r="AU15" s="73">
        <f t="shared" si="0"/>
        <v>0</v>
      </c>
      <c r="AV15" s="73">
        <f t="shared" si="0"/>
        <v>23899.1</v>
      </c>
      <c r="AW15" s="73">
        <f t="shared" si="0"/>
        <v>0</v>
      </c>
      <c r="AX15" s="73">
        <f t="shared" si="0"/>
        <v>18699.099999999999</v>
      </c>
      <c r="AY15" s="73">
        <f t="shared" si="0"/>
        <v>5200</v>
      </c>
      <c r="AZ15" s="73">
        <f t="shared" si="0"/>
        <v>0</v>
      </c>
      <c r="BA15" s="73">
        <f t="shared" si="0"/>
        <v>23899.1</v>
      </c>
      <c r="BB15" s="73">
        <f t="shared" si="0"/>
        <v>0</v>
      </c>
      <c r="BC15" s="73">
        <f t="shared" si="0"/>
        <v>18699.099999999999</v>
      </c>
      <c r="BD15" s="73">
        <f t="shared" si="0"/>
        <v>5200</v>
      </c>
      <c r="BE15" s="73">
        <f t="shared" si="0"/>
        <v>0</v>
      </c>
      <c r="BF15" s="73">
        <f t="shared" si="0"/>
        <v>23899.1</v>
      </c>
      <c r="BG15" s="73">
        <f t="shared" si="0"/>
        <v>0</v>
      </c>
      <c r="BH15" s="73">
        <f t="shared" si="0"/>
        <v>18699.099999999999</v>
      </c>
      <c r="BI15" s="73">
        <f t="shared" si="0"/>
        <v>5200</v>
      </c>
      <c r="BJ15" s="73">
        <f t="shared" si="0"/>
        <v>0</v>
      </c>
    </row>
    <row r="16" spans="1:62" ht="96.75" customHeight="1" x14ac:dyDescent="0.25">
      <c r="A16" s="81"/>
      <c r="B16" s="78"/>
      <c r="C16" s="76"/>
      <c r="D16" s="74"/>
      <c r="E16" s="92"/>
      <c r="F16" s="93"/>
      <c r="G16" s="93"/>
      <c r="H16" s="93"/>
      <c r="I16" s="93"/>
      <c r="J16" s="93"/>
      <c r="K16" s="93"/>
      <c r="L16" s="93"/>
      <c r="M16" s="93"/>
      <c r="N16" s="93"/>
      <c r="O16" s="93"/>
      <c r="P16" s="93"/>
      <c r="Q16" s="93"/>
      <c r="R16" s="93"/>
      <c r="S16" s="93"/>
      <c r="T16" s="93"/>
      <c r="U16" s="93"/>
      <c r="V16" s="93"/>
      <c r="W16" s="93"/>
      <c r="X16" s="93"/>
      <c r="Y16" s="93"/>
      <c r="Z16" s="93"/>
      <c r="AA16" s="93"/>
      <c r="AB16" s="93"/>
      <c r="AC16" s="93"/>
      <c r="AD16" s="93"/>
      <c r="AE16" s="93"/>
      <c r="AF16" s="94"/>
      <c r="AG16" s="74"/>
      <c r="AH16" s="74"/>
      <c r="AI16" s="74"/>
      <c r="AJ16" s="74"/>
      <c r="AK16" s="74"/>
      <c r="AL16" s="74"/>
      <c r="AM16" s="74"/>
      <c r="AN16" s="74"/>
      <c r="AO16" s="74"/>
      <c r="AP16" s="74"/>
      <c r="AQ16" s="74"/>
      <c r="AR16" s="74"/>
      <c r="AS16" s="74"/>
      <c r="AT16" s="74"/>
      <c r="AU16" s="74"/>
      <c r="AV16" s="74"/>
      <c r="AW16" s="74"/>
      <c r="AX16" s="74"/>
      <c r="AY16" s="74"/>
      <c r="AZ16" s="74"/>
      <c r="BA16" s="74"/>
      <c r="BB16" s="74"/>
      <c r="BC16" s="74"/>
      <c r="BD16" s="74"/>
      <c r="BE16" s="74"/>
      <c r="BF16" s="74"/>
      <c r="BG16" s="74"/>
      <c r="BH16" s="74"/>
      <c r="BI16" s="74"/>
      <c r="BJ16" s="74"/>
    </row>
    <row r="17" spans="1:62" ht="43.5" customHeight="1" x14ac:dyDescent="0.25">
      <c r="A17" s="81"/>
      <c r="B17" s="78"/>
      <c r="C17" s="75" t="s">
        <v>9</v>
      </c>
      <c r="D17" s="69">
        <f>AG17+AL17+AQ17+AV17+BA17+BF17</f>
        <v>140681.80000000002</v>
      </c>
      <c r="E17" s="92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93"/>
      <c r="S17" s="93"/>
      <c r="T17" s="93"/>
      <c r="U17" s="93"/>
      <c r="V17" s="93"/>
      <c r="W17" s="93"/>
      <c r="X17" s="93"/>
      <c r="Y17" s="93"/>
      <c r="Z17" s="93"/>
      <c r="AA17" s="93"/>
      <c r="AB17" s="93"/>
      <c r="AC17" s="93"/>
      <c r="AD17" s="93"/>
      <c r="AE17" s="93"/>
      <c r="AF17" s="94"/>
      <c r="AG17" s="69">
        <f t="shared" ref="AG17" si="1">AG21+AG25+AG31+AG37+AG41</f>
        <v>21240.799999999999</v>
      </c>
      <c r="AH17" s="69">
        <f t="shared" ref="AH17:BI17" si="2">AH21+AH25+AH31+AH37+AH41</f>
        <v>0</v>
      </c>
      <c r="AI17" s="69">
        <f t="shared" si="2"/>
        <v>19690.8</v>
      </c>
      <c r="AJ17" s="69">
        <f t="shared" si="2"/>
        <v>1550</v>
      </c>
      <c r="AK17" s="69">
        <f t="shared" si="2"/>
        <v>0</v>
      </c>
      <c r="AL17" s="69">
        <f t="shared" si="2"/>
        <v>23844.6</v>
      </c>
      <c r="AM17" s="69">
        <f t="shared" si="2"/>
        <v>0</v>
      </c>
      <c r="AN17" s="69">
        <f t="shared" si="2"/>
        <v>18644.599999999999</v>
      </c>
      <c r="AO17" s="69">
        <f t="shared" si="2"/>
        <v>5200</v>
      </c>
      <c r="AP17" s="69">
        <f t="shared" si="2"/>
        <v>0</v>
      </c>
      <c r="AQ17" s="69">
        <f t="shared" si="2"/>
        <v>23899.1</v>
      </c>
      <c r="AR17" s="69">
        <f t="shared" si="2"/>
        <v>0</v>
      </c>
      <c r="AS17" s="69">
        <f t="shared" si="2"/>
        <v>18699.099999999999</v>
      </c>
      <c r="AT17" s="69">
        <f t="shared" si="2"/>
        <v>5200</v>
      </c>
      <c r="AU17" s="69">
        <f t="shared" si="2"/>
        <v>0</v>
      </c>
      <c r="AV17" s="69">
        <f t="shared" si="2"/>
        <v>23899.1</v>
      </c>
      <c r="AW17" s="69">
        <f t="shared" si="2"/>
        <v>0</v>
      </c>
      <c r="AX17" s="69">
        <f t="shared" si="2"/>
        <v>18699.099999999999</v>
      </c>
      <c r="AY17" s="69">
        <f t="shared" si="2"/>
        <v>5200</v>
      </c>
      <c r="AZ17" s="69">
        <f t="shared" si="2"/>
        <v>0</v>
      </c>
      <c r="BA17" s="69">
        <f t="shared" si="2"/>
        <v>23899.1</v>
      </c>
      <c r="BB17" s="69">
        <f t="shared" si="2"/>
        <v>0</v>
      </c>
      <c r="BC17" s="69">
        <f t="shared" si="2"/>
        <v>18699.099999999999</v>
      </c>
      <c r="BD17" s="69">
        <f t="shared" si="2"/>
        <v>5200</v>
      </c>
      <c r="BE17" s="69">
        <f t="shared" si="2"/>
        <v>0</v>
      </c>
      <c r="BF17" s="69">
        <f t="shared" si="2"/>
        <v>23899.1</v>
      </c>
      <c r="BG17" s="69">
        <f t="shared" si="2"/>
        <v>0</v>
      </c>
      <c r="BH17" s="69">
        <f t="shared" si="2"/>
        <v>18699.099999999999</v>
      </c>
      <c r="BI17" s="69">
        <f t="shared" si="2"/>
        <v>5200</v>
      </c>
      <c r="BJ17" s="69">
        <f>BJ21+BJ25+BJ31+BJ37+BJ41</f>
        <v>0</v>
      </c>
    </row>
    <row r="18" spans="1:62" ht="46.5" customHeight="1" x14ac:dyDescent="0.25">
      <c r="A18" s="81"/>
      <c r="B18" s="78"/>
      <c r="C18" s="83"/>
      <c r="D18" s="70"/>
      <c r="E18" s="92"/>
      <c r="F18" s="93"/>
      <c r="G18" s="93"/>
      <c r="H18" s="93"/>
      <c r="I18" s="93"/>
      <c r="J18" s="93"/>
      <c r="K18" s="93"/>
      <c r="L18" s="93"/>
      <c r="M18" s="93"/>
      <c r="N18" s="93"/>
      <c r="O18" s="93"/>
      <c r="P18" s="93"/>
      <c r="Q18" s="93"/>
      <c r="R18" s="93"/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93"/>
      <c r="AE18" s="93"/>
      <c r="AF18" s="94"/>
      <c r="AG18" s="70"/>
      <c r="AH18" s="70"/>
      <c r="AI18" s="70"/>
      <c r="AJ18" s="70"/>
      <c r="AK18" s="70"/>
      <c r="AL18" s="70"/>
      <c r="AM18" s="70"/>
      <c r="AN18" s="70"/>
      <c r="AO18" s="70"/>
      <c r="AP18" s="70"/>
      <c r="AQ18" s="70"/>
      <c r="AR18" s="70"/>
      <c r="AS18" s="70"/>
      <c r="AT18" s="70"/>
      <c r="AU18" s="70"/>
      <c r="AV18" s="70"/>
      <c r="AW18" s="70"/>
      <c r="AX18" s="70"/>
      <c r="AY18" s="70"/>
      <c r="AZ18" s="70"/>
      <c r="BA18" s="70"/>
      <c r="BB18" s="70"/>
      <c r="BC18" s="70"/>
      <c r="BD18" s="70"/>
      <c r="BE18" s="70"/>
      <c r="BF18" s="70"/>
      <c r="BG18" s="70"/>
      <c r="BH18" s="70"/>
      <c r="BI18" s="70"/>
      <c r="BJ18" s="70"/>
    </row>
    <row r="19" spans="1:62" ht="45.75" hidden="1" customHeight="1" x14ac:dyDescent="0.25">
      <c r="A19" s="81"/>
      <c r="B19" s="78"/>
      <c r="C19" s="71"/>
      <c r="D19" s="71"/>
      <c r="E19" s="92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4"/>
      <c r="AG19" s="71"/>
      <c r="AH19" s="71"/>
      <c r="AI19" s="71"/>
      <c r="AJ19" s="71"/>
      <c r="AK19" s="71"/>
      <c r="AL19" s="71"/>
      <c r="AM19" s="71"/>
      <c r="AN19" s="71"/>
      <c r="AO19" s="71"/>
      <c r="AP19" s="71"/>
      <c r="AQ19" s="71"/>
      <c r="AR19" s="71"/>
      <c r="AS19" s="71"/>
      <c r="AT19" s="71"/>
      <c r="AU19" s="71"/>
      <c r="AV19" s="71"/>
      <c r="AW19" s="71"/>
      <c r="AX19" s="71"/>
      <c r="AY19" s="71"/>
      <c r="AZ19" s="71"/>
      <c r="BA19" s="71"/>
      <c r="BB19" s="71"/>
      <c r="BC19" s="71"/>
      <c r="BD19" s="71"/>
      <c r="BE19" s="71"/>
      <c r="BF19" s="71"/>
      <c r="BG19" s="71"/>
      <c r="BH19" s="71"/>
      <c r="BI19" s="71"/>
      <c r="BJ19" s="71"/>
    </row>
    <row r="20" spans="1:62" ht="62.25" hidden="1" customHeight="1" x14ac:dyDescent="0.25">
      <c r="A20" s="82"/>
      <c r="B20" s="79"/>
      <c r="C20" s="72"/>
      <c r="D20" s="72"/>
      <c r="E20" s="92"/>
      <c r="F20" s="93"/>
      <c r="G20" s="93"/>
      <c r="H20" s="93"/>
      <c r="I20" s="93"/>
      <c r="J20" s="93"/>
      <c r="K20" s="93"/>
      <c r="L20" s="93"/>
      <c r="M20" s="93"/>
      <c r="N20" s="93"/>
      <c r="O20" s="93"/>
      <c r="P20" s="93"/>
      <c r="Q20" s="93"/>
      <c r="R20" s="93"/>
      <c r="S20" s="93"/>
      <c r="T20" s="93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4"/>
      <c r="AG20" s="72"/>
      <c r="AH20" s="72"/>
      <c r="AI20" s="72"/>
      <c r="AJ20" s="72"/>
      <c r="AK20" s="72"/>
      <c r="AL20" s="72"/>
      <c r="AM20" s="72"/>
      <c r="AN20" s="72"/>
      <c r="AO20" s="72"/>
      <c r="AP20" s="72"/>
      <c r="AQ20" s="72"/>
      <c r="AR20" s="72"/>
      <c r="AS20" s="72"/>
      <c r="AT20" s="72"/>
      <c r="AU20" s="72"/>
      <c r="AV20" s="72"/>
      <c r="AW20" s="72"/>
      <c r="AX20" s="72"/>
      <c r="AY20" s="72"/>
      <c r="AZ20" s="72"/>
      <c r="BA20" s="72"/>
      <c r="BB20" s="72"/>
      <c r="BC20" s="72"/>
      <c r="BD20" s="72"/>
      <c r="BE20" s="72"/>
      <c r="BF20" s="72"/>
      <c r="BG20" s="72"/>
      <c r="BH20" s="72"/>
      <c r="BI20" s="72"/>
      <c r="BJ20" s="72"/>
    </row>
    <row r="21" spans="1:62" ht="15" customHeight="1" x14ac:dyDescent="0.25">
      <c r="A21" s="114" t="s">
        <v>36</v>
      </c>
      <c r="B21" s="77" t="s">
        <v>11</v>
      </c>
      <c r="C21" s="117" t="s">
        <v>5</v>
      </c>
      <c r="D21" s="73">
        <f>D23+D24</f>
        <v>224.1</v>
      </c>
      <c r="E21" s="92"/>
      <c r="F21" s="93"/>
      <c r="G21" s="93"/>
      <c r="H21" s="93"/>
      <c r="I21" s="93"/>
      <c r="J21" s="93"/>
      <c r="K21" s="93"/>
      <c r="L21" s="93"/>
      <c r="M21" s="93"/>
      <c r="N21" s="93"/>
      <c r="O21" s="93"/>
      <c r="P21" s="93"/>
      <c r="Q21" s="93"/>
      <c r="R21" s="93"/>
      <c r="S21" s="93"/>
      <c r="T21" s="93"/>
      <c r="U21" s="93"/>
      <c r="V21" s="93"/>
      <c r="W21" s="93"/>
      <c r="X21" s="93"/>
      <c r="Y21" s="93"/>
      <c r="Z21" s="93"/>
      <c r="AA21" s="93"/>
      <c r="AB21" s="93"/>
      <c r="AC21" s="93"/>
      <c r="AD21" s="93"/>
      <c r="AE21" s="93"/>
      <c r="AF21" s="94"/>
      <c r="AG21" s="73">
        <f t="shared" ref="AG21:BI21" si="3">AG23+AG24</f>
        <v>224.1</v>
      </c>
      <c r="AH21" s="73">
        <f t="shared" si="3"/>
        <v>0</v>
      </c>
      <c r="AI21" s="73">
        <f t="shared" si="3"/>
        <v>224.1</v>
      </c>
      <c r="AJ21" s="73">
        <f t="shared" si="3"/>
        <v>0</v>
      </c>
      <c r="AK21" s="73">
        <f t="shared" si="3"/>
        <v>0</v>
      </c>
      <c r="AL21" s="73">
        <f t="shared" si="3"/>
        <v>0</v>
      </c>
      <c r="AM21" s="73">
        <f t="shared" si="3"/>
        <v>0</v>
      </c>
      <c r="AN21" s="73">
        <f t="shared" si="3"/>
        <v>0</v>
      </c>
      <c r="AO21" s="73">
        <f t="shared" si="3"/>
        <v>0</v>
      </c>
      <c r="AP21" s="73">
        <f t="shared" si="3"/>
        <v>0</v>
      </c>
      <c r="AQ21" s="73">
        <f t="shared" si="3"/>
        <v>0</v>
      </c>
      <c r="AR21" s="73">
        <f t="shared" si="3"/>
        <v>0</v>
      </c>
      <c r="AS21" s="73">
        <f t="shared" si="3"/>
        <v>0</v>
      </c>
      <c r="AT21" s="73">
        <f t="shared" si="3"/>
        <v>0</v>
      </c>
      <c r="AU21" s="73">
        <f t="shared" si="3"/>
        <v>0</v>
      </c>
      <c r="AV21" s="73">
        <f t="shared" si="3"/>
        <v>0</v>
      </c>
      <c r="AW21" s="73">
        <f t="shared" si="3"/>
        <v>0</v>
      </c>
      <c r="AX21" s="73">
        <f t="shared" si="3"/>
        <v>0</v>
      </c>
      <c r="AY21" s="73">
        <f t="shared" si="3"/>
        <v>0</v>
      </c>
      <c r="AZ21" s="73">
        <f t="shared" si="3"/>
        <v>0</v>
      </c>
      <c r="BA21" s="73">
        <f t="shared" si="3"/>
        <v>0</v>
      </c>
      <c r="BB21" s="73">
        <f t="shared" si="3"/>
        <v>0</v>
      </c>
      <c r="BC21" s="73">
        <f t="shared" si="3"/>
        <v>0</v>
      </c>
      <c r="BD21" s="73">
        <f t="shared" si="3"/>
        <v>0</v>
      </c>
      <c r="BE21" s="73">
        <f t="shared" si="3"/>
        <v>0</v>
      </c>
      <c r="BF21" s="73">
        <f t="shared" si="3"/>
        <v>0</v>
      </c>
      <c r="BG21" s="73">
        <f t="shared" si="3"/>
        <v>0</v>
      </c>
      <c r="BH21" s="73">
        <f t="shared" si="3"/>
        <v>0</v>
      </c>
      <c r="BI21" s="73">
        <f t="shared" si="3"/>
        <v>0</v>
      </c>
      <c r="BJ21" s="73">
        <f>BJ23+BJ24</f>
        <v>0</v>
      </c>
    </row>
    <row r="22" spans="1:62" ht="104.25" customHeight="1" x14ac:dyDescent="0.25">
      <c r="A22" s="115"/>
      <c r="B22" s="116"/>
      <c r="C22" s="118"/>
      <c r="D22" s="74"/>
      <c r="E22" s="92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3"/>
      <c r="AE22" s="93"/>
      <c r="AF22" s="94"/>
      <c r="AG22" s="74"/>
      <c r="AH22" s="74"/>
      <c r="AI22" s="74"/>
      <c r="AJ22" s="74"/>
      <c r="AK22" s="74"/>
      <c r="AL22" s="74"/>
      <c r="AM22" s="74"/>
      <c r="AN22" s="74"/>
      <c r="AO22" s="74"/>
      <c r="AP22" s="74"/>
      <c r="AQ22" s="74"/>
      <c r="AR22" s="74"/>
      <c r="AS22" s="74"/>
      <c r="AT22" s="74"/>
      <c r="AU22" s="74"/>
      <c r="AV22" s="74"/>
      <c r="AW22" s="74"/>
      <c r="AX22" s="74"/>
      <c r="AY22" s="74"/>
      <c r="AZ22" s="74"/>
      <c r="BA22" s="74"/>
      <c r="BB22" s="74"/>
      <c r="BC22" s="74"/>
      <c r="BD22" s="74"/>
      <c r="BE22" s="74"/>
      <c r="BF22" s="74"/>
      <c r="BG22" s="74"/>
      <c r="BH22" s="74"/>
      <c r="BI22" s="74"/>
      <c r="BJ22" s="74"/>
    </row>
    <row r="23" spans="1:62" s="9" customFormat="1" ht="117" customHeight="1" x14ac:dyDescent="0.25">
      <c r="A23" s="26" t="s">
        <v>41</v>
      </c>
      <c r="B23" s="42" t="s">
        <v>31</v>
      </c>
      <c r="C23" s="42" t="s">
        <v>16</v>
      </c>
      <c r="D23" s="28">
        <f>AG23</f>
        <v>224.1</v>
      </c>
      <c r="E23" s="92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3"/>
      <c r="AD23" s="93"/>
      <c r="AE23" s="93"/>
      <c r="AF23" s="94"/>
      <c r="AG23" s="43">
        <f>AI23</f>
        <v>224.1</v>
      </c>
      <c r="AH23" s="28">
        <v>0</v>
      </c>
      <c r="AI23" s="28">
        <v>224.1</v>
      </c>
      <c r="AJ23" s="28">
        <v>0</v>
      </c>
      <c r="AK23" s="28">
        <v>0</v>
      </c>
      <c r="AL23" s="28">
        <v>0</v>
      </c>
      <c r="AM23" s="28">
        <v>0</v>
      </c>
      <c r="AN23" s="28">
        <v>0</v>
      </c>
      <c r="AO23" s="28">
        <v>0</v>
      </c>
      <c r="AP23" s="28">
        <v>0</v>
      </c>
      <c r="AQ23" s="28">
        <v>0</v>
      </c>
      <c r="AR23" s="28">
        <v>0</v>
      </c>
      <c r="AS23" s="28">
        <v>0</v>
      </c>
      <c r="AT23" s="28">
        <v>0</v>
      </c>
      <c r="AU23" s="28">
        <v>0</v>
      </c>
      <c r="AV23" s="28">
        <v>0</v>
      </c>
      <c r="AW23" s="28">
        <v>0</v>
      </c>
      <c r="AX23" s="28">
        <v>0</v>
      </c>
      <c r="AY23" s="28">
        <v>0</v>
      </c>
      <c r="AZ23" s="28">
        <v>0</v>
      </c>
      <c r="BA23" s="28">
        <v>0</v>
      </c>
      <c r="BB23" s="28">
        <v>0</v>
      </c>
      <c r="BC23" s="28">
        <v>0</v>
      </c>
      <c r="BD23" s="28">
        <v>0</v>
      </c>
      <c r="BE23" s="28">
        <v>0</v>
      </c>
      <c r="BF23" s="28">
        <v>0</v>
      </c>
      <c r="BG23" s="28">
        <v>0</v>
      </c>
      <c r="BH23" s="28">
        <v>0</v>
      </c>
      <c r="BI23" s="28">
        <v>0</v>
      </c>
      <c r="BJ23" s="28">
        <v>0</v>
      </c>
    </row>
    <row r="24" spans="1:62" ht="126" customHeight="1" x14ac:dyDescent="0.25">
      <c r="A24" s="26" t="s">
        <v>12</v>
      </c>
      <c r="B24" s="27" t="s">
        <v>11</v>
      </c>
      <c r="C24" s="27" t="s">
        <v>6</v>
      </c>
      <c r="D24" s="28">
        <v>0</v>
      </c>
      <c r="E24" s="92"/>
      <c r="F24" s="93"/>
      <c r="G24" s="93"/>
      <c r="H24" s="93"/>
      <c r="I24" s="93"/>
      <c r="J24" s="93"/>
      <c r="K24" s="93"/>
      <c r="L24" s="93"/>
      <c r="M24" s="93"/>
      <c r="N24" s="93"/>
      <c r="O24" s="93"/>
      <c r="P24" s="93"/>
      <c r="Q24" s="93"/>
      <c r="R24" s="93"/>
      <c r="S24" s="93"/>
      <c r="T24" s="93"/>
      <c r="U24" s="93"/>
      <c r="V24" s="93"/>
      <c r="W24" s="93"/>
      <c r="X24" s="93"/>
      <c r="Y24" s="93"/>
      <c r="Z24" s="93"/>
      <c r="AA24" s="93"/>
      <c r="AB24" s="93"/>
      <c r="AC24" s="93"/>
      <c r="AD24" s="93"/>
      <c r="AE24" s="93"/>
      <c r="AF24" s="94"/>
      <c r="AG24" s="28">
        <v>0</v>
      </c>
      <c r="AH24" s="28">
        <v>0</v>
      </c>
      <c r="AI24" s="28">
        <v>0</v>
      </c>
      <c r="AJ24" s="28">
        <v>0</v>
      </c>
      <c r="AK24" s="28">
        <v>0</v>
      </c>
      <c r="AL24" s="28">
        <v>0</v>
      </c>
      <c r="AM24" s="28">
        <v>0</v>
      </c>
      <c r="AN24" s="28">
        <v>0</v>
      </c>
      <c r="AO24" s="28">
        <v>0</v>
      </c>
      <c r="AP24" s="28">
        <v>0</v>
      </c>
      <c r="AQ24" s="28">
        <v>0</v>
      </c>
      <c r="AR24" s="28">
        <v>0</v>
      </c>
      <c r="AS24" s="28">
        <v>0</v>
      </c>
      <c r="AT24" s="28">
        <v>0</v>
      </c>
      <c r="AU24" s="28">
        <v>0</v>
      </c>
      <c r="AV24" s="28">
        <v>0</v>
      </c>
      <c r="AW24" s="28">
        <v>0</v>
      </c>
      <c r="AX24" s="28">
        <v>0</v>
      </c>
      <c r="AY24" s="28">
        <v>0</v>
      </c>
      <c r="AZ24" s="28">
        <v>0</v>
      </c>
      <c r="BA24" s="28">
        <v>0</v>
      </c>
      <c r="BB24" s="28">
        <v>0</v>
      </c>
      <c r="BC24" s="28">
        <v>0</v>
      </c>
      <c r="BD24" s="28">
        <v>0</v>
      </c>
      <c r="BE24" s="28">
        <v>0</v>
      </c>
      <c r="BF24" s="28">
        <v>0</v>
      </c>
      <c r="BG24" s="28">
        <v>0</v>
      </c>
      <c r="BH24" s="28">
        <v>0</v>
      </c>
      <c r="BI24" s="28">
        <v>0</v>
      </c>
      <c r="BJ24" s="28">
        <v>0</v>
      </c>
    </row>
    <row r="25" spans="1:62" s="10" customFormat="1" ht="61.5" customHeight="1" x14ac:dyDescent="0.25">
      <c r="A25" s="119" t="s">
        <v>37</v>
      </c>
      <c r="B25" s="121" t="s">
        <v>40</v>
      </c>
      <c r="C25" s="123" t="s">
        <v>5</v>
      </c>
      <c r="D25" s="85">
        <f>D27</f>
        <v>108355.49999999997</v>
      </c>
      <c r="E25" s="92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  <c r="T25" s="93"/>
      <c r="U25" s="93"/>
      <c r="V25" s="93"/>
      <c r="W25" s="93"/>
      <c r="X25" s="93"/>
      <c r="Y25" s="93"/>
      <c r="Z25" s="93"/>
      <c r="AA25" s="93"/>
      <c r="AB25" s="93"/>
      <c r="AC25" s="93"/>
      <c r="AD25" s="93"/>
      <c r="AE25" s="93"/>
      <c r="AF25" s="94"/>
      <c r="AG25" s="85">
        <f t="shared" ref="AG25:BJ25" si="4">AG27</f>
        <v>18708</v>
      </c>
      <c r="AH25" s="85">
        <f t="shared" si="4"/>
        <v>0</v>
      </c>
      <c r="AI25" s="85">
        <f t="shared" si="4"/>
        <v>18708</v>
      </c>
      <c r="AJ25" s="85">
        <f t="shared" si="4"/>
        <v>0</v>
      </c>
      <c r="AK25" s="85">
        <f t="shared" si="4"/>
        <v>0</v>
      </c>
      <c r="AL25" s="85">
        <f t="shared" si="4"/>
        <v>17885.899999999998</v>
      </c>
      <c r="AM25" s="85">
        <f t="shared" si="4"/>
        <v>0</v>
      </c>
      <c r="AN25" s="85">
        <f t="shared" si="4"/>
        <v>17885.899999999998</v>
      </c>
      <c r="AO25" s="85">
        <f t="shared" si="4"/>
        <v>0</v>
      </c>
      <c r="AP25" s="85">
        <f t="shared" si="4"/>
        <v>0</v>
      </c>
      <c r="AQ25" s="85">
        <f t="shared" si="4"/>
        <v>17940.399999999998</v>
      </c>
      <c r="AR25" s="85">
        <f t="shared" si="4"/>
        <v>0</v>
      </c>
      <c r="AS25" s="85">
        <f t="shared" si="4"/>
        <v>17940.399999999998</v>
      </c>
      <c r="AT25" s="85">
        <f t="shared" si="4"/>
        <v>0</v>
      </c>
      <c r="AU25" s="85">
        <f t="shared" si="4"/>
        <v>0</v>
      </c>
      <c r="AV25" s="85">
        <f t="shared" si="4"/>
        <v>17940.399999999998</v>
      </c>
      <c r="AW25" s="85">
        <f t="shared" si="4"/>
        <v>0</v>
      </c>
      <c r="AX25" s="85">
        <f t="shared" si="4"/>
        <v>17940.399999999998</v>
      </c>
      <c r="AY25" s="85">
        <f t="shared" si="4"/>
        <v>0</v>
      </c>
      <c r="AZ25" s="85">
        <f t="shared" si="4"/>
        <v>0</v>
      </c>
      <c r="BA25" s="85">
        <f t="shared" si="4"/>
        <v>17940.399999999998</v>
      </c>
      <c r="BB25" s="85">
        <f t="shared" si="4"/>
        <v>0</v>
      </c>
      <c r="BC25" s="85">
        <f t="shared" si="4"/>
        <v>17940.399999999998</v>
      </c>
      <c r="BD25" s="85">
        <f t="shared" si="4"/>
        <v>0</v>
      </c>
      <c r="BE25" s="85">
        <f t="shared" si="4"/>
        <v>0</v>
      </c>
      <c r="BF25" s="85">
        <f t="shared" si="4"/>
        <v>17940.399999999998</v>
      </c>
      <c r="BG25" s="85">
        <f t="shared" si="4"/>
        <v>0</v>
      </c>
      <c r="BH25" s="85">
        <f t="shared" si="4"/>
        <v>17940.399999999998</v>
      </c>
      <c r="BI25" s="85">
        <f t="shared" si="4"/>
        <v>0</v>
      </c>
      <c r="BJ25" s="85">
        <f t="shared" si="4"/>
        <v>0</v>
      </c>
    </row>
    <row r="26" spans="1:62" s="10" customFormat="1" ht="42" customHeight="1" x14ac:dyDescent="0.25">
      <c r="A26" s="120"/>
      <c r="B26" s="121"/>
      <c r="C26" s="124"/>
      <c r="D26" s="85"/>
      <c r="E26" s="92"/>
      <c r="F26" s="93"/>
      <c r="G26" s="93"/>
      <c r="H26" s="93"/>
      <c r="I26" s="93"/>
      <c r="J26" s="93"/>
      <c r="K26" s="93"/>
      <c r="L26" s="93"/>
      <c r="M26" s="93"/>
      <c r="N26" s="93"/>
      <c r="O26" s="93"/>
      <c r="P26" s="93"/>
      <c r="Q26" s="93"/>
      <c r="R26" s="93"/>
      <c r="S26" s="93"/>
      <c r="T26" s="93"/>
      <c r="U26" s="93"/>
      <c r="V26" s="93"/>
      <c r="W26" s="93"/>
      <c r="X26" s="93"/>
      <c r="Y26" s="93"/>
      <c r="Z26" s="93"/>
      <c r="AA26" s="93"/>
      <c r="AB26" s="93"/>
      <c r="AC26" s="93"/>
      <c r="AD26" s="93"/>
      <c r="AE26" s="93"/>
      <c r="AF26" s="94"/>
      <c r="AG26" s="85"/>
      <c r="AH26" s="85"/>
      <c r="AI26" s="85"/>
      <c r="AJ26" s="85"/>
      <c r="AK26" s="85"/>
      <c r="AL26" s="85"/>
      <c r="AM26" s="85"/>
      <c r="AN26" s="85"/>
      <c r="AO26" s="85"/>
      <c r="AP26" s="85"/>
      <c r="AQ26" s="85"/>
      <c r="AR26" s="85"/>
      <c r="AS26" s="85"/>
      <c r="AT26" s="85"/>
      <c r="AU26" s="85"/>
      <c r="AV26" s="85"/>
      <c r="AW26" s="85"/>
      <c r="AX26" s="85"/>
      <c r="AY26" s="85"/>
      <c r="AZ26" s="85"/>
      <c r="BA26" s="85"/>
      <c r="BB26" s="85"/>
      <c r="BC26" s="85"/>
      <c r="BD26" s="85"/>
      <c r="BE26" s="85"/>
      <c r="BF26" s="85"/>
      <c r="BG26" s="85"/>
      <c r="BH26" s="85"/>
      <c r="BI26" s="85"/>
      <c r="BJ26" s="85"/>
    </row>
    <row r="27" spans="1:62" s="10" customFormat="1" ht="88.5" customHeight="1" x14ac:dyDescent="0.25">
      <c r="A27" s="120"/>
      <c r="B27" s="122"/>
      <c r="C27" s="131" t="s">
        <v>6</v>
      </c>
      <c r="D27" s="86">
        <f>AG27+AL27+AQ27+AV27+BA27+BF27</f>
        <v>108355.49999999997</v>
      </c>
      <c r="E27" s="92"/>
      <c r="F27" s="93"/>
      <c r="G27" s="93"/>
      <c r="H27" s="93"/>
      <c r="I27" s="93"/>
      <c r="J27" s="93"/>
      <c r="K27" s="93"/>
      <c r="L27" s="93"/>
      <c r="M27" s="93"/>
      <c r="N27" s="93"/>
      <c r="O27" s="93"/>
      <c r="P27" s="93"/>
      <c r="Q27" s="93"/>
      <c r="R27" s="93"/>
      <c r="S27" s="93"/>
      <c r="T27" s="93"/>
      <c r="U27" s="93"/>
      <c r="V27" s="93"/>
      <c r="W27" s="93"/>
      <c r="X27" s="93"/>
      <c r="Y27" s="93"/>
      <c r="Z27" s="93"/>
      <c r="AA27" s="93"/>
      <c r="AB27" s="93"/>
      <c r="AC27" s="93"/>
      <c r="AD27" s="93"/>
      <c r="AE27" s="93"/>
      <c r="AF27" s="94"/>
      <c r="AG27" s="29">
        <f t="shared" ref="AG27:BI27" si="5">AG29+AG30</f>
        <v>18708</v>
      </c>
      <c r="AH27" s="29">
        <f t="shared" si="5"/>
        <v>0</v>
      </c>
      <c r="AI27" s="29">
        <f t="shared" si="5"/>
        <v>18708</v>
      </c>
      <c r="AJ27" s="29">
        <f t="shared" si="5"/>
        <v>0</v>
      </c>
      <c r="AK27" s="29">
        <f t="shared" si="5"/>
        <v>0</v>
      </c>
      <c r="AL27" s="29">
        <f t="shared" si="5"/>
        <v>17885.899999999998</v>
      </c>
      <c r="AM27" s="29">
        <f t="shared" si="5"/>
        <v>0</v>
      </c>
      <c r="AN27" s="29">
        <f t="shared" si="5"/>
        <v>17885.899999999998</v>
      </c>
      <c r="AO27" s="29">
        <f t="shared" si="5"/>
        <v>0</v>
      </c>
      <c r="AP27" s="29">
        <f t="shared" si="5"/>
        <v>0</v>
      </c>
      <c r="AQ27" s="29">
        <f t="shared" si="5"/>
        <v>17940.399999999998</v>
      </c>
      <c r="AR27" s="29">
        <f t="shared" si="5"/>
        <v>0</v>
      </c>
      <c r="AS27" s="29">
        <f t="shared" si="5"/>
        <v>17940.399999999998</v>
      </c>
      <c r="AT27" s="29">
        <f t="shared" si="5"/>
        <v>0</v>
      </c>
      <c r="AU27" s="29">
        <f t="shared" si="5"/>
        <v>0</v>
      </c>
      <c r="AV27" s="29">
        <f t="shared" si="5"/>
        <v>17940.399999999998</v>
      </c>
      <c r="AW27" s="29">
        <f t="shared" si="5"/>
        <v>0</v>
      </c>
      <c r="AX27" s="29">
        <f t="shared" si="5"/>
        <v>17940.399999999998</v>
      </c>
      <c r="AY27" s="29">
        <f t="shared" si="5"/>
        <v>0</v>
      </c>
      <c r="AZ27" s="29">
        <f t="shared" si="5"/>
        <v>0</v>
      </c>
      <c r="BA27" s="29">
        <f t="shared" si="5"/>
        <v>17940.399999999998</v>
      </c>
      <c r="BB27" s="29">
        <f t="shared" si="5"/>
        <v>0</v>
      </c>
      <c r="BC27" s="29">
        <f t="shared" si="5"/>
        <v>17940.399999999998</v>
      </c>
      <c r="BD27" s="29">
        <f t="shared" si="5"/>
        <v>0</v>
      </c>
      <c r="BE27" s="29">
        <f t="shared" si="5"/>
        <v>0</v>
      </c>
      <c r="BF27" s="29">
        <f t="shared" si="5"/>
        <v>17940.399999999998</v>
      </c>
      <c r="BG27" s="29">
        <f t="shared" si="5"/>
        <v>0</v>
      </c>
      <c r="BH27" s="29">
        <f t="shared" si="5"/>
        <v>17940.399999999998</v>
      </c>
      <c r="BI27" s="29">
        <f t="shared" si="5"/>
        <v>0</v>
      </c>
      <c r="BJ27" s="29">
        <f>BJ29+BJ30</f>
        <v>0</v>
      </c>
    </row>
    <row r="28" spans="1:62" s="10" customFormat="1" ht="15.75" hidden="1" customHeight="1" x14ac:dyDescent="0.25">
      <c r="A28" s="120"/>
      <c r="B28" s="122"/>
      <c r="C28" s="132"/>
      <c r="D28" s="125"/>
      <c r="E28" s="92"/>
      <c r="F28" s="93"/>
      <c r="G28" s="93"/>
      <c r="H28" s="93"/>
      <c r="I28" s="93"/>
      <c r="J28" s="93"/>
      <c r="K28" s="93"/>
      <c r="L28" s="93"/>
      <c r="M28" s="93"/>
      <c r="N28" s="93"/>
      <c r="O28" s="93"/>
      <c r="P28" s="93"/>
      <c r="Q28" s="93"/>
      <c r="R28" s="93"/>
      <c r="S28" s="93"/>
      <c r="T28" s="93"/>
      <c r="U28" s="93"/>
      <c r="V28" s="93"/>
      <c r="W28" s="93"/>
      <c r="X28" s="93"/>
      <c r="Y28" s="93"/>
      <c r="Z28" s="93"/>
      <c r="AA28" s="93"/>
      <c r="AB28" s="93"/>
      <c r="AC28" s="93"/>
      <c r="AD28" s="93"/>
      <c r="AE28" s="93"/>
      <c r="AF28" s="94"/>
      <c r="AG28" s="29">
        <f t="shared" ref="AG28:BI28" si="6">AG30+AG31</f>
        <v>18616.2</v>
      </c>
      <c r="AH28" s="29">
        <f t="shared" si="6"/>
        <v>0</v>
      </c>
      <c r="AI28" s="29">
        <f t="shared" si="6"/>
        <v>18616.2</v>
      </c>
      <c r="AJ28" s="29">
        <f t="shared" si="6"/>
        <v>0</v>
      </c>
      <c r="AK28" s="29">
        <f t="shared" si="6"/>
        <v>0</v>
      </c>
      <c r="AL28" s="29">
        <f t="shared" si="6"/>
        <v>17794.099999999999</v>
      </c>
      <c r="AM28" s="29">
        <f t="shared" si="6"/>
        <v>0</v>
      </c>
      <c r="AN28" s="29">
        <f t="shared" si="6"/>
        <v>17794.099999999999</v>
      </c>
      <c r="AO28" s="29">
        <f t="shared" si="6"/>
        <v>0</v>
      </c>
      <c r="AP28" s="29">
        <f t="shared" si="6"/>
        <v>0</v>
      </c>
      <c r="AQ28" s="29">
        <f t="shared" si="6"/>
        <v>17848.599999999999</v>
      </c>
      <c r="AR28" s="29">
        <f t="shared" si="6"/>
        <v>0</v>
      </c>
      <c r="AS28" s="29">
        <f t="shared" si="6"/>
        <v>17848.599999999999</v>
      </c>
      <c r="AT28" s="29">
        <f t="shared" si="6"/>
        <v>0</v>
      </c>
      <c r="AU28" s="29">
        <f t="shared" si="6"/>
        <v>0</v>
      </c>
      <c r="AV28" s="29">
        <f t="shared" si="6"/>
        <v>17848.599999999999</v>
      </c>
      <c r="AW28" s="29">
        <f>AW30+AW31</f>
        <v>0</v>
      </c>
      <c r="AX28" s="29">
        <f>AX30+AX31</f>
        <v>17848.599999999999</v>
      </c>
      <c r="AY28" s="29">
        <f t="shared" si="6"/>
        <v>0</v>
      </c>
      <c r="AZ28" s="29">
        <f t="shared" si="6"/>
        <v>0</v>
      </c>
      <c r="BA28" s="29">
        <f t="shared" si="6"/>
        <v>17848.599999999999</v>
      </c>
      <c r="BB28" s="29">
        <f t="shared" si="6"/>
        <v>0</v>
      </c>
      <c r="BC28" s="29">
        <f t="shared" si="6"/>
        <v>17848.599999999999</v>
      </c>
      <c r="BD28" s="29">
        <f t="shared" si="6"/>
        <v>0</v>
      </c>
      <c r="BE28" s="29">
        <f t="shared" si="6"/>
        <v>0</v>
      </c>
      <c r="BF28" s="29">
        <f t="shared" si="6"/>
        <v>17848.599999999999</v>
      </c>
      <c r="BG28" s="29">
        <f t="shared" si="6"/>
        <v>0</v>
      </c>
      <c r="BH28" s="29">
        <f t="shared" si="6"/>
        <v>17848.599999999999</v>
      </c>
      <c r="BI28" s="29">
        <f t="shared" si="6"/>
        <v>0</v>
      </c>
      <c r="BJ28" s="29"/>
    </row>
    <row r="29" spans="1:62" s="10" customFormat="1" ht="217.5" customHeight="1" x14ac:dyDescent="0.25">
      <c r="A29" s="30" t="s">
        <v>15</v>
      </c>
      <c r="B29" s="59" t="s">
        <v>40</v>
      </c>
      <c r="C29" s="31" t="s">
        <v>6</v>
      </c>
      <c r="D29" s="29">
        <f>AG29+AL29+AQ29+AV29+BA29+BF29</f>
        <v>550.79999999999995</v>
      </c>
      <c r="E29" s="92"/>
      <c r="F29" s="93"/>
      <c r="G29" s="93"/>
      <c r="H29" s="93"/>
      <c r="I29" s="93"/>
      <c r="J29" s="93"/>
      <c r="K29" s="93"/>
      <c r="L29" s="93"/>
      <c r="M29" s="93"/>
      <c r="N29" s="93"/>
      <c r="O29" s="93"/>
      <c r="P29" s="93"/>
      <c r="Q29" s="93"/>
      <c r="R29" s="93"/>
      <c r="S29" s="93"/>
      <c r="T29" s="93"/>
      <c r="U29" s="93"/>
      <c r="V29" s="93"/>
      <c r="W29" s="93"/>
      <c r="X29" s="93"/>
      <c r="Y29" s="93"/>
      <c r="Z29" s="93"/>
      <c r="AA29" s="93"/>
      <c r="AB29" s="93"/>
      <c r="AC29" s="93"/>
      <c r="AD29" s="93"/>
      <c r="AE29" s="93"/>
      <c r="AF29" s="94"/>
      <c r="AG29" s="29">
        <f>AH29+AI29+AJ29+AK29</f>
        <v>91.8</v>
      </c>
      <c r="AH29" s="32">
        <v>0</v>
      </c>
      <c r="AI29" s="29">
        <v>91.8</v>
      </c>
      <c r="AJ29" s="29">
        <v>0</v>
      </c>
      <c r="AK29" s="29">
        <v>0</v>
      </c>
      <c r="AL29" s="29">
        <f>AM29+AN29+AO29+AP29</f>
        <v>91.8</v>
      </c>
      <c r="AM29" s="29">
        <v>0</v>
      </c>
      <c r="AN29" s="29">
        <v>91.8</v>
      </c>
      <c r="AO29" s="29">
        <v>0</v>
      </c>
      <c r="AP29" s="29">
        <v>0</v>
      </c>
      <c r="AQ29" s="29">
        <f>AR29+AS29+AT29+AU29</f>
        <v>91.8</v>
      </c>
      <c r="AR29" s="32">
        <v>0</v>
      </c>
      <c r="AS29" s="29">
        <v>91.8</v>
      </c>
      <c r="AT29" s="29">
        <v>0</v>
      </c>
      <c r="AU29" s="29">
        <v>0</v>
      </c>
      <c r="AV29" s="29">
        <f>AW29+AX29+AY29+AZ29</f>
        <v>91.8</v>
      </c>
      <c r="AW29" s="32">
        <v>0</v>
      </c>
      <c r="AX29" s="29">
        <v>91.8</v>
      </c>
      <c r="AY29" s="29">
        <v>0</v>
      </c>
      <c r="AZ29" s="29">
        <v>0</v>
      </c>
      <c r="BA29" s="29">
        <f>BB29+BC29+BD29+BE29</f>
        <v>91.8</v>
      </c>
      <c r="BB29" s="32">
        <v>0</v>
      </c>
      <c r="BC29" s="29">
        <v>91.8</v>
      </c>
      <c r="BD29" s="29">
        <v>0</v>
      </c>
      <c r="BE29" s="29">
        <v>0</v>
      </c>
      <c r="BF29" s="29">
        <f>BG29+BH29+BI29+BJ29</f>
        <v>91.8</v>
      </c>
      <c r="BG29" s="32">
        <v>0</v>
      </c>
      <c r="BH29" s="29">
        <v>91.8</v>
      </c>
      <c r="BI29" s="29">
        <v>0</v>
      </c>
      <c r="BJ29" s="29">
        <v>0</v>
      </c>
    </row>
    <row r="30" spans="1:62" s="10" customFormat="1" ht="216.75" customHeight="1" x14ac:dyDescent="0.25">
      <c r="A30" s="30" t="s">
        <v>42</v>
      </c>
      <c r="B30" s="33" t="s">
        <v>23</v>
      </c>
      <c r="C30" s="31" t="s">
        <v>6</v>
      </c>
      <c r="D30" s="29">
        <f>AG30+AL30+AQ30+AV30+BA30+BF30</f>
        <v>107804.70000000001</v>
      </c>
      <c r="E30" s="92"/>
      <c r="F30" s="93"/>
      <c r="G30" s="93"/>
      <c r="H30" s="93"/>
      <c r="I30" s="93"/>
      <c r="J30" s="93"/>
      <c r="K30" s="93"/>
      <c r="L30" s="93"/>
      <c r="M30" s="93"/>
      <c r="N30" s="93"/>
      <c r="O30" s="93"/>
      <c r="P30" s="93"/>
      <c r="Q30" s="93"/>
      <c r="R30" s="93"/>
      <c r="S30" s="93"/>
      <c r="T30" s="93"/>
      <c r="U30" s="93"/>
      <c r="V30" s="93"/>
      <c r="W30" s="93"/>
      <c r="X30" s="93"/>
      <c r="Y30" s="93"/>
      <c r="Z30" s="93"/>
      <c r="AA30" s="93"/>
      <c r="AB30" s="93"/>
      <c r="AC30" s="93"/>
      <c r="AD30" s="93"/>
      <c r="AE30" s="93"/>
      <c r="AF30" s="94"/>
      <c r="AG30" s="29">
        <f>AH30+AI30+AJ30+AK30</f>
        <v>18616.2</v>
      </c>
      <c r="AH30" s="32">
        <v>0</v>
      </c>
      <c r="AI30" s="29">
        <v>18616.2</v>
      </c>
      <c r="AJ30" s="29">
        <v>0</v>
      </c>
      <c r="AK30" s="29">
        <v>0</v>
      </c>
      <c r="AL30" s="29">
        <f>AM30+AN30+AO30+AP30</f>
        <v>17794.099999999999</v>
      </c>
      <c r="AM30" s="29">
        <v>0</v>
      </c>
      <c r="AN30" s="29">
        <v>17794.099999999999</v>
      </c>
      <c r="AO30" s="29">
        <v>0</v>
      </c>
      <c r="AP30" s="29">
        <v>0</v>
      </c>
      <c r="AQ30" s="29">
        <f>AR30+AS30+AT30+AU30</f>
        <v>17848.599999999999</v>
      </c>
      <c r="AR30" s="32">
        <v>0</v>
      </c>
      <c r="AS30" s="29">
        <v>17848.599999999999</v>
      </c>
      <c r="AT30" s="29">
        <v>0</v>
      </c>
      <c r="AU30" s="29">
        <v>0</v>
      </c>
      <c r="AV30" s="29">
        <f>AW30+AX30+AY30+AZ30</f>
        <v>17848.599999999999</v>
      </c>
      <c r="AW30" s="32">
        <v>0</v>
      </c>
      <c r="AX30" s="29">
        <v>17848.599999999999</v>
      </c>
      <c r="AY30" s="29">
        <v>0</v>
      </c>
      <c r="AZ30" s="29">
        <v>0</v>
      </c>
      <c r="BA30" s="29">
        <f>BB30+BC30+BD30+BE30</f>
        <v>17848.599999999999</v>
      </c>
      <c r="BB30" s="32">
        <v>0</v>
      </c>
      <c r="BC30" s="29">
        <v>17848.599999999999</v>
      </c>
      <c r="BD30" s="29">
        <v>0</v>
      </c>
      <c r="BE30" s="29">
        <v>0</v>
      </c>
      <c r="BF30" s="29">
        <f>BG30+BH30+BI30+BJ30</f>
        <v>17848.599999999999</v>
      </c>
      <c r="BG30" s="32">
        <v>0</v>
      </c>
      <c r="BH30" s="29">
        <v>17848.599999999999</v>
      </c>
      <c r="BI30" s="29">
        <v>0</v>
      </c>
      <c r="BJ30" s="29">
        <v>0</v>
      </c>
    </row>
    <row r="31" spans="1:62" s="4" customFormat="1" ht="122.25" customHeight="1" x14ac:dyDescent="0.25">
      <c r="A31" s="80" t="s">
        <v>38</v>
      </c>
      <c r="B31" s="77" t="s">
        <v>40</v>
      </c>
      <c r="C31" s="75" t="s">
        <v>5</v>
      </c>
      <c r="D31" s="84">
        <f>D34+D35</f>
        <v>0</v>
      </c>
      <c r="E31" s="92"/>
      <c r="F31" s="93"/>
      <c r="G31" s="93"/>
      <c r="H31" s="93"/>
      <c r="I31" s="93"/>
      <c r="J31" s="93"/>
      <c r="K31" s="93"/>
      <c r="L31" s="93"/>
      <c r="M31" s="93"/>
      <c r="N31" s="93"/>
      <c r="O31" s="93"/>
      <c r="P31" s="93"/>
      <c r="Q31" s="93"/>
      <c r="R31" s="93"/>
      <c r="S31" s="93"/>
      <c r="T31" s="93"/>
      <c r="U31" s="93"/>
      <c r="V31" s="93"/>
      <c r="W31" s="93"/>
      <c r="X31" s="93"/>
      <c r="Y31" s="93"/>
      <c r="Z31" s="93"/>
      <c r="AA31" s="93"/>
      <c r="AB31" s="93"/>
      <c r="AC31" s="93"/>
      <c r="AD31" s="93"/>
      <c r="AE31" s="93"/>
      <c r="AF31" s="94"/>
      <c r="AG31" s="84">
        <f t="shared" ref="AG31:BJ31" si="7">AG34+AG35</f>
        <v>0</v>
      </c>
      <c r="AH31" s="84">
        <f t="shared" si="7"/>
        <v>0</v>
      </c>
      <c r="AI31" s="84">
        <f t="shared" si="7"/>
        <v>0</v>
      </c>
      <c r="AJ31" s="84">
        <f t="shared" si="7"/>
        <v>0</v>
      </c>
      <c r="AK31" s="84">
        <f t="shared" si="7"/>
        <v>0</v>
      </c>
      <c r="AL31" s="84">
        <f t="shared" si="7"/>
        <v>0</v>
      </c>
      <c r="AM31" s="84">
        <f t="shared" si="7"/>
        <v>0</v>
      </c>
      <c r="AN31" s="84">
        <f t="shared" si="7"/>
        <v>0</v>
      </c>
      <c r="AO31" s="84">
        <f t="shared" si="7"/>
        <v>0</v>
      </c>
      <c r="AP31" s="84">
        <f t="shared" si="7"/>
        <v>0</v>
      </c>
      <c r="AQ31" s="84">
        <f t="shared" si="7"/>
        <v>0</v>
      </c>
      <c r="AR31" s="84">
        <f t="shared" si="7"/>
        <v>0</v>
      </c>
      <c r="AS31" s="84">
        <f t="shared" si="7"/>
        <v>0</v>
      </c>
      <c r="AT31" s="84">
        <f t="shared" si="7"/>
        <v>0</v>
      </c>
      <c r="AU31" s="84">
        <f t="shared" si="7"/>
        <v>0</v>
      </c>
      <c r="AV31" s="84">
        <f t="shared" si="7"/>
        <v>0</v>
      </c>
      <c r="AW31" s="84">
        <f t="shared" si="7"/>
        <v>0</v>
      </c>
      <c r="AX31" s="84">
        <f t="shared" si="7"/>
        <v>0</v>
      </c>
      <c r="AY31" s="84">
        <f t="shared" si="7"/>
        <v>0</v>
      </c>
      <c r="AZ31" s="84">
        <f t="shared" si="7"/>
        <v>0</v>
      </c>
      <c r="BA31" s="84">
        <f t="shared" si="7"/>
        <v>0</v>
      </c>
      <c r="BB31" s="84">
        <f t="shared" si="7"/>
        <v>0</v>
      </c>
      <c r="BC31" s="84">
        <f t="shared" si="7"/>
        <v>0</v>
      </c>
      <c r="BD31" s="84">
        <f t="shared" si="7"/>
        <v>0</v>
      </c>
      <c r="BE31" s="84">
        <f t="shared" si="7"/>
        <v>0</v>
      </c>
      <c r="BF31" s="84">
        <f t="shared" si="7"/>
        <v>0</v>
      </c>
      <c r="BG31" s="84">
        <f t="shared" si="7"/>
        <v>0</v>
      </c>
      <c r="BH31" s="84">
        <f t="shared" si="7"/>
        <v>0</v>
      </c>
      <c r="BI31" s="84">
        <f t="shared" si="7"/>
        <v>0</v>
      </c>
      <c r="BJ31" s="84">
        <f t="shared" si="7"/>
        <v>0</v>
      </c>
    </row>
    <row r="32" spans="1:62" s="4" customFormat="1" ht="38.25" customHeight="1" x14ac:dyDescent="0.25">
      <c r="A32" s="126"/>
      <c r="B32" s="116"/>
      <c r="C32" s="71"/>
      <c r="D32" s="72"/>
      <c r="E32" s="92"/>
      <c r="F32" s="93"/>
      <c r="G32" s="93"/>
      <c r="H32" s="93"/>
      <c r="I32" s="93"/>
      <c r="J32" s="93"/>
      <c r="K32" s="93"/>
      <c r="L32" s="93"/>
      <c r="M32" s="93"/>
      <c r="N32" s="93"/>
      <c r="O32" s="93"/>
      <c r="P32" s="93"/>
      <c r="Q32" s="93"/>
      <c r="R32" s="93"/>
      <c r="S32" s="93"/>
      <c r="T32" s="93"/>
      <c r="U32" s="93"/>
      <c r="V32" s="93"/>
      <c r="W32" s="93"/>
      <c r="X32" s="93"/>
      <c r="Y32" s="93"/>
      <c r="Z32" s="93"/>
      <c r="AA32" s="93"/>
      <c r="AB32" s="93"/>
      <c r="AC32" s="93"/>
      <c r="AD32" s="93"/>
      <c r="AE32" s="93"/>
      <c r="AF32" s="94"/>
      <c r="AG32" s="72"/>
      <c r="AH32" s="72"/>
      <c r="AI32" s="72"/>
      <c r="AJ32" s="72"/>
      <c r="AK32" s="72"/>
      <c r="AL32" s="72"/>
      <c r="AM32" s="72"/>
      <c r="AN32" s="72"/>
      <c r="AO32" s="72"/>
      <c r="AP32" s="72"/>
      <c r="AQ32" s="72"/>
      <c r="AR32" s="72"/>
      <c r="AS32" s="72"/>
      <c r="AT32" s="72"/>
      <c r="AU32" s="72"/>
      <c r="AV32" s="72"/>
      <c r="AW32" s="72"/>
      <c r="AX32" s="72"/>
      <c r="AY32" s="72"/>
      <c r="AZ32" s="72"/>
      <c r="BA32" s="72"/>
      <c r="BB32" s="72"/>
      <c r="BC32" s="72"/>
      <c r="BD32" s="72"/>
      <c r="BE32" s="72"/>
      <c r="BF32" s="72"/>
      <c r="BG32" s="72"/>
      <c r="BH32" s="72"/>
      <c r="BI32" s="72"/>
      <c r="BJ32" s="72"/>
    </row>
    <row r="33" spans="1:62" s="4" customFormat="1" ht="67.5" hidden="1" customHeight="1" x14ac:dyDescent="0.25">
      <c r="A33" s="130"/>
      <c r="B33" s="127"/>
      <c r="C33" s="72"/>
      <c r="D33" s="36"/>
      <c r="E33" s="92"/>
      <c r="F33" s="93"/>
      <c r="G33" s="93"/>
      <c r="H33" s="93"/>
      <c r="I33" s="93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3"/>
      <c r="W33" s="93"/>
      <c r="X33" s="93"/>
      <c r="Y33" s="93"/>
      <c r="Z33" s="93"/>
      <c r="AA33" s="93"/>
      <c r="AB33" s="93"/>
      <c r="AC33" s="93"/>
      <c r="AD33" s="93"/>
      <c r="AE33" s="93"/>
      <c r="AF33" s="94"/>
      <c r="AG33" s="29"/>
      <c r="AH33" s="35"/>
      <c r="AI33" s="34"/>
      <c r="AJ33" s="34"/>
      <c r="AK33" s="34"/>
      <c r="AL33" s="29"/>
      <c r="AM33" s="35"/>
      <c r="AN33" s="34"/>
      <c r="AO33" s="34"/>
      <c r="AP33" s="34"/>
      <c r="AQ33" s="47"/>
      <c r="AR33" s="49"/>
      <c r="AS33" s="47"/>
      <c r="AT33" s="47"/>
      <c r="AU33" s="47"/>
      <c r="AV33" s="55"/>
      <c r="AW33" s="53"/>
      <c r="AX33" s="55"/>
      <c r="AY33" s="55"/>
      <c r="AZ33" s="55"/>
      <c r="BA33" s="55"/>
      <c r="BB33" s="53"/>
      <c r="BC33" s="55"/>
      <c r="BD33" s="55"/>
      <c r="BE33" s="55"/>
      <c r="BF33" s="55"/>
      <c r="BG33" s="53"/>
      <c r="BH33" s="55"/>
      <c r="BI33" s="55"/>
      <c r="BJ33" s="55"/>
    </row>
    <row r="34" spans="1:62" s="4" customFormat="1" ht="100.5" customHeight="1" x14ac:dyDescent="0.25">
      <c r="A34" s="26" t="s">
        <v>13</v>
      </c>
      <c r="B34" s="60" t="s">
        <v>10</v>
      </c>
      <c r="C34" s="27" t="s">
        <v>10</v>
      </c>
      <c r="D34" s="29">
        <f>AG34+AL34+AQ34+AV34+BA34+BF34</f>
        <v>0</v>
      </c>
      <c r="E34" s="92"/>
      <c r="F34" s="93"/>
      <c r="G34" s="93"/>
      <c r="H34" s="93"/>
      <c r="I34" s="93"/>
      <c r="J34" s="93"/>
      <c r="K34" s="93"/>
      <c r="L34" s="93"/>
      <c r="M34" s="93"/>
      <c r="N34" s="93"/>
      <c r="O34" s="93"/>
      <c r="P34" s="93"/>
      <c r="Q34" s="93"/>
      <c r="R34" s="93"/>
      <c r="S34" s="93"/>
      <c r="T34" s="93"/>
      <c r="U34" s="93"/>
      <c r="V34" s="93"/>
      <c r="W34" s="93"/>
      <c r="X34" s="93"/>
      <c r="Y34" s="93"/>
      <c r="Z34" s="93"/>
      <c r="AA34" s="93"/>
      <c r="AB34" s="93"/>
      <c r="AC34" s="93"/>
      <c r="AD34" s="93"/>
      <c r="AE34" s="93"/>
      <c r="AF34" s="94"/>
      <c r="AG34" s="29">
        <f>AH34+AI34+AJ34+AK34</f>
        <v>0</v>
      </c>
      <c r="AH34" s="25">
        <v>0</v>
      </c>
      <c r="AI34" s="24">
        <v>0</v>
      </c>
      <c r="AJ34" s="24">
        <v>0</v>
      </c>
      <c r="AK34" s="24">
        <v>0</v>
      </c>
      <c r="AL34" s="29">
        <f>AM34+AN34+AO34+AP34</f>
        <v>0</v>
      </c>
      <c r="AM34" s="25">
        <v>0</v>
      </c>
      <c r="AN34" s="24">
        <v>0</v>
      </c>
      <c r="AO34" s="24">
        <v>0</v>
      </c>
      <c r="AP34" s="24">
        <v>0</v>
      </c>
      <c r="AQ34" s="48">
        <f>AR34+AS34+AT34+AU34</f>
        <v>0</v>
      </c>
      <c r="AR34" s="46">
        <v>0</v>
      </c>
      <c r="AS34" s="48">
        <v>0</v>
      </c>
      <c r="AT34" s="48">
        <v>0</v>
      </c>
      <c r="AU34" s="48">
        <v>0</v>
      </c>
      <c r="AV34" s="57">
        <f>AW34+AX34+AY34+AZ34</f>
        <v>0</v>
      </c>
      <c r="AW34" s="54">
        <v>0</v>
      </c>
      <c r="AX34" s="57">
        <v>0</v>
      </c>
      <c r="AY34" s="57">
        <v>0</v>
      </c>
      <c r="AZ34" s="57">
        <v>0</v>
      </c>
      <c r="BA34" s="57">
        <f>BB34+BC34+BD34+BE34</f>
        <v>0</v>
      </c>
      <c r="BB34" s="54">
        <v>0</v>
      </c>
      <c r="BC34" s="57">
        <v>0</v>
      </c>
      <c r="BD34" s="57">
        <v>0</v>
      </c>
      <c r="BE34" s="57">
        <v>0</v>
      </c>
      <c r="BF34" s="57">
        <f>BG34+BH34+BI34+BJ34</f>
        <v>0</v>
      </c>
      <c r="BG34" s="54">
        <v>0</v>
      </c>
      <c r="BH34" s="57">
        <v>0</v>
      </c>
      <c r="BI34" s="57">
        <v>0</v>
      </c>
      <c r="BJ34" s="57">
        <v>0</v>
      </c>
    </row>
    <row r="35" spans="1:62" s="4" customFormat="1" ht="92.25" customHeight="1" x14ac:dyDescent="0.25">
      <c r="A35" s="128" t="s">
        <v>14</v>
      </c>
      <c r="B35" s="77" t="s">
        <v>10</v>
      </c>
      <c r="C35" s="77" t="s">
        <v>10</v>
      </c>
      <c r="D35" s="86">
        <f>AG35+AL35+AQ35+AV35+BA35+BF35</f>
        <v>0</v>
      </c>
      <c r="E35" s="92"/>
      <c r="F35" s="93"/>
      <c r="G35" s="93"/>
      <c r="H35" s="93"/>
      <c r="I35" s="93"/>
      <c r="J35" s="93"/>
      <c r="K35" s="93"/>
      <c r="L35" s="93"/>
      <c r="M35" s="93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93"/>
      <c r="Z35" s="93"/>
      <c r="AA35" s="93"/>
      <c r="AB35" s="93"/>
      <c r="AC35" s="93"/>
      <c r="AD35" s="93"/>
      <c r="AE35" s="93"/>
      <c r="AF35" s="94"/>
      <c r="AG35" s="86">
        <f>AH35+AI35+AJ35+AK35</f>
        <v>0</v>
      </c>
      <c r="AH35" s="88">
        <v>0</v>
      </c>
      <c r="AI35" s="69">
        <v>0</v>
      </c>
      <c r="AJ35" s="69">
        <v>0</v>
      </c>
      <c r="AK35" s="69">
        <v>0</v>
      </c>
      <c r="AL35" s="86">
        <f>AM35+AN35+AO35+AP35</f>
        <v>0</v>
      </c>
      <c r="AM35" s="88">
        <v>0</v>
      </c>
      <c r="AN35" s="69">
        <v>0</v>
      </c>
      <c r="AO35" s="69">
        <v>0</v>
      </c>
      <c r="AP35" s="69">
        <v>0</v>
      </c>
      <c r="AQ35" s="69">
        <f>AR35+AS35+AT35+AU35</f>
        <v>0</v>
      </c>
      <c r="AR35" s="88">
        <v>0</v>
      </c>
      <c r="AS35" s="69">
        <v>0</v>
      </c>
      <c r="AT35" s="69">
        <v>0</v>
      </c>
      <c r="AU35" s="69">
        <v>0</v>
      </c>
      <c r="AV35" s="69">
        <f>AW35+AX35+AY35+AZ35</f>
        <v>0</v>
      </c>
      <c r="AW35" s="88">
        <v>0</v>
      </c>
      <c r="AX35" s="69">
        <v>0</v>
      </c>
      <c r="AY35" s="69">
        <v>0</v>
      </c>
      <c r="AZ35" s="69">
        <v>0</v>
      </c>
      <c r="BA35" s="69">
        <f>BB35+BC35+BD35+BE35</f>
        <v>0</v>
      </c>
      <c r="BB35" s="88">
        <v>0</v>
      </c>
      <c r="BC35" s="69">
        <v>0</v>
      </c>
      <c r="BD35" s="69">
        <v>0</v>
      </c>
      <c r="BE35" s="69">
        <v>0</v>
      </c>
      <c r="BF35" s="69">
        <f>BG35+BH35+BI35+BJ35</f>
        <v>0</v>
      </c>
      <c r="BG35" s="88">
        <v>0</v>
      </c>
      <c r="BH35" s="69">
        <v>0</v>
      </c>
      <c r="BI35" s="69">
        <v>0</v>
      </c>
      <c r="BJ35" s="69">
        <v>0</v>
      </c>
    </row>
    <row r="36" spans="1:62" s="4" customFormat="1" ht="42.75" customHeight="1" x14ac:dyDescent="0.25">
      <c r="A36" s="129"/>
      <c r="B36" s="72"/>
      <c r="C36" s="72"/>
      <c r="D36" s="72"/>
      <c r="E36" s="92"/>
      <c r="F36" s="93"/>
      <c r="G36" s="93"/>
      <c r="H36" s="93"/>
      <c r="I36" s="93"/>
      <c r="J36" s="93"/>
      <c r="K36" s="93"/>
      <c r="L36" s="93"/>
      <c r="M36" s="93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93"/>
      <c r="Z36" s="93"/>
      <c r="AA36" s="93"/>
      <c r="AB36" s="93"/>
      <c r="AC36" s="93"/>
      <c r="AD36" s="93"/>
      <c r="AE36" s="93"/>
      <c r="AF36" s="94"/>
      <c r="AG36" s="72"/>
      <c r="AH36" s="98"/>
      <c r="AI36" s="99"/>
      <c r="AJ36" s="99"/>
      <c r="AK36" s="99"/>
      <c r="AL36" s="72"/>
      <c r="AM36" s="72"/>
      <c r="AN36" s="72"/>
      <c r="AO36" s="72"/>
      <c r="AP36" s="72"/>
      <c r="AQ36" s="72"/>
      <c r="AR36" s="72"/>
      <c r="AS36" s="72"/>
      <c r="AT36" s="72"/>
      <c r="AU36" s="72"/>
      <c r="AV36" s="72"/>
      <c r="AW36" s="72"/>
      <c r="AX36" s="72"/>
      <c r="AY36" s="72"/>
      <c r="AZ36" s="72"/>
      <c r="BA36" s="72"/>
      <c r="BB36" s="72"/>
      <c r="BC36" s="72"/>
      <c r="BD36" s="72"/>
      <c r="BE36" s="72"/>
      <c r="BF36" s="72"/>
      <c r="BG36" s="72"/>
      <c r="BH36" s="72"/>
      <c r="BI36" s="72"/>
      <c r="BJ36" s="72"/>
    </row>
    <row r="37" spans="1:62" s="4" customFormat="1" ht="96.75" customHeight="1" x14ac:dyDescent="0.25">
      <c r="A37" s="80" t="s">
        <v>39</v>
      </c>
      <c r="B37" s="77" t="s">
        <v>40</v>
      </c>
      <c r="C37" s="23" t="s">
        <v>5</v>
      </c>
      <c r="D37" s="36">
        <f>AG37+AL37+AQ37+AV37+BA37+BF37</f>
        <v>3652.2</v>
      </c>
      <c r="E37" s="92"/>
      <c r="F37" s="93"/>
      <c r="G37" s="93"/>
      <c r="H37" s="93"/>
      <c r="I37" s="93"/>
      <c r="J37" s="93"/>
      <c r="K37" s="93"/>
      <c r="L37" s="93"/>
      <c r="M37" s="93"/>
      <c r="N37" s="93"/>
      <c r="O37" s="93"/>
      <c r="P37" s="93"/>
      <c r="Q37" s="93"/>
      <c r="R37" s="93"/>
      <c r="S37" s="93"/>
      <c r="T37" s="93"/>
      <c r="U37" s="93"/>
      <c r="V37" s="93"/>
      <c r="W37" s="93"/>
      <c r="X37" s="93"/>
      <c r="Y37" s="93"/>
      <c r="Z37" s="93"/>
      <c r="AA37" s="93"/>
      <c r="AB37" s="93"/>
      <c r="AC37" s="93"/>
      <c r="AD37" s="93"/>
      <c r="AE37" s="93"/>
      <c r="AF37" s="94"/>
      <c r="AG37" s="36">
        <f>AG38</f>
        <v>608.70000000000005</v>
      </c>
      <c r="AH37" s="64">
        <f t="shared" ref="AH37:BJ37" si="8">AH38</f>
        <v>0</v>
      </c>
      <c r="AI37" s="64">
        <f t="shared" si="8"/>
        <v>608.70000000000005</v>
      </c>
      <c r="AJ37" s="64">
        <f t="shared" si="8"/>
        <v>0</v>
      </c>
      <c r="AK37" s="64">
        <f t="shared" si="8"/>
        <v>0</v>
      </c>
      <c r="AL37" s="64">
        <f t="shared" si="8"/>
        <v>608.70000000000005</v>
      </c>
      <c r="AM37" s="64">
        <f t="shared" si="8"/>
        <v>0</v>
      </c>
      <c r="AN37" s="64">
        <f t="shared" si="8"/>
        <v>608.70000000000005</v>
      </c>
      <c r="AO37" s="64">
        <f t="shared" si="8"/>
        <v>0</v>
      </c>
      <c r="AP37" s="64">
        <f t="shared" si="8"/>
        <v>0</v>
      </c>
      <c r="AQ37" s="64">
        <f t="shared" si="8"/>
        <v>608.70000000000005</v>
      </c>
      <c r="AR37" s="64">
        <f t="shared" si="8"/>
        <v>0</v>
      </c>
      <c r="AS37" s="64">
        <f t="shared" si="8"/>
        <v>608.70000000000005</v>
      </c>
      <c r="AT37" s="64">
        <f t="shared" si="8"/>
        <v>0</v>
      </c>
      <c r="AU37" s="64">
        <f t="shared" si="8"/>
        <v>0</v>
      </c>
      <c r="AV37" s="64">
        <f t="shared" si="8"/>
        <v>608.70000000000005</v>
      </c>
      <c r="AW37" s="64">
        <f t="shared" si="8"/>
        <v>0</v>
      </c>
      <c r="AX37" s="64">
        <f t="shared" si="8"/>
        <v>608.70000000000005</v>
      </c>
      <c r="AY37" s="64">
        <f t="shared" si="8"/>
        <v>0</v>
      </c>
      <c r="AZ37" s="64">
        <f t="shared" si="8"/>
        <v>0</v>
      </c>
      <c r="BA37" s="64">
        <f t="shared" si="8"/>
        <v>608.70000000000005</v>
      </c>
      <c r="BB37" s="64">
        <f t="shared" si="8"/>
        <v>0</v>
      </c>
      <c r="BC37" s="64">
        <f t="shared" si="8"/>
        <v>608.70000000000005</v>
      </c>
      <c r="BD37" s="64">
        <f t="shared" si="8"/>
        <v>0</v>
      </c>
      <c r="BE37" s="64">
        <f t="shared" si="8"/>
        <v>0</v>
      </c>
      <c r="BF37" s="64">
        <f t="shared" si="8"/>
        <v>608.70000000000005</v>
      </c>
      <c r="BG37" s="64">
        <f t="shared" si="8"/>
        <v>0</v>
      </c>
      <c r="BH37" s="64">
        <f t="shared" si="8"/>
        <v>608.70000000000005</v>
      </c>
      <c r="BI37" s="64">
        <f t="shared" si="8"/>
        <v>0</v>
      </c>
      <c r="BJ37" s="64">
        <f t="shared" si="8"/>
        <v>0</v>
      </c>
    </row>
    <row r="38" spans="1:62" s="4" customFormat="1" ht="94.5" customHeight="1" x14ac:dyDescent="0.25">
      <c r="A38" s="126"/>
      <c r="B38" s="116"/>
      <c r="C38" s="77" t="s">
        <v>9</v>
      </c>
      <c r="D38" s="84">
        <f>D40</f>
        <v>3652.2</v>
      </c>
      <c r="E38" s="92"/>
      <c r="F38" s="93"/>
      <c r="G38" s="93"/>
      <c r="H38" s="93"/>
      <c r="I38" s="93"/>
      <c r="J38" s="93"/>
      <c r="K38" s="93"/>
      <c r="L38" s="93"/>
      <c r="M38" s="93"/>
      <c r="N38" s="93"/>
      <c r="O38" s="93"/>
      <c r="P38" s="93"/>
      <c r="Q38" s="93"/>
      <c r="R38" s="93"/>
      <c r="S38" s="93"/>
      <c r="T38" s="93"/>
      <c r="U38" s="93"/>
      <c r="V38" s="93"/>
      <c r="W38" s="93"/>
      <c r="X38" s="93"/>
      <c r="Y38" s="93"/>
      <c r="Z38" s="93"/>
      <c r="AA38" s="93"/>
      <c r="AB38" s="93"/>
      <c r="AC38" s="93"/>
      <c r="AD38" s="93"/>
      <c r="AE38" s="93"/>
      <c r="AF38" s="94"/>
      <c r="AG38" s="86">
        <f t="shared" ref="AG38:BJ38" si="9">AG40</f>
        <v>608.70000000000005</v>
      </c>
      <c r="AH38" s="86">
        <f t="shared" si="9"/>
        <v>0</v>
      </c>
      <c r="AI38" s="86">
        <f t="shared" si="9"/>
        <v>608.70000000000005</v>
      </c>
      <c r="AJ38" s="86">
        <f t="shared" si="9"/>
        <v>0</v>
      </c>
      <c r="AK38" s="86">
        <f t="shared" si="9"/>
        <v>0</v>
      </c>
      <c r="AL38" s="86">
        <f t="shared" si="9"/>
        <v>608.70000000000005</v>
      </c>
      <c r="AM38" s="86">
        <f t="shared" si="9"/>
        <v>0</v>
      </c>
      <c r="AN38" s="86">
        <f t="shared" si="9"/>
        <v>608.70000000000005</v>
      </c>
      <c r="AO38" s="86">
        <f t="shared" si="9"/>
        <v>0</v>
      </c>
      <c r="AP38" s="86">
        <f t="shared" si="9"/>
        <v>0</v>
      </c>
      <c r="AQ38" s="86">
        <f t="shared" si="9"/>
        <v>608.70000000000005</v>
      </c>
      <c r="AR38" s="86">
        <f t="shared" si="9"/>
        <v>0</v>
      </c>
      <c r="AS38" s="86">
        <f t="shared" si="9"/>
        <v>608.70000000000005</v>
      </c>
      <c r="AT38" s="86">
        <f t="shared" si="9"/>
        <v>0</v>
      </c>
      <c r="AU38" s="86">
        <f t="shared" si="9"/>
        <v>0</v>
      </c>
      <c r="AV38" s="86">
        <f t="shared" si="9"/>
        <v>608.70000000000005</v>
      </c>
      <c r="AW38" s="86">
        <f t="shared" si="9"/>
        <v>0</v>
      </c>
      <c r="AX38" s="86">
        <f t="shared" si="9"/>
        <v>608.70000000000005</v>
      </c>
      <c r="AY38" s="86">
        <f t="shared" si="9"/>
        <v>0</v>
      </c>
      <c r="AZ38" s="86">
        <f t="shared" si="9"/>
        <v>0</v>
      </c>
      <c r="BA38" s="86">
        <f t="shared" si="9"/>
        <v>608.70000000000005</v>
      </c>
      <c r="BB38" s="86">
        <f t="shared" si="9"/>
        <v>0</v>
      </c>
      <c r="BC38" s="86">
        <f t="shared" si="9"/>
        <v>608.70000000000005</v>
      </c>
      <c r="BD38" s="86">
        <f t="shared" si="9"/>
        <v>0</v>
      </c>
      <c r="BE38" s="86">
        <f t="shared" si="9"/>
        <v>0</v>
      </c>
      <c r="BF38" s="86">
        <f t="shared" si="9"/>
        <v>608.70000000000005</v>
      </c>
      <c r="BG38" s="86">
        <f t="shared" si="9"/>
        <v>0</v>
      </c>
      <c r="BH38" s="86">
        <f t="shared" si="9"/>
        <v>608.70000000000005</v>
      </c>
      <c r="BI38" s="86">
        <f t="shared" si="9"/>
        <v>0</v>
      </c>
      <c r="BJ38" s="86">
        <f t="shared" si="9"/>
        <v>0</v>
      </c>
    </row>
    <row r="39" spans="1:62" s="4" customFormat="1" ht="4.5" customHeight="1" x14ac:dyDescent="0.25">
      <c r="A39" s="126"/>
      <c r="B39" s="127"/>
      <c r="C39" s="87"/>
      <c r="D39" s="72"/>
      <c r="E39" s="92"/>
      <c r="F39" s="93"/>
      <c r="G39" s="93"/>
      <c r="H39" s="93"/>
      <c r="I39" s="93"/>
      <c r="J39" s="93"/>
      <c r="K39" s="93"/>
      <c r="L39" s="93"/>
      <c r="M39" s="93"/>
      <c r="N39" s="93"/>
      <c r="O39" s="93"/>
      <c r="P39" s="93"/>
      <c r="Q39" s="93"/>
      <c r="R39" s="93"/>
      <c r="S39" s="93"/>
      <c r="T39" s="93"/>
      <c r="U39" s="93"/>
      <c r="V39" s="93"/>
      <c r="W39" s="93"/>
      <c r="X39" s="93"/>
      <c r="Y39" s="93"/>
      <c r="Z39" s="93"/>
      <c r="AA39" s="93"/>
      <c r="AB39" s="93"/>
      <c r="AC39" s="93"/>
      <c r="AD39" s="93"/>
      <c r="AE39" s="93"/>
      <c r="AF39" s="94"/>
      <c r="AG39" s="87"/>
      <c r="AH39" s="87"/>
      <c r="AI39" s="87"/>
      <c r="AJ39" s="87"/>
      <c r="AK39" s="87"/>
      <c r="AL39" s="87"/>
      <c r="AM39" s="87"/>
      <c r="AN39" s="87"/>
      <c r="AO39" s="87"/>
      <c r="AP39" s="87"/>
      <c r="AQ39" s="87"/>
      <c r="AR39" s="87"/>
      <c r="AS39" s="87"/>
      <c r="AT39" s="87"/>
      <c r="AU39" s="87"/>
      <c r="AV39" s="87"/>
      <c r="AW39" s="87"/>
      <c r="AX39" s="87"/>
      <c r="AY39" s="87"/>
      <c r="AZ39" s="87"/>
      <c r="BA39" s="87"/>
      <c r="BB39" s="87"/>
      <c r="BC39" s="87"/>
      <c r="BD39" s="87"/>
      <c r="BE39" s="87"/>
      <c r="BF39" s="87"/>
      <c r="BG39" s="87"/>
      <c r="BH39" s="87"/>
      <c r="BI39" s="87"/>
      <c r="BJ39" s="87"/>
    </row>
    <row r="40" spans="1:62" s="4" customFormat="1" ht="183" customHeight="1" x14ac:dyDescent="0.25">
      <c r="A40" s="26" t="s">
        <v>26</v>
      </c>
      <c r="B40" s="27" t="s">
        <v>40</v>
      </c>
      <c r="C40" s="27" t="s">
        <v>9</v>
      </c>
      <c r="D40" s="29">
        <f t="shared" ref="D40:D45" si="10">AG40+AL40+AQ40+AV40+BA40+BF40</f>
        <v>3652.2</v>
      </c>
      <c r="E40" s="92"/>
      <c r="F40" s="93"/>
      <c r="G40" s="93"/>
      <c r="H40" s="93"/>
      <c r="I40" s="93"/>
      <c r="J40" s="93"/>
      <c r="K40" s="93"/>
      <c r="L40" s="93"/>
      <c r="M40" s="93"/>
      <c r="N40" s="93"/>
      <c r="O40" s="93"/>
      <c r="P40" s="93"/>
      <c r="Q40" s="93"/>
      <c r="R40" s="93"/>
      <c r="S40" s="93"/>
      <c r="T40" s="93"/>
      <c r="U40" s="93"/>
      <c r="V40" s="93"/>
      <c r="W40" s="93"/>
      <c r="X40" s="93"/>
      <c r="Y40" s="93"/>
      <c r="Z40" s="93"/>
      <c r="AA40" s="93"/>
      <c r="AB40" s="93"/>
      <c r="AC40" s="93"/>
      <c r="AD40" s="93"/>
      <c r="AE40" s="93"/>
      <c r="AF40" s="94"/>
      <c r="AG40" s="29">
        <f>AH40+AI40+AJ40+AJ40</f>
        <v>608.70000000000005</v>
      </c>
      <c r="AH40" s="25">
        <v>0</v>
      </c>
      <c r="AI40" s="24">
        <v>608.70000000000005</v>
      </c>
      <c r="AJ40" s="24">
        <v>0</v>
      </c>
      <c r="AK40" s="24">
        <v>0</v>
      </c>
      <c r="AL40" s="24">
        <f>AM40+AN40+AO40+AP40</f>
        <v>608.70000000000005</v>
      </c>
      <c r="AM40" s="24">
        <v>0</v>
      </c>
      <c r="AN40" s="24">
        <v>608.70000000000005</v>
      </c>
      <c r="AO40" s="24">
        <v>0</v>
      </c>
      <c r="AP40" s="24">
        <v>0</v>
      </c>
      <c r="AQ40" s="48">
        <f>AR40+AS40+AT40+AU40</f>
        <v>608.70000000000005</v>
      </c>
      <c r="AR40" s="46">
        <v>0</v>
      </c>
      <c r="AS40" s="48">
        <v>608.70000000000005</v>
      </c>
      <c r="AT40" s="48">
        <v>0</v>
      </c>
      <c r="AU40" s="48">
        <v>0</v>
      </c>
      <c r="AV40" s="57">
        <f>AW40+AX40+AY40+AZ40</f>
        <v>608.70000000000005</v>
      </c>
      <c r="AW40" s="54">
        <v>0</v>
      </c>
      <c r="AX40" s="57">
        <v>608.70000000000005</v>
      </c>
      <c r="AY40" s="57">
        <v>0</v>
      </c>
      <c r="AZ40" s="57">
        <v>0</v>
      </c>
      <c r="BA40" s="57">
        <f>BB40+BC40+BD40+BE40</f>
        <v>608.70000000000005</v>
      </c>
      <c r="BB40" s="54">
        <v>0</v>
      </c>
      <c r="BC40" s="57">
        <v>608.70000000000005</v>
      </c>
      <c r="BD40" s="57">
        <v>0</v>
      </c>
      <c r="BE40" s="57">
        <v>0</v>
      </c>
      <c r="BF40" s="57">
        <f>BG40+BH40+BI40+BJ40</f>
        <v>608.70000000000005</v>
      </c>
      <c r="BG40" s="54">
        <v>0</v>
      </c>
      <c r="BH40" s="57">
        <v>608.70000000000005</v>
      </c>
      <c r="BI40" s="57">
        <v>0</v>
      </c>
      <c r="BJ40" s="57">
        <v>0</v>
      </c>
    </row>
    <row r="41" spans="1:62" s="4" customFormat="1" ht="156.75" customHeight="1" x14ac:dyDescent="0.25">
      <c r="A41" s="37" t="s">
        <v>17</v>
      </c>
      <c r="B41" s="31" t="s">
        <v>25</v>
      </c>
      <c r="C41" s="63" t="s">
        <v>5</v>
      </c>
      <c r="D41" s="34">
        <f t="shared" si="10"/>
        <v>28450</v>
      </c>
      <c r="E41" s="92"/>
      <c r="F41" s="93"/>
      <c r="G41" s="93"/>
      <c r="H41" s="93"/>
      <c r="I41" s="93"/>
      <c r="J41" s="93"/>
      <c r="K41" s="93"/>
      <c r="L41" s="93"/>
      <c r="M41" s="93"/>
      <c r="N41" s="93"/>
      <c r="O41" s="93"/>
      <c r="P41" s="93"/>
      <c r="Q41" s="93"/>
      <c r="R41" s="93"/>
      <c r="S41" s="93"/>
      <c r="T41" s="93"/>
      <c r="U41" s="93"/>
      <c r="V41" s="93"/>
      <c r="W41" s="93"/>
      <c r="X41" s="93"/>
      <c r="Y41" s="93"/>
      <c r="Z41" s="93"/>
      <c r="AA41" s="93"/>
      <c r="AB41" s="93"/>
      <c r="AC41" s="93"/>
      <c r="AD41" s="93"/>
      <c r="AE41" s="93"/>
      <c r="AF41" s="94"/>
      <c r="AG41" s="62">
        <f t="shared" ref="AG41:BI41" si="11">AG42+AG43+AG44+AG45</f>
        <v>1700</v>
      </c>
      <c r="AH41" s="62">
        <f t="shared" si="11"/>
        <v>0</v>
      </c>
      <c r="AI41" s="62">
        <f t="shared" si="11"/>
        <v>150</v>
      </c>
      <c r="AJ41" s="62">
        <f t="shared" si="11"/>
        <v>1550</v>
      </c>
      <c r="AK41" s="62">
        <f t="shared" si="11"/>
        <v>0</v>
      </c>
      <c r="AL41" s="62">
        <f t="shared" si="11"/>
        <v>5350</v>
      </c>
      <c r="AM41" s="62">
        <f t="shared" si="11"/>
        <v>0</v>
      </c>
      <c r="AN41" s="62">
        <f t="shared" si="11"/>
        <v>150</v>
      </c>
      <c r="AO41" s="62">
        <f t="shared" si="11"/>
        <v>5200</v>
      </c>
      <c r="AP41" s="62">
        <f t="shared" si="11"/>
        <v>0</v>
      </c>
      <c r="AQ41" s="62">
        <f t="shared" si="11"/>
        <v>5350</v>
      </c>
      <c r="AR41" s="62">
        <f t="shared" si="11"/>
        <v>0</v>
      </c>
      <c r="AS41" s="62">
        <f t="shared" si="11"/>
        <v>150</v>
      </c>
      <c r="AT41" s="62">
        <f t="shared" si="11"/>
        <v>5200</v>
      </c>
      <c r="AU41" s="62">
        <f t="shared" si="11"/>
        <v>0</v>
      </c>
      <c r="AV41" s="62">
        <f t="shared" si="11"/>
        <v>5350</v>
      </c>
      <c r="AW41" s="62">
        <f t="shared" si="11"/>
        <v>0</v>
      </c>
      <c r="AX41" s="62">
        <f t="shared" si="11"/>
        <v>150</v>
      </c>
      <c r="AY41" s="62">
        <f t="shared" si="11"/>
        <v>5200</v>
      </c>
      <c r="AZ41" s="62">
        <f t="shared" si="11"/>
        <v>0</v>
      </c>
      <c r="BA41" s="62">
        <f t="shared" si="11"/>
        <v>5350</v>
      </c>
      <c r="BB41" s="62">
        <f t="shared" si="11"/>
        <v>0</v>
      </c>
      <c r="BC41" s="62">
        <f t="shared" si="11"/>
        <v>150</v>
      </c>
      <c r="BD41" s="62">
        <f t="shared" si="11"/>
        <v>5200</v>
      </c>
      <c r="BE41" s="62">
        <f t="shared" si="11"/>
        <v>0</v>
      </c>
      <c r="BF41" s="62">
        <f t="shared" si="11"/>
        <v>5350</v>
      </c>
      <c r="BG41" s="62">
        <f t="shared" si="11"/>
        <v>0</v>
      </c>
      <c r="BH41" s="62">
        <f t="shared" si="11"/>
        <v>150</v>
      </c>
      <c r="BI41" s="62">
        <f t="shared" si="11"/>
        <v>5200</v>
      </c>
      <c r="BJ41" s="55">
        <f>BJ42+BJ43+BJ44+BJ45</f>
        <v>0</v>
      </c>
    </row>
    <row r="42" spans="1:62" s="4" customFormat="1" ht="266.25" customHeight="1" x14ac:dyDescent="0.25">
      <c r="A42" s="26" t="s">
        <v>27</v>
      </c>
      <c r="B42" s="31" t="s">
        <v>25</v>
      </c>
      <c r="C42" s="27" t="s">
        <v>9</v>
      </c>
      <c r="D42" s="24">
        <f t="shared" si="10"/>
        <v>240</v>
      </c>
      <c r="E42" s="92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4"/>
      <c r="AG42" s="29">
        <f>AH42+AI42+AJ42+AK42</f>
        <v>40</v>
      </c>
      <c r="AH42" s="25">
        <v>0</v>
      </c>
      <c r="AI42" s="24">
        <v>40</v>
      </c>
      <c r="AJ42" s="24">
        <v>0</v>
      </c>
      <c r="AK42" s="24">
        <v>0</v>
      </c>
      <c r="AL42" s="24">
        <f>AM42+AN42+AO42+AP42</f>
        <v>40</v>
      </c>
      <c r="AM42" s="24">
        <v>0</v>
      </c>
      <c r="AN42" s="24">
        <v>40</v>
      </c>
      <c r="AO42" s="24">
        <v>0</v>
      </c>
      <c r="AP42" s="24">
        <v>0</v>
      </c>
      <c r="AQ42" s="48">
        <f>AR42+AS42+AT42+AU42</f>
        <v>40</v>
      </c>
      <c r="AR42" s="46">
        <v>0</v>
      </c>
      <c r="AS42" s="48">
        <v>40</v>
      </c>
      <c r="AT42" s="48">
        <v>0</v>
      </c>
      <c r="AU42" s="48">
        <v>0</v>
      </c>
      <c r="AV42" s="57">
        <f>AW42+AX42+AY42+AZ42</f>
        <v>40</v>
      </c>
      <c r="AW42" s="54">
        <v>0</v>
      </c>
      <c r="AX42" s="57">
        <v>40</v>
      </c>
      <c r="AY42" s="57">
        <v>0</v>
      </c>
      <c r="AZ42" s="57">
        <v>0</v>
      </c>
      <c r="BA42" s="57">
        <f>BB42+BC42+BD42+BE42</f>
        <v>40</v>
      </c>
      <c r="BB42" s="54">
        <v>0</v>
      </c>
      <c r="BC42" s="57">
        <v>40</v>
      </c>
      <c r="BD42" s="57">
        <v>0</v>
      </c>
      <c r="BE42" s="57">
        <v>0</v>
      </c>
      <c r="BF42" s="57">
        <f>BG42+BH42+BI42+BJ42</f>
        <v>40</v>
      </c>
      <c r="BG42" s="54">
        <v>0</v>
      </c>
      <c r="BH42" s="57">
        <v>40</v>
      </c>
      <c r="BI42" s="57">
        <v>0</v>
      </c>
      <c r="BJ42" s="57">
        <v>0</v>
      </c>
    </row>
    <row r="43" spans="1:62" s="4" customFormat="1" ht="228" customHeight="1" x14ac:dyDescent="0.25">
      <c r="A43" s="26" t="s">
        <v>20</v>
      </c>
      <c r="B43" s="31" t="s">
        <v>25</v>
      </c>
      <c r="C43" s="27" t="s">
        <v>9</v>
      </c>
      <c r="D43" s="65">
        <f t="shared" si="10"/>
        <v>420</v>
      </c>
      <c r="E43" s="92"/>
      <c r="F43" s="93"/>
      <c r="G43" s="93"/>
      <c r="H43" s="93"/>
      <c r="I43" s="93"/>
      <c r="J43" s="93"/>
      <c r="K43" s="93"/>
      <c r="L43" s="93"/>
      <c r="M43" s="93"/>
      <c r="N43" s="93"/>
      <c r="O43" s="93"/>
      <c r="P43" s="93"/>
      <c r="Q43" s="93"/>
      <c r="R43" s="93"/>
      <c r="S43" s="93"/>
      <c r="T43" s="93"/>
      <c r="U43" s="93"/>
      <c r="V43" s="93"/>
      <c r="W43" s="93"/>
      <c r="X43" s="93"/>
      <c r="Y43" s="93"/>
      <c r="Z43" s="93"/>
      <c r="AA43" s="93"/>
      <c r="AB43" s="93"/>
      <c r="AC43" s="93"/>
      <c r="AD43" s="93"/>
      <c r="AE43" s="93"/>
      <c r="AF43" s="94"/>
      <c r="AG43" s="29">
        <f>AH43+AI43+AJ43+AK43</f>
        <v>70</v>
      </c>
      <c r="AH43" s="61">
        <v>0</v>
      </c>
      <c r="AI43" s="65">
        <v>70</v>
      </c>
      <c r="AJ43" s="65">
        <v>0</v>
      </c>
      <c r="AK43" s="65">
        <v>0</v>
      </c>
      <c r="AL43" s="65">
        <f>AM43+AN43+AO43+AP43</f>
        <v>70</v>
      </c>
      <c r="AM43" s="65">
        <v>0</v>
      </c>
      <c r="AN43" s="65">
        <v>70</v>
      </c>
      <c r="AO43" s="65">
        <v>0</v>
      </c>
      <c r="AP43" s="65">
        <v>0</v>
      </c>
      <c r="AQ43" s="65">
        <f>AR43+AS43+AT43+AU43</f>
        <v>70</v>
      </c>
      <c r="AR43" s="61">
        <v>0</v>
      </c>
      <c r="AS43" s="65">
        <v>70</v>
      </c>
      <c r="AT43" s="65">
        <v>0</v>
      </c>
      <c r="AU43" s="65">
        <v>0</v>
      </c>
      <c r="AV43" s="65">
        <f>AW43+AX43+AY43+AZ43</f>
        <v>70</v>
      </c>
      <c r="AW43" s="61">
        <v>0</v>
      </c>
      <c r="AX43" s="65">
        <v>70</v>
      </c>
      <c r="AY43" s="65">
        <v>0</v>
      </c>
      <c r="AZ43" s="65">
        <v>0</v>
      </c>
      <c r="BA43" s="65">
        <f>BB43+BC43+BD43+BE43</f>
        <v>70</v>
      </c>
      <c r="BB43" s="61">
        <v>0</v>
      </c>
      <c r="BC43" s="65">
        <v>70</v>
      </c>
      <c r="BD43" s="65">
        <v>0</v>
      </c>
      <c r="BE43" s="65">
        <v>0</v>
      </c>
      <c r="BF43" s="65">
        <f>BG43+BH43+BI43+BJ43</f>
        <v>70</v>
      </c>
      <c r="BG43" s="61">
        <v>0</v>
      </c>
      <c r="BH43" s="65">
        <v>70</v>
      </c>
      <c r="BI43" s="65">
        <v>0</v>
      </c>
      <c r="BJ43" s="65">
        <v>0</v>
      </c>
    </row>
    <row r="44" spans="1:62" s="4" customFormat="1" ht="186.75" customHeight="1" x14ac:dyDescent="0.25">
      <c r="A44" s="26" t="s">
        <v>21</v>
      </c>
      <c r="B44" s="31" t="s">
        <v>25</v>
      </c>
      <c r="C44" s="27" t="s">
        <v>9</v>
      </c>
      <c r="D44" s="65">
        <f t="shared" si="10"/>
        <v>240</v>
      </c>
      <c r="E44" s="92"/>
      <c r="F44" s="93"/>
      <c r="G44" s="93"/>
      <c r="H44" s="93"/>
      <c r="I44" s="93"/>
      <c r="J44" s="93"/>
      <c r="K44" s="93"/>
      <c r="L44" s="93"/>
      <c r="M44" s="93"/>
      <c r="N44" s="93"/>
      <c r="O44" s="93"/>
      <c r="P44" s="93"/>
      <c r="Q44" s="93"/>
      <c r="R44" s="93"/>
      <c r="S44" s="93"/>
      <c r="T44" s="93"/>
      <c r="U44" s="93"/>
      <c r="V44" s="93"/>
      <c r="W44" s="93"/>
      <c r="X44" s="93"/>
      <c r="Y44" s="93"/>
      <c r="Z44" s="93"/>
      <c r="AA44" s="93"/>
      <c r="AB44" s="93"/>
      <c r="AC44" s="93"/>
      <c r="AD44" s="93"/>
      <c r="AE44" s="93"/>
      <c r="AF44" s="94"/>
      <c r="AG44" s="29">
        <f>AH44+AI44+AJ44+AK44</f>
        <v>40</v>
      </c>
      <c r="AH44" s="61">
        <v>0</v>
      </c>
      <c r="AI44" s="65">
        <v>40</v>
      </c>
      <c r="AJ44" s="65">
        <v>0</v>
      </c>
      <c r="AK44" s="65">
        <v>0</v>
      </c>
      <c r="AL44" s="65">
        <f>AM44+AN44+AO44+AP44</f>
        <v>40</v>
      </c>
      <c r="AM44" s="65">
        <v>0</v>
      </c>
      <c r="AN44" s="65">
        <v>40</v>
      </c>
      <c r="AO44" s="65">
        <v>0</v>
      </c>
      <c r="AP44" s="65">
        <v>0</v>
      </c>
      <c r="AQ44" s="65">
        <f>AR44+AS44+AT44+AU44</f>
        <v>40</v>
      </c>
      <c r="AR44" s="61">
        <v>0</v>
      </c>
      <c r="AS44" s="65">
        <v>40</v>
      </c>
      <c r="AT44" s="65">
        <v>0</v>
      </c>
      <c r="AU44" s="65">
        <v>0</v>
      </c>
      <c r="AV44" s="65">
        <f>AW44+AX44+AY44+AZ44</f>
        <v>40</v>
      </c>
      <c r="AW44" s="61">
        <v>0</v>
      </c>
      <c r="AX44" s="65">
        <v>40</v>
      </c>
      <c r="AY44" s="65">
        <v>0</v>
      </c>
      <c r="AZ44" s="65">
        <v>0</v>
      </c>
      <c r="BA44" s="65">
        <f>BB44+BC44+BD44+BE44</f>
        <v>40</v>
      </c>
      <c r="BB44" s="61">
        <v>0</v>
      </c>
      <c r="BC44" s="65">
        <v>40</v>
      </c>
      <c r="BD44" s="65">
        <v>0</v>
      </c>
      <c r="BE44" s="65">
        <v>0</v>
      </c>
      <c r="BF44" s="65">
        <f>BG44+BH44+BI44+BJ44</f>
        <v>40</v>
      </c>
      <c r="BG44" s="61">
        <v>0</v>
      </c>
      <c r="BH44" s="65">
        <v>40</v>
      </c>
      <c r="BI44" s="65">
        <v>0</v>
      </c>
      <c r="BJ44" s="65">
        <v>0</v>
      </c>
    </row>
    <row r="45" spans="1:62" s="4" customFormat="1" ht="169.5" customHeight="1" x14ac:dyDescent="0.25">
      <c r="A45" s="26" t="s">
        <v>24</v>
      </c>
      <c r="B45" s="31" t="s">
        <v>25</v>
      </c>
      <c r="C45" s="27" t="s">
        <v>9</v>
      </c>
      <c r="D45" s="24">
        <f t="shared" si="10"/>
        <v>27550</v>
      </c>
      <c r="E45" s="95"/>
      <c r="F45" s="96"/>
      <c r="G45" s="96"/>
      <c r="H45" s="96"/>
      <c r="I45" s="96"/>
      <c r="J45" s="96"/>
      <c r="K45" s="96"/>
      <c r="L45" s="96"/>
      <c r="M45" s="96"/>
      <c r="N45" s="96"/>
      <c r="O45" s="96"/>
      <c r="P45" s="96"/>
      <c r="Q45" s="96"/>
      <c r="R45" s="96"/>
      <c r="S45" s="96"/>
      <c r="T45" s="96"/>
      <c r="U45" s="96"/>
      <c r="V45" s="96"/>
      <c r="W45" s="96"/>
      <c r="X45" s="96"/>
      <c r="Y45" s="96"/>
      <c r="Z45" s="96"/>
      <c r="AA45" s="96"/>
      <c r="AB45" s="96"/>
      <c r="AC45" s="96"/>
      <c r="AD45" s="96"/>
      <c r="AE45" s="96"/>
      <c r="AF45" s="97"/>
      <c r="AG45" s="29">
        <f>AH45+AI45+AJ45+AK45</f>
        <v>1550</v>
      </c>
      <c r="AH45" s="61">
        <v>0</v>
      </c>
      <c r="AI45" s="65">
        <v>0</v>
      </c>
      <c r="AJ45" s="65">
        <v>1550</v>
      </c>
      <c r="AK45" s="65">
        <v>0</v>
      </c>
      <c r="AL45" s="65">
        <f>AM45+AN45+AO45+AP45</f>
        <v>5200</v>
      </c>
      <c r="AM45" s="65">
        <v>0</v>
      </c>
      <c r="AN45" s="65">
        <v>0</v>
      </c>
      <c r="AO45" s="65">
        <v>5200</v>
      </c>
      <c r="AP45" s="65">
        <v>0</v>
      </c>
      <c r="AQ45" s="65">
        <f>AR45+AS45+AT45+AU45</f>
        <v>5200</v>
      </c>
      <c r="AR45" s="61">
        <v>0</v>
      </c>
      <c r="AS45" s="65">
        <v>0</v>
      </c>
      <c r="AT45" s="65">
        <v>5200</v>
      </c>
      <c r="AU45" s="65">
        <v>0</v>
      </c>
      <c r="AV45" s="65">
        <f>AW45+AX45+AY45+AZ45</f>
        <v>5200</v>
      </c>
      <c r="AW45" s="61">
        <v>0</v>
      </c>
      <c r="AX45" s="65">
        <v>0</v>
      </c>
      <c r="AY45" s="65">
        <v>5200</v>
      </c>
      <c r="AZ45" s="65">
        <v>0</v>
      </c>
      <c r="BA45" s="65">
        <f>BB45+BC45+BD45+BE45</f>
        <v>5200</v>
      </c>
      <c r="BB45" s="61">
        <v>0</v>
      </c>
      <c r="BC45" s="65">
        <v>0</v>
      </c>
      <c r="BD45" s="65">
        <v>5200</v>
      </c>
      <c r="BE45" s="65">
        <v>0</v>
      </c>
      <c r="BF45" s="65">
        <f>BG45+BH45+BI45+BJ45</f>
        <v>5200</v>
      </c>
      <c r="BG45" s="61">
        <v>0</v>
      </c>
      <c r="BH45" s="65">
        <v>0</v>
      </c>
      <c r="BI45" s="65">
        <v>5200</v>
      </c>
      <c r="BJ45" s="65">
        <v>0</v>
      </c>
    </row>
    <row r="46" spans="1:62" ht="48" customHeight="1" x14ac:dyDescent="0.35">
      <c r="A46" s="38"/>
      <c r="B46" s="38"/>
      <c r="C46" s="38"/>
      <c r="D46" s="38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40"/>
      <c r="Z46" s="38"/>
      <c r="AA46" s="38"/>
      <c r="AB46" s="38"/>
      <c r="AC46" s="39"/>
      <c r="AD46" s="38"/>
      <c r="AE46" s="38"/>
      <c r="AF46" s="38"/>
      <c r="AG46" s="38"/>
      <c r="AH46" s="39"/>
      <c r="AI46" s="38"/>
      <c r="AJ46" s="38"/>
      <c r="AK46" s="38"/>
      <c r="AL46" s="38"/>
      <c r="AM46" s="38"/>
      <c r="AN46" s="38"/>
      <c r="AO46" s="38"/>
      <c r="AP46" s="38"/>
      <c r="AQ46" s="38"/>
      <c r="AR46" s="39"/>
      <c r="AS46" s="38"/>
      <c r="AT46" s="38"/>
      <c r="AU46" s="38"/>
      <c r="AV46" s="38"/>
      <c r="AW46" s="39"/>
      <c r="AX46" s="38"/>
      <c r="AY46" s="38"/>
      <c r="AZ46" s="38"/>
      <c r="BA46" s="38"/>
      <c r="BB46" s="39"/>
      <c r="BC46" s="38"/>
      <c r="BD46" s="38"/>
      <c r="BE46" s="38"/>
      <c r="BF46" s="38"/>
      <c r="BG46" s="39"/>
      <c r="BH46" s="38"/>
      <c r="BI46" s="38"/>
      <c r="BJ46" s="38"/>
    </row>
  </sheetData>
  <mergeCells count="265">
    <mergeCell ref="AN35:AN36"/>
    <mergeCell ref="AO35:AO36"/>
    <mergeCell ref="AP35:AP36"/>
    <mergeCell ref="AQ35:AQ36"/>
    <mergeCell ref="AR35:AR36"/>
    <mergeCell ref="AS35:AS36"/>
    <mergeCell ref="AT35:AT36"/>
    <mergeCell ref="AU35:AU36"/>
    <mergeCell ref="AV35:AV36"/>
    <mergeCell ref="A21:A22"/>
    <mergeCell ref="B21:B22"/>
    <mergeCell ref="C21:C22"/>
    <mergeCell ref="A25:A28"/>
    <mergeCell ref="B25:B28"/>
    <mergeCell ref="C25:C26"/>
    <mergeCell ref="D21:D22"/>
    <mergeCell ref="D27:D28"/>
    <mergeCell ref="A37:A39"/>
    <mergeCell ref="B37:B39"/>
    <mergeCell ref="A35:A36"/>
    <mergeCell ref="A31:A33"/>
    <mergeCell ref="B31:B33"/>
    <mergeCell ref="C27:C28"/>
    <mergeCell ref="D25:D26"/>
    <mergeCell ref="C31:C33"/>
    <mergeCell ref="C35:C36"/>
    <mergeCell ref="B35:B36"/>
    <mergeCell ref="D35:D36"/>
    <mergeCell ref="C38:C39"/>
    <mergeCell ref="D38:D39"/>
    <mergeCell ref="D31:D32"/>
    <mergeCell ref="AQ25:AQ26"/>
    <mergeCell ref="AR25:AR26"/>
    <mergeCell ref="AS25:AS26"/>
    <mergeCell ref="AT25:AT26"/>
    <mergeCell ref="AU25:AU26"/>
    <mergeCell ref="AP21:AP22"/>
    <mergeCell ref="AG25:AG26"/>
    <mergeCell ref="AI25:AI26"/>
    <mergeCell ref="AJ25:AJ26"/>
    <mergeCell ref="AP25:AP26"/>
    <mergeCell ref="AL21:AL22"/>
    <mergeCell ref="AM21:AM22"/>
    <mergeCell ref="AN21:AN22"/>
    <mergeCell ref="AO21:AO22"/>
    <mergeCell ref="AO25:AO26"/>
    <mergeCell ref="AN25:AN26"/>
    <mergeCell ref="AM25:AM26"/>
    <mergeCell ref="AL25:AL26"/>
    <mergeCell ref="AH21:AH22"/>
    <mergeCell ref="AH25:AH26"/>
    <mergeCell ref="AG21:AG22"/>
    <mergeCell ref="AK21:AK22"/>
    <mergeCell ref="AK25:AK26"/>
    <mergeCell ref="AI21:AI22"/>
    <mergeCell ref="D12:D13"/>
    <mergeCell ref="AB1:AF3"/>
    <mergeCell ref="AG12:AK12"/>
    <mergeCell ref="AG1:AP3"/>
    <mergeCell ref="AG8:AP8"/>
    <mergeCell ref="BA1:BE3"/>
    <mergeCell ref="AQ21:AQ22"/>
    <mergeCell ref="AR21:AR22"/>
    <mergeCell ref="AS21:AS22"/>
    <mergeCell ref="AT21:AT22"/>
    <mergeCell ref="AU21:AU22"/>
    <mergeCell ref="AJ21:AJ22"/>
    <mergeCell ref="AY21:AY22"/>
    <mergeCell ref="AZ21:AZ22"/>
    <mergeCell ref="AV25:AV26"/>
    <mergeCell ref="AW25:AW26"/>
    <mergeCell ref="AX25:AX26"/>
    <mergeCell ref="AY25:AY26"/>
    <mergeCell ref="AZ25:AZ26"/>
    <mergeCell ref="AV1:AZ3"/>
    <mergeCell ref="AV8:AZ8"/>
    <mergeCell ref="AV12:AZ12"/>
    <mergeCell ref="A9:BJ10"/>
    <mergeCell ref="D11:BJ11"/>
    <mergeCell ref="BF1:BJ3"/>
    <mergeCell ref="BF8:BJ8"/>
    <mergeCell ref="BF12:BJ12"/>
    <mergeCell ref="E12:AF12"/>
    <mergeCell ref="AL12:AP12"/>
    <mergeCell ref="AB8:AF8"/>
    <mergeCell ref="AQ1:AU3"/>
    <mergeCell ref="AQ8:AU8"/>
    <mergeCell ref="AQ12:AU12"/>
    <mergeCell ref="A11:A13"/>
    <mergeCell ref="B11:B13"/>
    <mergeCell ref="C11:C13"/>
    <mergeCell ref="BA8:BE8"/>
    <mergeCell ref="BA12:BE12"/>
    <mergeCell ref="BA15:BA16"/>
    <mergeCell ref="BB15:BB16"/>
    <mergeCell ref="BC15:BC16"/>
    <mergeCell ref="BD15:BD16"/>
    <mergeCell ref="BE15:BE16"/>
    <mergeCell ref="BA21:BA22"/>
    <mergeCell ref="BB21:BB22"/>
    <mergeCell ref="BC21:BC22"/>
    <mergeCell ref="BD21:BD22"/>
    <mergeCell ref="BE21:BE22"/>
    <mergeCell ref="BA17:BA20"/>
    <mergeCell ref="BB17:BB20"/>
    <mergeCell ref="BC17:BC20"/>
    <mergeCell ref="BD17:BD20"/>
    <mergeCell ref="AW38:AW39"/>
    <mergeCell ref="AX38:AX39"/>
    <mergeCell ref="AY38:AY39"/>
    <mergeCell ref="AZ38:AZ39"/>
    <mergeCell ref="BA38:BA39"/>
    <mergeCell ref="BF21:BF22"/>
    <mergeCell ref="BG21:BG22"/>
    <mergeCell ref="BH21:BH22"/>
    <mergeCell ref="BI21:BI22"/>
    <mergeCell ref="BG25:BG26"/>
    <mergeCell ref="BH25:BH26"/>
    <mergeCell ref="BI25:BI26"/>
    <mergeCell ref="BA25:BA26"/>
    <mergeCell ref="AW35:AW36"/>
    <mergeCell ref="AX35:AX36"/>
    <mergeCell ref="AY35:AY36"/>
    <mergeCell ref="AZ35:AZ36"/>
    <mergeCell ref="BB38:BB39"/>
    <mergeCell ref="BC38:BC39"/>
    <mergeCell ref="BD38:BD39"/>
    <mergeCell ref="BE38:BE39"/>
    <mergeCell ref="BF38:BF39"/>
    <mergeCell ref="BG38:BG39"/>
    <mergeCell ref="BH38:BH39"/>
    <mergeCell ref="AN38:AN39"/>
    <mergeCell ref="AO38:AO39"/>
    <mergeCell ref="AP38:AP39"/>
    <mergeCell ref="AQ38:AQ39"/>
    <mergeCell ref="AR38:AR39"/>
    <mergeCell ref="AS38:AS39"/>
    <mergeCell ref="AT38:AT39"/>
    <mergeCell ref="AU38:AU39"/>
    <mergeCell ref="AV38:AV39"/>
    <mergeCell ref="AG38:AG39"/>
    <mergeCell ref="AH38:AH39"/>
    <mergeCell ref="AI38:AI39"/>
    <mergeCell ref="AJ38:AJ39"/>
    <mergeCell ref="AK38:AK39"/>
    <mergeCell ref="AL38:AL39"/>
    <mergeCell ref="AM38:AM39"/>
    <mergeCell ref="E13:AF45"/>
    <mergeCell ref="AK15:AK16"/>
    <mergeCell ref="AL15:AL16"/>
    <mergeCell ref="AM15:AM16"/>
    <mergeCell ref="AG35:AG36"/>
    <mergeCell ref="AH35:AH36"/>
    <mergeCell ref="AI35:AI36"/>
    <mergeCell ref="AJ35:AJ36"/>
    <mergeCell ref="AK35:AK36"/>
    <mergeCell ref="AL35:AL36"/>
    <mergeCell ref="AM35:AM36"/>
    <mergeCell ref="AG31:AG32"/>
    <mergeCell ref="AH31:AH32"/>
    <mergeCell ref="AI31:AI32"/>
    <mergeCell ref="AJ31:AJ32"/>
    <mergeCell ref="AK31:AK32"/>
    <mergeCell ref="AL31:AL32"/>
    <mergeCell ref="BI38:BI39"/>
    <mergeCell ref="BJ38:BJ39"/>
    <mergeCell ref="BA35:BA36"/>
    <mergeCell ref="BB35:BB36"/>
    <mergeCell ref="BC35:BC36"/>
    <mergeCell ref="BD35:BD36"/>
    <mergeCell ref="BE35:BE36"/>
    <mergeCell ref="BF35:BF36"/>
    <mergeCell ref="BG35:BG36"/>
    <mergeCell ref="BH35:BH36"/>
    <mergeCell ref="BI35:BI36"/>
    <mergeCell ref="BJ35:BJ36"/>
    <mergeCell ref="AM31:AM32"/>
    <mergeCell ref="AN31:AN32"/>
    <mergeCell ref="AO31:AO32"/>
    <mergeCell ref="AP31:AP32"/>
    <mergeCell ref="AQ31:AQ32"/>
    <mergeCell ref="AR31:AR32"/>
    <mergeCell ref="AS31:AS32"/>
    <mergeCell ref="AT31:AT32"/>
    <mergeCell ref="AU31:AU32"/>
    <mergeCell ref="BH31:BH32"/>
    <mergeCell ref="BI31:BI32"/>
    <mergeCell ref="BJ31:BJ32"/>
    <mergeCell ref="BJ17:BJ20"/>
    <mergeCell ref="BF25:BF26"/>
    <mergeCell ref="BJ21:BJ22"/>
    <mergeCell ref="BJ25:BJ26"/>
    <mergeCell ref="BE17:BE20"/>
    <mergeCell ref="BF17:BF20"/>
    <mergeCell ref="BG17:BG20"/>
    <mergeCell ref="BH17:BH20"/>
    <mergeCell ref="BI17:BI20"/>
    <mergeCell ref="BE25:BE26"/>
    <mergeCell ref="AU17:AU20"/>
    <mergeCell ref="AV17:AV20"/>
    <mergeCell ref="AW17:AW20"/>
    <mergeCell ref="AX17:AX20"/>
    <mergeCell ref="AY17:AY20"/>
    <mergeCell ref="AZ17:AZ20"/>
    <mergeCell ref="BE31:BE32"/>
    <mergeCell ref="BF31:BF32"/>
    <mergeCell ref="BG31:BG32"/>
    <mergeCell ref="AV31:AV32"/>
    <mergeCell ref="AW31:AW32"/>
    <mergeCell ref="AX31:AX32"/>
    <mergeCell ref="AY31:AY32"/>
    <mergeCell ref="AZ31:AZ32"/>
    <mergeCell ref="BA31:BA32"/>
    <mergeCell ref="BB31:BB32"/>
    <mergeCell ref="BC31:BC32"/>
    <mergeCell ref="BD31:BD32"/>
    <mergeCell ref="BB25:BB26"/>
    <mergeCell ref="BC25:BC26"/>
    <mergeCell ref="BD25:BD26"/>
    <mergeCell ref="AV21:AV22"/>
    <mergeCell ref="AW21:AW22"/>
    <mergeCell ref="AX21:AX22"/>
    <mergeCell ref="AQ15:AQ16"/>
    <mergeCell ref="AP15:AP16"/>
    <mergeCell ref="AJ15:AJ16"/>
    <mergeCell ref="AI15:AI16"/>
    <mergeCell ref="AN15:AN16"/>
    <mergeCell ref="AO15:AO16"/>
    <mergeCell ref="AR17:AR20"/>
    <mergeCell ref="AS17:AS20"/>
    <mergeCell ref="AT17:AT20"/>
    <mergeCell ref="AH15:AH16"/>
    <mergeCell ref="AG15:AG16"/>
    <mergeCell ref="D15:D16"/>
    <mergeCell ref="C15:C16"/>
    <mergeCell ref="B15:B20"/>
    <mergeCell ref="A15:A20"/>
    <mergeCell ref="D17:D20"/>
    <mergeCell ref="C17:C20"/>
    <mergeCell ref="AG17:AG20"/>
    <mergeCell ref="AH17:AH20"/>
    <mergeCell ref="BE4:BJ5"/>
    <mergeCell ref="AI17:AI20"/>
    <mergeCell ref="AJ17:AJ20"/>
    <mergeCell ref="AK17:AK20"/>
    <mergeCell ref="AL17:AL20"/>
    <mergeCell ref="AM17:AM20"/>
    <mergeCell ref="AN17:AN20"/>
    <mergeCell ref="AO17:AO20"/>
    <mergeCell ref="AP17:AP20"/>
    <mergeCell ref="AQ17:AQ20"/>
    <mergeCell ref="BJ15:BJ16"/>
    <mergeCell ref="BI15:BI16"/>
    <mergeCell ref="BH15:BH16"/>
    <mergeCell ref="BG15:BG16"/>
    <mergeCell ref="BF15:BF16"/>
    <mergeCell ref="AZ15:AZ16"/>
    <mergeCell ref="AY15:AY16"/>
    <mergeCell ref="AX15:AX16"/>
    <mergeCell ref="AW15:AW16"/>
    <mergeCell ref="AV15:AV16"/>
    <mergeCell ref="AU15:AU16"/>
    <mergeCell ref="AT15:AT16"/>
    <mergeCell ref="AS15:AS16"/>
    <mergeCell ref="AR15:AR16"/>
  </mergeCells>
  <printOptions horizontalCentered="1"/>
  <pageMargins left="0.63" right="0.43" top="0.77" bottom="0.23622047244094491" header="0.93" footer="0.23622047244094491"/>
  <pageSetup paperSize="9" scale="2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2020-01-13T12:43:03Z</dcterms:modified>
</cp:coreProperties>
</file>