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Лист2!$A$1:$BJ$51</definedName>
  </definedNames>
  <calcPr calcId="144525"/>
</workbook>
</file>

<file path=xl/calcChain.xml><?xml version="1.0" encoding="utf-8"?>
<calcChain xmlns="http://schemas.openxmlformats.org/spreadsheetml/2006/main">
  <c r="AL43" i="2" l="1"/>
  <c r="AN31" i="2" l="1"/>
  <c r="AG35" i="2"/>
  <c r="D35" i="2" s="1"/>
  <c r="AL35" i="2"/>
  <c r="AG27" i="2" l="1"/>
  <c r="BI46" i="2" l="1"/>
  <c r="BH46" i="2"/>
  <c r="BG46" i="2"/>
  <c r="BE46" i="2"/>
  <c r="BD46" i="2"/>
  <c r="BC46" i="2"/>
  <c r="BB46" i="2"/>
  <c r="AZ46" i="2"/>
  <c r="AY46" i="2"/>
  <c r="AX46" i="2"/>
  <c r="AW46" i="2"/>
  <c r="AU46" i="2"/>
  <c r="AT46" i="2"/>
  <c r="AS46" i="2"/>
  <c r="AR46" i="2"/>
  <c r="AP46" i="2"/>
  <c r="AO46" i="2"/>
  <c r="AN46" i="2"/>
  <c r="AM46" i="2"/>
  <c r="AK46" i="2"/>
  <c r="AJ46" i="2"/>
  <c r="AI46" i="2"/>
  <c r="AH46" i="2"/>
  <c r="BJ46" i="2"/>
  <c r="BF50" i="2"/>
  <c r="BA50" i="2"/>
  <c r="AV50" i="2"/>
  <c r="AQ50" i="2"/>
  <c r="AL50" i="2"/>
  <c r="AG50" i="2"/>
  <c r="BF49" i="2"/>
  <c r="BA49" i="2"/>
  <c r="AV49" i="2"/>
  <c r="D49" i="2" s="1"/>
  <c r="AQ49" i="2"/>
  <c r="AL49" i="2"/>
  <c r="BF48" i="2"/>
  <c r="BA48" i="2"/>
  <c r="AV48" i="2"/>
  <c r="AQ48" i="2"/>
  <c r="AL48" i="2"/>
  <c r="AG48" i="2"/>
  <c r="BF47" i="2"/>
  <c r="BA47" i="2"/>
  <c r="AV47" i="2"/>
  <c r="AQ47" i="2"/>
  <c r="AL47" i="2"/>
  <c r="D47" i="2"/>
  <c r="BJ43" i="2"/>
  <c r="BJ42" i="2" s="1"/>
  <c r="BI43" i="2"/>
  <c r="BI42" i="2" s="1"/>
  <c r="BH42" i="2"/>
  <c r="BG43" i="2"/>
  <c r="BG42" i="2" s="1"/>
  <c r="BE43" i="2"/>
  <c r="BE42" i="2" s="1"/>
  <c r="BD43" i="2"/>
  <c r="BD42" i="2" s="1"/>
  <c r="BC42" i="2"/>
  <c r="BB43" i="2"/>
  <c r="BB42" i="2" s="1"/>
  <c r="AZ43" i="2"/>
  <c r="AZ42" i="2" s="1"/>
  <c r="AY43" i="2"/>
  <c r="AY42" i="2" s="1"/>
  <c r="AX42" i="2"/>
  <c r="AW43" i="2"/>
  <c r="AW42" i="2" s="1"/>
  <c r="AU43" i="2"/>
  <c r="AU42" i="2" s="1"/>
  <c r="AT43" i="2"/>
  <c r="AT42" i="2" s="1"/>
  <c r="AS42" i="2"/>
  <c r="AR43" i="2"/>
  <c r="AR42" i="2" s="1"/>
  <c r="AP43" i="2"/>
  <c r="AP42" i="2" s="1"/>
  <c r="AO43" i="2"/>
  <c r="AO42" i="2" s="1"/>
  <c r="AN42" i="2"/>
  <c r="AM43" i="2"/>
  <c r="AM42" i="2" s="1"/>
  <c r="AK43" i="2"/>
  <c r="AK42" i="2" s="1"/>
  <c r="AJ43" i="2"/>
  <c r="AJ42" i="2" s="1"/>
  <c r="AI43" i="2"/>
  <c r="AI42" i="2" s="1"/>
  <c r="AH43" i="2"/>
  <c r="AH42" i="2" s="1"/>
  <c r="BJ36" i="2"/>
  <c r="BI36" i="2"/>
  <c r="BH36" i="2"/>
  <c r="BG36" i="2"/>
  <c r="BE36" i="2"/>
  <c r="BD36" i="2"/>
  <c r="BC36" i="2"/>
  <c r="BB36" i="2"/>
  <c r="AZ36" i="2"/>
  <c r="AY36" i="2"/>
  <c r="AX36" i="2"/>
  <c r="AW36" i="2"/>
  <c r="AU36" i="2"/>
  <c r="AT36" i="2"/>
  <c r="AS36" i="2"/>
  <c r="AR36" i="2"/>
  <c r="AP36" i="2"/>
  <c r="AO36" i="2"/>
  <c r="AN36" i="2"/>
  <c r="AM36" i="2"/>
  <c r="AK36" i="2"/>
  <c r="AJ36" i="2"/>
  <c r="AI36" i="2"/>
  <c r="AH36" i="2"/>
  <c r="BF40" i="2"/>
  <c r="BF39" i="2"/>
  <c r="BA40" i="2"/>
  <c r="BA39" i="2"/>
  <c r="AV40" i="2"/>
  <c r="AV39" i="2"/>
  <c r="AV36" i="2" s="1"/>
  <c r="AQ40" i="2"/>
  <c r="AQ39" i="2"/>
  <c r="AL40" i="2"/>
  <c r="AL39" i="2"/>
  <c r="AG40" i="2"/>
  <c r="AG39" i="2"/>
  <c r="AG36" i="2" s="1"/>
  <c r="BF45" i="2"/>
  <c r="BF43" i="2" s="1"/>
  <c r="BF42" i="2" s="1"/>
  <c r="BA45" i="2"/>
  <c r="BA43" i="2" s="1"/>
  <c r="BA42" i="2" s="1"/>
  <c r="AV45" i="2"/>
  <c r="AV43" i="2" s="1"/>
  <c r="AV42" i="2" s="1"/>
  <c r="AQ45" i="2"/>
  <c r="AQ43" i="2" s="1"/>
  <c r="AQ42" i="2" s="1"/>
  <c r="AL45" i="2"/>
  <c r="AL42" i="2" s="1"/>
  <c r="AG45" i="2"/>
  <c r="D48" i="2" l="1"/>
  <c r="D45" i="2"/>
  <c r="D43" i="2" s="1"/>
  <c r="AV46" i="2"/>
  <c r="D40" i="2"/>
  <c r="AQ36" i="2"/>
  <c r="AL46" i="2"/>
  <c r="BA46" i="2"/>
  <c r="AL36" i="2"/>
  <c r="BA36" i="2"/>
  <c r="AQ46" i="2"/>
  <c r="BF46" i="2"/>
  <c r="D50" i="2"/>
  <c r="AG46" i="2"/>
  <c r="BF36" i="2"/>
  <c r="D39" i="2"/>
  <c r="D36" i="2" s="1"/>
  <c r="AG43" i="2"/>
  <c r="AG42" i="2" s="1"/>
  <c r="D42" i="2" s="1"/>
  <c r="BI32" i="2"/>
  <c r="BH32" i="2"/>
  <c r="BG32" i="2"/>
  <c r="BE32" i="2"/>
  <c r="BD32" i="2"/>
  <c r="BC32" i="2"/>
  <c r="BB32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BI31" i="2"/>
  <c r="BI29" i="2" s="1"/>
  <c r="BH31" i="2"/>
  <c r="BH29" i="2" s="1"/>
  <c r="BG31" i="2"/>
  <c r="BG29" i="2" s="1"/>
  <c r="BE31" i="2"/>
  <c r="BE29" i="2" s="1"/>
  <c r="BD31" i="2"/>
  <c r="BD29" i="2" s="1"/>
  <c r="BC31" i="2"/>
  <c r="BC29" i="2" s="1"/>
  <c r="BB31" i="2"/>
  <c r="BB29" i="2" s="1"/>
  <c r="AZ31" i="2"/>
  <c r="AZ29" i="2" s="1"/>
  <c r="AY31" i="2"/>
  <c r="AY29" i="2" s="1"/>
  <c r="AX31" i="2"/>
  <c r="AX29" i="2" s="1"/>
  <c r="AW31" i="2"/>
  <c r="AW29" i="2" s="1"/>
  <c r="AU31" i="2"/>
  <c r="AU29" i="2" s="1"/>
  <c r="AT31" i="2"/>
  <c r="AT29" i="2" s="1"/>
  <c r="AS31" i="2"/>
  <c r="AS29" i="2" s="1"/>
  <c r="AR31" i="2"/>
  <c r="AR29" i="2" s="1"/>
  <c r="AP31" i="2"/>
  <c r="AP29" i="2" s="1"/>
  <c r="AO31" i="2"/>
  <c r="AO29" i="2" s="1"/>
  <c r="AN29" i="2"/>
  <c r="AM31" i="2"/>
  <c r="AM29" i="2" s="1"/>
  <c r="AK31" i="2"/>
  <c r="AK29" i="2" s="1"/>
  <c r="AJ31" i="2"/>
  <c r="AJ29" i="2" s="1"/>
  <c r="AI31" i="2"/>
  <c r="AI29" i="2" s="1"/>
  <c r="AH31" i="2"/>
  <c r="AH29" i="2" s="1"/>
  <c r="BJ31" i="2"/>
  <c r="BJ29" i="2" s="1"/>
  <c r="BF34" i="2"/>
  <c r="BA34" i="2"/>
  <c r="BA32" i="2" s="1"/>
  <c r="AV34" i="2"/>
  <c r="AV32" i="2" s="1"/>
  <c r="AQ34" i="2"/>
  <c r="AL34" i="2"/>
  <c r="AL32" i="2" s="1"/>
  <c r="AG34" i="2"/>
  <c r="AG32" i="2" s="1"/>
  <c r="BF33" i="2"/>
  <c r="BF31" i="2" s="1"/>
  <c r="BF29" i="2" s="1"/>
  <c r="BA33" i="2"/>
  <c r="BA31" i="2" s="1"/>
  <c r="BA29" i="2" s="1"/>
  <c r="AV33" i="2"/>
  <c r="AV31" i="2" s="1"/>
  <c r="AV29" i="2" s="1"/>
  <c r="AQ33" i="2"/>
  <c r="AQ31" i="2" s="1"/>
  <c r="AQ29" i="2" s="1"/>
  <c r="AL33" i="2"/>
  <c r="AG33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C25" i="2"/>
  <c r="BB25" i="2"/>
  <c r="BB21" i="2" s="1"/>
  <c r="BB19" i="2" s="1"/>
  <c r="BA25" i="2"/>
  <c r="AZ25" i="2"/>
  <c r="AY25" i="2"/>
  <c r="AX25" i="2"/>
  <c r="AX21" i="2" s="1"/>
  <c r="AX19" i="2" s="1"/>
  <c r="AW25" i="2"/>
  <c r="AV25" i="2"/>
  <c r="AU25" i="2"/>
  <c r="AU21" i="2" s="1"/>
  <c r="AU19" i="2" s="1"/>
  <c r="AT25" i="2"/>
  <c r="AT21" i="2" s="1"/>
  <c r="AT19" i="2" s="1"/>
  <c r="AS25" i="2"/>
  <c r="AR25" i="2"/>
  <c r="AR21" i="2" s="1"/>
  <c r="AR19" i="2" s="1"/>
  <c r="AQ25" i="2"/>
  <c r="AP25" i="2"/>
  <c r="AP21" i="2" s="1"/>
  <c r="AP19" i="2" s="1"/>
  <c r="AO25" i="2"/>
  <c r="AN25" i="2"/>
  <c r="AM25" i="2"/>
  <c r="AM21" i="2" s="1"/>
  <c r="AM19" i="2" s="1"/>
  <c r="AL25" i="2"/>
  <c r="AK25" i="2"/>
  <c r="AJ25" i="2"/>
  <c r="AJ21" i="2" s="1"/>
  <c r="AJ19" i="2" s="1"/>
  <c r="AI25" i="2"/>
  <c r="AI21" i="2" s="1"/>
  <c r="AI19" i="2" s="1"/>
  <c r="AH25" i="2"/>
  <c r="BJ25" i="2"/>
  <c r="AG25" i="2"/>
  <c r="AS21" i="2" l="1"/>
  <c r="AS19" i="2" s="1"/>
  <c r="AH21" i="2"/>
  <c r="AH19" i="2" s="1"/>
  <c r="AK21" i="2"/>
  <c r="AK19" i="2" s="1"/>
  <c r="AW21" i="2"/>
  <c r="AW19" i="2" s="1"/>
  <c r="AZ21" i="2"/>
  <c r="AZ19" i="2" s="1"/>
  <c r="AQ32" i="2"/>
  <c r="BF32" i="2"/>
  <c r="AL31" i="2"/>
  <c r="AL29" i="2" s="1"/>
  <c r="AL21" i="2" s="1"/>
  <c r="AL19" i="2" s="1"/>
  <c r="AO21" i="2"/>
  <c r="AO19" i="2" s="1"/>
  <c r="BD21" i="2"/>
  <c r="BD19" i="2" s="1"/>
  <c r="AQ21" i="2"/>
  <c r="AQ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6" i="2"/>
  <c r="D33" i="2"/>
  <c r="AG31" i="2"/>
  <c r="D34" i="2"/>
  <c r="D27" i="2"/>
  <c r="D25" i="2" s="1"/>
  <c r="AG29" i="2" l="1"/>
  <c r="AG21" i="2" s="1"/>
  <c r="D21" i="2" s="1"/>
  <c r="D19" i="2" s="1"/>
  <c r="D31" i="2"/>
  <c r="D29" i="2" s="1"/>
  <c r="AG19" i="2" l="1"/>
</calcChain>
</file>

<file path=xl/sharedStrings.xml><?xml version="1.0" encoding="utf-8"?>
<sst xmlns="http://schemas.openxmlformats.org/spreadsheetml/2006/main" count="106" uniqueCount="48">
  <si>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</si>
  <si>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</si>
  <si>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</si>
  <si>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</si>
  <si>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</si>
  <si>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</si>
  <si>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</si>
  <si>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</si>
  <si>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</si>
  <si>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</si>
  <si>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</si>
  <si>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</si>
  <si>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</si>
  <si>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</si>
  <si>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</si>
  <si>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</si>
  <si>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</si>
  <si>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</si>
  <si>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</si>
  <si>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</si>
  <si>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</si>
  <si>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</si>
  <si>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</si>
  <si>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</si>
  <si>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</si>
  <si>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</si>
  <si>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</si>
  <si>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</si>
  <si>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</si>
  <si>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</si>
  <si>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</si>
  <si>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</si>
  <si>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</si>
  <si>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</si>
  <si>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</si>
  <si>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</si>
  <si>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</si>
  <si>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</si>
  <si>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</si>
  <si>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</si>
  <si>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</si>
  <si>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</si>
  <si>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</si>
  <si>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</si>
  <si>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</si>
  <si>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>МКУ "Управление по делам ГО и ЧС  МР "Печора", сектор по работе с информационными технологиями администрации МР "Печора"</t>
  </si>
  <si>
    <t xml:space="preserve">Основное мероприятие 2.4.1 Обеспечение эксплуатационной надежности гидротехнических сооружений </t>
  </si>
  <si>
    <t>Приложение 1                                                                                     к изменениям, вносимым в постановление администрации МР "Печора" от 31.12.2019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</si>
</sst>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1"/>
  <sheetViews>
    <sheetView tabSelected="1" view="pageBreakPreview" topLeftCell="A4" zoomScale="60" zoomScaleNormal="70" workbookViewId="0">
      <pane xSplit="3" ySplit="14" topLeftCell="D18" activePane="bottomRight" state="frozen"/>
      <selection activeCell="A5" sqref="A5"/>
      <selection pane="topRight" activeCell="D5" sqref="D5"/>
      <selection pane="bottomLeft" activeCell="A11" sqref="A11"/>
      <selection pane="bottomRight" activeCell="A13" sqref="A13:BJ14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2" t="s">
        <v>27</v>
      </c>
      <c r="AC1" s="102"/>
      <c r="AD1" s="102"/>
      <c r="AE1" s="102"/>
      <c r="AF1" s="102"/>
      <c r="AG1" s="102" t="s">
        <v>27</v>
      </c>
      <c r="AH1" s="102"/>
      <c r="AI1" s="102"/>
      <c r="AJ1" s="102"/>
      <c r="AK1" s="102"/>
      <c r="AL1" s="102"/>
      <c r="AM1" s="102"/>
      <c r="AN1" s="102"/>
      <c r="AO1" s="102"/>
      <c r="AP1" s="102"/>
      <c r="AQ1" s="102" t="s">
        <v>27</v>
      </c>
      <c r="AR1" s="102"/>
      <c r="AS1" s="102"/>
      <c r="AT1" s="102"/>
      <c r="AU1" s="102"/>
      <c r="AV1" s="102" t="s">
        <v>27</v>
      </c>
      <c r="AW1" s="102"/>
      <c r="AX1" s="102"/>
      <c r="AY1" s="102"/>
      <c r="AZ1" s="102"/>
      <c r="BA1" s="102" t="s">
        <v>27</v>
      </c>
      <c r="BB1" s="102"/>
      <c r="BC1" s="102"/>
      <c r="BD1" s="102"/>
      <c r="BE1" s="102"/>
      <c r="BF1" s="102" t="s">
        <v>27</v>
      </c>
      <c r="BG1" s="102"/>
      <c r="BH1" s="102"/>
      <c r="BI1" s="102"/>
      <c r="BJ1" s="102"/>
    </row>
    <row r="2" spans="1:62" ht="21.75" hidden="1" customHeight="1" x14ac:dyDescent="0.25"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</row>
    <row r="3" spans="1:62" ht="30.75" hidden="1" customHeight="1" x14ac:dyDescent="0.25"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81" t="s">
        <v>47</v>
      </c>
      <c r="BF5" s="106"/>
      <c r="BG5" s="106"/>
      <c r="BH5" s="106"/>
      <c r="BI5" s="106"/>
      <c r="BJ5" s="106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6"/>
      <c r="BF6" s="106"/>
      <c r="BG6" s="106"/>
      <c r="BH6" s="106"/>
      <c r="BI6" s="106"/>
      <c r="BJ6" s="106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81" t="s">
        <v>43</v>
      </c>
      <c r="BF8" s="82"/>
      <c r="BG8" s="82"/>
      <c r="BH8" s="82"/>
      <c r="BI8" s="82"/>
      <c r="BJ8" s="82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81"/>
      <c r="BF9" s="82"/>
      <c r="BG9" s="82"/>
      <c r="BH9" s="82"/>
      <c r="BI9" s="82"/>
      <c r="BJ9" s="82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61"/>
      <c r="AJ10" s="61"/>
      <c r="AK10" s="53"/>
      <c r="AL10" s="131"/>
      <c r="AM10" s="53"/>
      <c r="AN10" s="53"/>
      <c r="AO10" s="53"/>
      <c r="AP10" s="53"/>
      <c r="AQ10" s="53"/>
      <c r="AR10" s="53"/>
      <c r="AS10" s="53"/>
      <c r="AT10" s="53"/>
      <c r="AU10" s="53"/>
      <c r="BE10" s="82"/>
      <c r="BF10" s="82"/>
      <c r="BG10" s="82"/>
      <c r="BH10" s="82"/>
      <c r="BI10" s="82"/>
      <c r="BJ10" s="82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10" t="s">
        <v>41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</row>
    <row r="14" spans="1:62" s="1" customFormat="1" ht="24" customHeight="1" x14ac:dyDescent="0.2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</row>
    <row r="15" spans="1:62" ht="39.75" customHeight="1" x14ac:dyDescent="0.25">
      <c r="A15" s="99" t="s">
        <v>3</v>
      </c>
      <c r="B15" s="99" t="s">
        <v>4</v>
      </c>
      <c r="C15" s="99" t="s">
        <v>0</v>
      </c>
      <c r="D15" s="103" t="s">
        <v>22</v>
      </c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2"/>
    </row>
    <row r="16" spans="1:62" ht="38.25" customHeight="1" x14ac:dyDescent="0.25">
      <c r="A16" s="100"/>
      <c r="B16" s="100"/>
      <c r="C16" s="99"/>
      <c r="D16" s="101" t="s">
        <v>1</v>
      </c>
      <c r="E16" s="107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9"/>
      <c r="AG16" s="103" t="s">
        <v>28</v>
      </c>
      <c r="AH16" s="104"/>
      <c r="AI16" s="104"/>
      <c r="AJ16" s="104"/>
      <c r="AK16" s="105"/>
      <c r="AL16" s="103" t="s">
        <v>29</v>
      </c>
      <c r="AM16" s="104"/>
      <c r="AN16" s="104"/>
      <c r="AO16" s="104"/>
      <c r="AP16" s="105"/>
      <c r="AQ16" s="99" t="s">
        <v>31</v>
      </c>
      <c r="AR16" s="99"/>
      <c r="AS16" s="99"/>
      <c r="AT16" s="99"/>
      <c r="AU16" s="99"/>
      <c r="AV16" s="99" t="s">
        <v>32</v>
      </c>
      <c r="AW16" s="99"/>
      <c r="AX16" s="99"/>
      <c r="AY16" s="99"/>
      <c r="AZ16" s="99"/>
      <c r="BA16" s="99" t="s">
        <v>33</v>
      </c>
      <c r="BB16" s="99"/>
      <c r="BC16" s="99"/>
      <c r="BD16" s="99"/>
      <c r="BE16" s="99"/>
      <c r="BF16" s="99" t="s">
        <v>34</v>
      </c>
      <c r="BG16" s="99"/>
      <c r="BH16" s="99"/>
      <c r="BI16" s="99"/>
      <c r="BJ16" s="99"/>
    </row>
    <row r="17" spans="1:62" ht="84.75" customHeight="1" x14ac:dyDescent="0.25">
      <c r="A17" s="100"/>
      <c r="B17" s="100"/>
      <c r="C17" s="99"/>
      <c r="D17" s="101"/>
      <c r="E17" s="88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90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91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3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73" t="s">
        <v>42</v>
      </c>
      <c r="B19" s="70"/>
      <c r="C19" s="68" t="s">
        <v>5</v>
      </c>
      <c r="D19" s="66">
        <f>D21</f>
        <v>124167.50000000001</v>
      </c>
      <c r="E19" s="91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3"/>
      <c r="AG19" s="66">
        <f t="shared" ref="AG19:BJ19" si="0">AG21</f>
        <v>23671.7</v>
      </c>
      <c r="AH19" s="66">
        <f t="shared" si="0"/>
        <v>880.3</v>
      </c>
      <c r="AI19" s="66">
        <f t="shared" si="0"/>
        <v>21241.4</v>
      </c>
      <c r="AJ19" s="66">
        <f t="shared" si="0"/>
        <v>1550</v>
      </c>
      <c r="AK19" s="66">
        <f t="shared" si="0"/>
        <v>0</v>
      </c>
      <c r="AL19" s="66">
        <f t="shared" si="0"/>
        <v>18470.599999999999</v>
      </c>
      <c r="AM19" s="66">
        <f t="shared" si="0"/>
        <v>0</v>
      </c>
      <c r="AN19" s="66">
        <f t="shared" si="0"/>
        <v>16920.599999999999</v>
      </c>
      <c r="AO19" s="66">
        <f t="shared" si="0"/>
        <v>1550</v>
      </c>
      <c r="AP19" s="66">
        <f t="shared" si="0"/>
        <v>0</v>
      </c>
      <c r="AQ19" s="66">
        <f t="shared" si="0"/>
        <v>20506.300000000003</v>
      </c>
      <c r="AR19" s="66">
        <f t="shared" si="0"/>
        <v>0</v>
      </c>
      <c r="AS19" s="66">
        <f t="shared" si="0"/>
        <v>15756.300000000001</v>
      </c>
      <c r="AT19" s="66">
        <f t="shared" si="0"/>
        <v>4750</v>
      </c>
      <c r="AU19" s="66">
        <f t="shared" si="0"/>
        <v>0</v>
      </c>
      <c r="AV19" s="66">
        <f t="shared" si="0"/>
        <v>20506.300000000003</v>
      </c>
      <c r="AW19" s="66">
        <f t="shared" si="0"/>
        <v>0</v>
      </c>
      <c r="AX19" s="66">
        <f t="shared" si="0"/>
        <v>15756.300000000001</v>
      </c>
      <c r="AY19" s="66">
        <f t="shared" si="0"/>
        <v>4750</v>
      </c>
      <c r="AZ19" s="66">
        <f t="shared" si="0"/>
        <v>0</v>
      </c>
      <c r="BA19" s="66">
        <f t="shared" si="0"/>
        <v>20506.300000000003</v>
      </c>
      <c r="BB19" s="66">
        <f t="shared" si="0"/>
        <v>0</v>
      </c>
      <c r="BC19" s="66">
        <f t="shared" si="0"/>
        <v>15756.300000000001</v>
      </c>
      <c r="BD19" s="66">
        <f t="shared" si="0"/>
        <v>4750</v>
      </c>
      <c r="BE19" s="66">
        <f t="shared" si="0"/>
        <v>0</v>
      </c>
      <c r="BF19" s="66">
        <f t="shared" si="0"/>
        <v>20506.300000000003</v>
      </c>
      <c r="BG19" s="66">
        <f t="shared" si="0"/>
        <v>0</v>
      </c>
      <c r="BH19" s="66">
        <f t="shared" si="0"/>
        <v>15756.300000000001</v>
      </c>
      <c r="BI19" s="66">
        <f t="shared" si="0"/>
        <v>4750</v>
      </c>
      <c r="BJ19" s="66">
        <f t="shared" si="0"/>
        <v>0</v>
      </c>
    </row>
    <row r="20" spans="1:62" ht="96.75" customHeight="1" x14ac:dyDescent="0.25">
      <c r="A20" s="74"/>
      <c r="B20" s="71"/>
      <c r="C20" s="69"/>
      <c r="D20" s="67"/>
      <c r="E20" s="91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3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</row>
    <row r="21" spans="1:62" ht="43.5" customHeight="1" x14ac:dyDescent="0.25">
      <c r="A21" s="74"/>
      <c r="B21" s="71"/>
      <c r="C21" s="68" t="s">
        <v>9</v>
      </c>
      <c r="D21" s="76">
        <f>AG21+AL21+AQ21+AV21+BA21+BF21</f>
        <v>124167.50000000001</v>
      </c>
      <c r="E21" s="91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3"/>
      <c r="AG21" s="76">
        <f t="shared" ref="AG21" si="1">AG25+AG29+AG36+AG42+AG46</f>
        <v>23671.7</v>
      </c>
      <c r="AH21" s="76">
        <f t="shared" ref="AH21:BI21" si="2">AH25+AH29+AH36+AH42+AH46</f>
        <v>880.3</v>
      </c>
      <c r="AI21" s="76">
        <f t="shared" si="2"/>
        <v>21241.4</v>
      </c>
      <c r="AJ21" s="76">
        <f t="shared" si="2"/>
        <v>1550</v>
      </c>
      <c r="AK21" s="76">
        <f t="shared" si="2"/>
        <v>0</v>
      </c>
      <c r="AL21" s="76">
        <f t="shared" si="2"/>
        <v>18470.599999999999</v>
      </c>
      <c r="AM21" s="76">
        <f t="shared" si="2"/>
        <v>0</v>
      </c>
      <c r="AN21" s="76">
        <f t="shared" si="2"/>
        <v>16920.599999999999</v>
      </c>
      <c r="AO21" s="76">
        <f t="shared" si="2"/>
        <v>1550</v>
      </c>
      <c r="AP21" s="76">
        <f t="shared" si="2"/>
        <v>0</v>
      </c>
      <c r="AQ21" s="76">
        <f t="shared" si="2"/>
        <v>20506.300000000003</v>
      </c>
      <c r="AR21" s="76">
        <f t="shared" si="2"/>
        <v>0</v>
      </c>
      <c r="AS21" s="76">
        <f t="shared" si="2"/>
        <v>15756.300000000001</v>
      </c>
      <c r="AT21" s="76">
        <f t="shared" si="2"/>
        <v>4750</v>
      </c>
      <c r="AU21" s="76">
        <f t="shared" si="2"/>
        <v>0</v>
      </c>
      <c r="AV21" s="76">
        <f t="shared" si="2"/>
        <v>20506.300000000003</v>
      </c>
      <c r="AW21" s="76">
        <f t="shared" si="2"/>
        <v>0</v>
      </c>
      <c r="AX21" s="76">
        <f t="shared" si="2"/>
        <v>15756.300000000001</v>
      </c>
      <c r="AY21" s="76">
        <f t="shared" si="2"/>
        <v>4750</v>
      </c>
      <c r="AZ21" s="76">
        <f t="shared" si="2"/>
        <v>0</v>
      </c>
      <c r="BA21" s="76">
        <f t="shared" si="2"/>
        <v>20506.300000000003</v>
      </c>
      <c r="BB21" s="76">
        <f t="shared" si="2"/>
        <v>0</v>
      </c>
      <c r="BC21" s="76">
        <f t="shared" si="2"/>
        <v>15756.300000000001</v>
      </c>
      <c r="BD21" s="76">
        <f t="shared" si="2"/>
        <v>4750</v>
      </c>
      <c r="BE21" s="76">
        <f t="shared" si="2"/>
        <v>0</v>
      </c>
      <c r="BF21" s="76">
        <f t="shared" si="2"/>
        <v>20506.300000000003</v>
      </c>
      <c r="BG21" s="76">
        <f t="shared" si="2"/>
        <v>0</v>
      </c>
      <c r="BH21" s="76">
        <f t="shared" si="2"/>
        <v>15756.300000000001</v>
      </c>
      <c r="BI21" s="76">
        <f t="shared" si="2"/>
        <v>4750</v>
      </c>
      <c r="BJ21" s="76">
        <f>BJ25+BJ29+BJ36+BJ42+BJ46</f>
        <v>0</v>
      </c>
    </row>
    <row r="22" spans="1:62" ht="46.5" customHeight="1" x14ac:dyDescent="0.25">
      <c r="A22" s="74"/>
      <c r="B22" s="71"/>
      <c r="C22" s="80"/>
      <c r="D22" s="77"/>
      <c r="E22" s="91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3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</row>
    <row r="23" spans="1:62" ht="45.75" hidden="1" customHeight="1" x14ac:dyDescent="0.25">
      <c r="A23" s="74"/>
      <c r="B23" s="71"/>
      <c r="C23" s="78"/>
      <c r="D23" s="78"/>
      <c r="E23" s="91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3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</row>
    <row r="24" spans="1:62" ht="62.25" hidden="1" customHeight="1" x14ac:dyDescent="0.25">
      <c r="A24" s="75"/>
      <c r="B24" s="72"/>
      <c r="C24" s="79"/>
      <c r="D24" s="79"/>
      <c r="E24" s="91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3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</row>
    <row r="25" spans="1:62" ht="15" customHeight="1" x14ac:dyDescent="0.25">
      <c r="A25" s="113" t="s">
        <v>35</v>
      </c>
      <c r="B25" s="70" t="s">
        <v>11</v>
      </c>
      <c r="C25" s="116" t="s">
        <v>5</v>
      </c>
      <c r="D25" s="66">
        <f>D27+D28</f>
        <v>1100.3</v>
      </c>
      <c r="E25" s="91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3"/>
      <c r="AG25" s="66">
        <f t="shared" ref="AG25:BI25" si="3">AG27+AG28</f>
        <v>1100.3</v>
      </c>
      <c r="AH25" s="66">
        <f t="shared" si="3"/>
        <v>880.3</v>
      </c>
      <c r="AI25" s="66">
        <f t="shared" si="3"/>
        <v>220</v>
      </c>
      <c r="AJ25" s="66">
        <f t="shared" si="3"/>
        <v>0</v>
      </c>
      <c r="AK25" s="66">
        <f t="shared" si="3"/>
        <v>0</v>
      </c>
      <c r="AL25" s="66">
        <f t="shared" si="3"/>
        <v>0</v>
      </c>
      <c r="AM25" s="66">
        <f t="shared" si="3"/>
        <v>0</v>
      </c>
      <c r="AN25" s="66">
        <f t="shared" si="3"/>
        <v>0</v>
      </c>
      <c r="AO25" s="66">
        <f t="shared" si="3"/>
        <v>0</v>
      </c>
      <c r="AP25" s="66">
        <f t="shared" si="3"/>
        <v>0</v>
      </c>
      <c r="AQ25" s="66">
        <f t="shared" si="3"/>
        <v>0</v>
      </c>
      <c r="AR25" s="66">
        <f t="shared" si="3"/>
        <v>0</v>
      </c>
      <c r="AS25" s="66">
        <f t="shared" si="3"/>
        <v>0</v>
      </c>
      <c r="AT25" s="66">
        <f t="shared" si="3"/>
        <v>0</v>
      </c>
      <c r="AU25" s="66">
        <f t="shared" si="3"/>
        <v>0</v>
      </c>
      <c r="AV25" s="66">
        <f t="shared" si="3"/>
        <v>0</v>
      </c>
      <c r="AW25" s="66">
        <f t="shared" si="3"/>
        <v>0</v>
      </c>
      <c r="AX25" s="66">
        <f t="shared" si="3"/>
        <v>0</v>
      </c>
      <c r="AY25" s="66">
        <f t="shared" si="3"/>
        <v>0</v>
      </c>
      <c r="AZ25" s="66">
        <f t="shared" si="3"/>
        <v>0</v>
      </c>
      <c r="BA25" s="66">
        <f t="shared" si="3"/>
        <v>0</v>
      </c>
      <c r="BB25" s="66">
        <f t="shared" si="3"/>
        <v>0</v>
      </c>
      <c r="BC25" s="66">
        <f t="shared" si="3"/>
        <v>0</v>
      </c>
      <c r="BD25" s="66">
        <f t="shared" si="3"/>
        <v>0</v>
      </c>
      <c r="BE25" s="66">
        <f t="shared" si="3"/>
        <v>0</v>
      </c>
      <c r="BF25" s="66">
        <f t="shared" si="3"/>
        <v>0</v>
      </c>
      <c r="BG25" s="66">
        <f t="shared" si="3"/>
        <v>0</v>
      </c>
      <c r="BH25" s="66">
        <f t="shared" si="3"/>
        <v>0</v>
      </c>
      <c r="BI25" s="66">
        <f t="shared" si="3"/>
        <v>0</v>
      </c>
      <c r="BJ25" s="66">
        <f>BJ27+BJ28</f>
        <v>0</v>
      </c>
    </row>
    <row r="26" spans="1:62" ht="104.25" customHeight="1" x14ac:dyDescent="0.25">
      <c r="A26" s="114"/>
      <c r="B26" s="115"/>
      <c r="C26" s="117"/>
      <c r="D26" s="67"/>
      <c r="E26" s="91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3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</row>
    <row r="27" spans="1:62" s="6" customFormat="1" ht="117" customHeight="1" x14ac:dyDescent="0.25">
      <c r="A27" s="22" t="s">
        <v>39</v>
      </c>
      <c r="B27" s="37" t="s">
        <v>30</v>
      </c>
      <c r="C27" s="37" t="s">
        <v>16</v>
      </c>
      <c r="D27" s="24">
        <f>AG27</f>
        <v>1100.3</v>
      </c>
      <c r="E27" s="91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3"/>
      <c r="AG27" s="38">
        <f>AH27+AI27</f>
        <v>1100.3</v>
      </c>
      <c r="AH27" s="24">
        <v>880.3</v>
      </c>
      <c r="AI27" s="24">
        <v>220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</row>
    <row r="28" spans="1:62" ht="126" customHeight="1" x14ac:dyDescent="0.25">
      <c r="A28" s="22" t="s">
        <v>12</v>
      </c>
      <c r="B28" s="23" t="s">
        <v>11</v>
      </c>
      <c r="C28" s="23" t="s">
        <v>6</v>
      </c>
      <c r="D28" s="24">
        <v>0</v>
      </c>
      <c r="E28" s="91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3"/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s="7" customFormat="1" ht="61.5" customHeight="1" x14ac:dyDescent="0.25">
      <c r="A29" s="118" t="s">
        <v>36</v>
      </c>
      <c r="B29" s="120" t="s">
        <v>44</v>
      </c>
      <c r="C29" s="120" t="s">
        <v>5</v>
      </c>
      <c r="D29" s="84">
        <f>D31</f>
        <v>97535.000000000015</v>
      </c>
      <c r="E29" s="91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3"/>
      <c r="AG29" s="84">
        <f t="shared" ref="AG29:BJ29" si="4">AG31</f>
        <v>20562.7</v>
      </c>
      <c r="AH29" s="84">
        <f t="shared" si="4"/>
        <v>0</v>
      </c>
      <c r="AI29" s="84">
        <f t="shared" si="4"/>
        <v>20562.7</v>
      </c>
      <c r="AJ29" s="84">
        <f t="shared" si="4"/>
        <v>0</v>
      </c>
      <c r="AK29" s="84">
        <f t="shared" si="4"/>
        <v>0</v>
      </c>
      <c r="AL29" s="84">
        <f t="shared" si="4"/>
        <v>16381.9</v>
      </c>
      <c r="AM29" s="84">
        <f t="shared" si="4"/>
        <v>0</v>
      </c>
      <c r="AN29" s="84">
        <f t="shared" si="4"/>
        <v>16381.9</v>
      </c>
      <c r="AO29" s="84">
        <f t="shared" si="4"/>
        <v>0</v>
      </c>
      <c r="AP29" s="84">
        <f t="shared" si="4"/>
        <v>0</v>
      </c>
      <c r="AQ29" s="84">
        <f t="shared" si="4"/>
        <v>15147.6</v>
      </c>
      <c r="AR29" s="84">
        <f t="shared" si="4"/>
        <v>0</v>
      </c>
      <c r="AS29" s="84">
        <f t="shared" si="4"/>
        <v>15147.6</v>
      </c>
      <c r="AT29" s="84">
        <f t="shared" si="4"/>
        <v>0</v>
      </c>
      <c r="AU29" s="84">
        <f t="shared" si="4"/>
        <v>0</v>
      </c>
      <c r="AV29" s="84">
        <f t="shared" si="4"/>
        <v>15147.6</v>
      </c>
      <c r="AW29" s="84">
        <f t="shared" si="4"/>
        <v>0</v>
      </c>
      <c r="AX29" s="84">
        <f t="shared" si="4"/>
        <v>15147.6</v>
      </c>
      <c r="AY29" s="84">
        <f t="shared" si="4"/>
        <v>0</v>
      </c>
      <c r="AZ29" s="84">
        <f t="shared" si="4"/>
        <v>0</v>
      </c>
      <c r="BA29" s="84">
        <f t="shared" si="4"/>
        <v>15147.6</v>
      </c>
      <c r="BB29" s="84">
        <f t="shared" si="4"/>
        <v>0</v>
      </c>
      <c r="BC29" s="84">
        <f t="shared" si="4"/>
        <v>15147.6</v>
      </c>
      <c r="BD29" s="84">
        <f t="shared" si="4"/>
        <v>0</v>
      </c>
      <c r="BE29" s="84">
        <f t="shared" si="4"/>
        <v>0</v>
      </c>
      <c r="BF29" s="84">
        <f t="shared" si="4"/>
        <v>15147.6</v>
      </c>
      <c r="BG29" s="84">
        <f t="shared" si="4"/>
        <v>0</v>
      </c>
      <c r="BH29" s="84">
        <f t="shared" si="4"/>
        <v>15147.6</v>
      </c>
      <c r="BI29" s="84">
        <f t="shared" si="4"/>
        <v>0</v>
      </c>
      <c r="BJ29" s="84">
        <f t="shared" si="4"/>
        <v>0</v>
      </c>
    </row>
    <row r="30" spans="1:62" s="7" customFormat="1" ht="42" customHeight="1" x14ac:dyDescent="0.25">
      <c r="A30" s="119"/>
      <c r="B30" s="120"/>
      <c r="C30" s="122"/>
      <c r="D30" s="84"/>
      <c r="E30" s="91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3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</row>
    <row r="31" spans="1:62" s="7" customFormat="1" ht="88.5" customHeight="1" x14ac:dyDescent="0.25">
      <c r="A31" s="119"/>
      <c r="B31" s="121"/>
      <c r="C31" s="129" t="s">
        <v>6</v>
      </c>
      <c r="D31" s="85">
        <f>AG31+AL31+AQ31+AV31+BA31+BF31</f>
        <v>97535.000000000015</v>
      </c>
      <c r="E31" s="91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3"/>
      <c r="AG31" s="25">
        <f t="shared" ref="AG31:BI31" si="5">AG33+AG34</f>
        <v>20562.7</v>
      </c>
      <c r="AH31" s="25">
        <f t="shared" si="5"/>
        <v>0</v>
      </c>
      <c r="AI31" s="25">
        <f t="shared" si="5"/>
        <v>20562.7</v>
      </c>
      <c r="AJ31" s="25">
        <f t="shared" si="5"/>
        <v>0</v>
      </c>
      <c r="AK31" s="25">
        <f t="shared" si="5"/>
        <v>0</v>
      </c>
      <c r="AL31" s="25">
        <f>AL33+AL34+AL35</f>
        <v>16381.9</v>
      </c>
      <c r="AM31" s="25">
        <f t="shared" si="5"/>
        <v>0</v>
      </c>
      <c r="AN31" s="25">
        <f>AN33+AN34+AN35</f>
        <v>16381.9</v>
      </c>
      <c r="AO31" s="25">
        <f t="shared" si="5"/>
        <v>0</v>
      </c>
      <c r="AP31" s="25">
        <f t="shared" si="5"/>
        <v>0</v>
      </c>
      <c r="AQ31" s="25">
        <f t="shared" si="5"/>
        <v>15147.6</v>
      </c>
      <c r="AR31" s="25">
        <f t="shared" si="5"/>
        <v>0</v>
      </c>
      <c r="AS31" s="25">
        <f t="shared" si="5"/>
        <v>15147.6</v>
      </c>
      <c r="AT31" s="25">
        <f t="shared" si="5"/>
        <v>0</v>
      </c>
      <c r="AU31" s="25">
        <f t="shared" si="5"/>
        <v>0</v>
      </c>
      <c r="AV31" s="25">
        <f t="shared" si="5"/>
        <v>15147.6</v>
      </c>
      <c r="AW31" s="25">
        <f t="shared" si="5"/>
        <v>0</v>
      </c>
      <c r="AX31" s="25">
        <f t="shared" si="5"/>
        <v>15147.6</v>
      </c>
      <c r="AY31" s="25">
        <f t="shared" si="5"/>
        <v>0</v>
      </c>
      <c r="AZ31" s="25">
        <f t="shared" si="5"/>
        <v>0</v>
      </c>
      <c r="BA31" s="25">
        <f t="shared" si="5"/>
        <v>15147.6</v>
      </c>
      <c r="BB31" s="25">
        <f t="shared" si="5"/>
        <v>0</v>
      </c>
      <c r="BC31" s="25">
        <f t="shared" si="5"/>
        <v>15147.6</v>
      </c>
      <c r="BD31" s="25">
        <f t="shared" si="5"/>
        <v>0</v>
      </c>
      <c r="BE31" s="25">
        <f t="shared" si="5"/>
        <v>0</v>
      </c>
      <c r="BF31" s="25">
        <f t="shared" si="5"/>
        <v>15147.6</v>
      </c>
      <c r="BG31" s="25">
        <f t="shared" si="5"/>
        <v>0</v>
      </c>
      <c r="BH31" s="25">
        <f t="shared" si="5"/>
        <v>15147.6</v>
      </c>
      <c r="BI31" s="25">
        <f t="shared" si="5"/>
        <v>0</v>
      </c>
      <c r="BJ31" s="25">
        <f>BJ33+BJ34</f>
        <v>0</v>
      </c>
    </row>
    <row r="32" spans="1:62" s="7" customFormat="1" ht="15.75" hidden="1" customHeight="1" x14ac:dyDescent="0.25">
      <c r="A32" s="119"/>
      <c r="B32" s="121"/>
      <c r="C32" s="130"/>
      <c r="D32" s="123"/>
      <c r="E32" s="91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3"/>
      <c r="AG32" s="25">
        <f t="shared" ref="AG32:BI32" si="6">AG34+AG36</f>
        <v>20470.900000000001</v>
      </c>
      <c r="AH32" s="25">
        <f t="shared" si="6"/>
        <v>0</v>
      </c>
      <c r="AI32" s="25">
        <f t="shared" si="6"/>
        <v>20470.900000000001</v>
      </c>
      <c r="AJ32" s="25">
        <f t="shared" si="6"/>
        <v>0</v>
      </c>
      <c r="AK32" s="25">
        <f t="shared" si="6"/>
        <v>0</v>
      </c>
      <c r="AL32" s="25">
        <f t="shared" si="6"/>
        <v>15051.4</v>
      </c>
      <c r="AM32" s="25">
        <f t="shared" si="6"/>
        <v>0</v>
      </c>
      <c r="AN32" s="25">
        <f t="shared" si="6"/>
        <v>15051.4</v>
      </c>
      <c r="AO32" s="25">
        <f t="shared" si="6"/>
        <v>0</v>
      </c>
      <c r="AP32" s="25">
        <f t="shared" si="6"/>
        <v>0</v>
      </c>
      <c r="AQ32" s="25">
        <f t="shared" si="6"/>
        <v>15051.4</v>
      </c>
      <c r="AR32" s="25">
        <f t="shared" si="6"/>
        <v>0</v>
      </c>
      <c r="AS32" s="25">
        <f t="shared" si="6"/>
        <v>15051.4</v>
      </c>
      <c r="AT32" s="25">
        <f t="shared" si="6"/>
        <v>0</v>
      </c>
      <c r="AU32" s="25">
        <f t="shared" si="6"/>
        <v>0</v>
      </c>
      <c r="AV32" s="25">
        <f t="shared" si="6"/>
        <v>15051.4</v>
      </c>
      <c r="AW32" s="25">
        <f>AW34+AW36</f>
        <v>0</v>
      </c>
      <c r="AX32" s="25">
        <f>AX34+AX36</f>
        <v>15051.4</v>
      </c>
      <c r="AY32" s="25">
        <f t="shared" si="6"/>
        <v>0</v>
      </c>
      <c r="AZ32" s="25">
        <f t="shared" si="6"/>
        <v>0</v>
      </c>
      <c r="BA32" s="25">
        <f t="shared" si="6"/>
        <v>15051.4</v>
      </c>
      <c r="BB32" s="25">
        <f t="shared" si="6"/>
        <v>0</v>
      </c>
      <c r="BC32" s="25">
        <f t="shared" si="6"/>
        <v>15051.4</v>
      </c>
      <c r="BD32" s="25">
        <f t="shared" si="6"/>
        <v>0</v>
      </c>
      <c r="BE32" s="25">
        <f t="shared" si="6"/>
        <v>0</v>
      </c>
      <c r="BF32" s="25">
        <f t="shared" si="6"/>
        <v>15051.4</v>
      </c>
      <c r="BG32" s="25">
        <f t="shared" si="6"/>
        <v>0</v>
      </c>
      <c r="BH32" s="25">
        <f t="shared" si="6"/>
        <v>15051.4</v>
      </c>
      <c r="BI32" s="25">
        <f t="shared" si="6"/>
        <v>0</v>
      </c>
      <c r="BJ32" s="25"/>
    </row>
    <row r="33" spans="1:62" s="7" customFormat="1" ht="217.5" customHeight="1" x14ac:dyDescent="0.25">
      <c r="A33" s="26" t="s">
        <v>15</v>
      </c>
      <c r="B33" s="54" t="s">
        <v>44</v>
      </c>
      <c r="C33" s="27" t="s">
        <v>6</v>
      </c>
      <c r="D33" s="25">
        <f>AG33+AL33+AQ33+AV33+BA33+BF33</f>
        <v>847.10000000000014</v>
      </c>
      <c r="E33" s="91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3"/>
      <c r="AG33" s="25">
        <f>AH33+AI33+AJ33+AK33</f>
        <v>91.8</v>
      </c>
      <c r="AH33" s="28">
        <v>0</v>
      </c>
      <c r="AI33" s="25">
        <v>91.8</v>
      </c>
      <c r="AJ33" s="25">
        <v>0</v>
      </c>
      <c r="AK33" s="25">
        <v>0</v>
      </c>
      <c r="AL33" s="25">
        <f>AM33+AN33+AO33+AP33</f>
        <v>370.5</v>
      </c>
      <c r="AM33" s="25">
        <v>0</v>
      </c>
      <c r="AN33" s="25">
        <v>370.5</v>
      </c>
      <c r="AO33" s="25">
        <v>0</v>
      </c>
      <c r="AP33" s="25">
        <v>0</v>
      </c>
      <c r="AQ33" s="25">
        <f>AR33+AS33+AT33+AU33</f>
        <v>96.2</v>
      </c>
      <c r="AR33" s="28">
        <v>0</v>
      </c>
      <c r="AS33" s="25">
        <v>96.2</v>
      </c>
      <c r="AT33" s="25">
        <v>0</v>
      </c>
      <c r="AU33" s="25">
        <v>0</v>
      </c>
      <c r="AV33" s="25">
        <f>AW33+AX33+AY33+AZ33</f>
        <v>96.2</v>
      </c>
      <c r="AW33" s="28">
        <v>0</v>
      </c>
      <c r="AX33" s="25">
        <v>96.2</v>
      </c>
      <c r="AY33" s="25">
        <v>0</v>
      </c>
      <c r="AZ33" s="25">
        <v>0</v>
      </c>
      <c r="BA33" s="25">
        <f>BB33+BC33+BD33+BE33</f>
        <v>96.2</v>
      </c>
      <c r="BB33" s="28">
        <v>0</v>
      </c>
      <c r="BC33" s="25">
        <v>96.2</v>
      </c>
      <c r="BD33" s="25">
        <v>0</v>
      </c>
      <c r="BE33" s="25">
        <v>0</v>
      </c>
      <c r="BF33" s="25">
        <f>BG33+BH33+BI33+BJ33</f>
        <v>96.2</v>
      </c>
      <c r="BG33" s="28">
        <v>0</v>
      </c>
      <c r="BH33" s="25">
        <v>96.2</v>
      </c>
      <c r="BI33" s="25">
        <v>0</v>
      </c>
      <c r="BJ33" s="25">
        <v>0</v>
      </c>
    </row>
    <row r="34" spans="1:62" s="7" customFormat="1" ht="216.75" customHeight="1" x14ac:dyDescent="0.25">
      <c r="A34" s="26" t="s">
        <v>40</v>
      </c>
      <c r="B34" s="29" t="s">
        <v>44</v>
      </c>
      <c r="C34" s="63" t="s">
        <v>6</v>
      </c>
      <c r="D34" s="25">
        <f>AG34+AL34+AQ34+AV34+BA34+BF34</f>
        <v>95727.9</v>
      </c>
      <c r="E34" s="91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3"/>
      <c r="AG34" s="25">
        <f>AH34+AI34+AJ34+AK34</f>
        <v>20470.900000000001</v>
      </c>
      <c r="AH34" s="28">
        <v>0</v>
      </c>
      <c r="AI34" s="25">
        <v>20470.900000000001</v>
      </c>
      <c r="AJ34" s="25">
        <v>0</v>
      </c>
      <c r="AK34" s="25">
        <v>0</v>
      </c>
      <c r="AL34" s="25">
        <f>AM34+AN34+AO34+AP34</f>
        <v>15051.4</v>
      </c>
      <c r="AM34" s="25">
        <v>0</v>
      </c>
      <c r="AN34" s="25">
        <v>15051.4</v>
      </c>
      <c r="AO34" s="25">
        <v>0</v>
      </c>
      <c r="AP34" s="25">
        <v>0</v>
      </c>
      <c r="AQ34" s="25">
        <f>AR34+AS34+AT34+AU34</f>
        <v>15051.4</v>
      </c>
      <c r="AR34" s="28">
        <v>0</v>
      </c>
      <c r="AS34" s="25">
        <v>15051.4</v>
      </c>
      <c r="AT34" s="25">
        <v>0</v>
      </c>
      <c r="AU34" s="25">
        <v>0</v>
      </c>
      <c r="AV34" s="25">
        <f>AW34+AX34+AY34+AZ34</f>
        <v>15051.4</v>
      </c>
      <c r="AW34" s="28">
        <v>0</v>
      </c>
      <c r="AX34" s="25">
        <v>15051.4</v>
      </c>
      <c r="AY34" s="25">
        <v>0</v>
      </c>
      <c r="AZ34" s="25">
        <v>0</v>
      </c>
      <c r="BA34" s="25">
        <f>BB34+BC34+BD34+BE34</f>
        <v>15051.4</v>
      </c>
      <c r="BB34" s="28">
        <v>0</v>
      </c>
      <c r="BC34" s="25">
        <v>15051.4</v>
      </c>
      <c r="BD34" s="25">
        <v>0</v>
      </c>
      <c r="BE34" s="25">
        <v>0</v>
      </c>
      <c r="BF34" s="25">
        <f>BG34+BH34+BI34+BJ34</f>
        <v>15051.4</v>
      </c>
      <c r="BG34" s="28">
        <v>0</v>
      </c>
      <c r="BH34" s="25">
        <v>15051.4</v>
      </c>
      <c r="BI34" s="25">
        <v>0</v>
      </c>
      <c r="BJ34" s="25">
        <v>0</v>
      </c>
    </row>
    <row r="35" spans="1:62" s="7" customFormat="1" ht="216.75" customHeight="1" x14ac:dyDescent="0.25">
      <c r="A35" s="64" t="s">
        <v>46</v>
      </c>
      <c r="B35" s="65" t="s">
        <v>44</v>
      </c>
      <c r="C35" s="65" t="s">
        <v>44</v>
      </c>
      <c r="D35" s="25">
        <f>AG35+AL35+AQ35+AV35+BA35+BF35</f>
        <v>960</v>
      </c>
      <c r="E35" s="91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3"/>
      <c r="AG35" s="25">
        <f>AH35+AI35+AJ35+AK35</f>
        <v>0</v>
      </c>
      <c r="AH35" s="28">
        <v>0</v>
      </c>
      <c r="AI35" s="25">
        <v>0</v>
      </c>
      <c r="AJ35" s="25">
        <v>0</v>
      </c>
      <c r="AK35" s="25">
        <v>0</v>
      </c>
      <c r="AL35" s="25">
        <f>AM35+AN35+AO35+AP35</f>
        <v>960</v>
      </c>
      <c r="AM35" s="25">
        <v>0</v>
      </c>
      <c r="AN35" s="25">
        <v>960</v>
      </c>
      <c r="AO35" s="25">
        <v>0</v>
      </c>
      <c r="AP35" s="25">
        <v>0</v>
      </c>
      <c r="AQ35" s="25">
        <v>0</v>
      </c>
      <c r="AR35" s="28">
        <v>0</v>
      </c>
      <c r="AS35" s="25">
        <v>0</v>
      </c>
      <c r="AT35" s="25">
        <v>0</v>
      </c>
      <c r="AU35" s="25">
        <v>0</v>
      </c>
      <c r="AV35" s="25">
        <v>0</v>
      </c>
      <c r="AW35" s="28">
        <v>0</v>
      </c>
      <c r="AX35" s="25">
        <v>0</v>
      </c>
      <c r="AY35" s="25">
        <v>0</v>
      </c>
      <c r="AZ35" s="25">
        <v>0</v>
      </c>
      <c r="BA35" s="25">
        <v>0</v>
      </c>
      <c r="BB35" s="28">
        <v>0</v>
      </c>
      <c r="BC35" s="25">
        <v>0</v>
      </c>
      <c r="BD35" s="25">
        <v>0</v>
      </c>
      <c r="BE35" s="25">
        <v>0</v>
      </c>
      <c r="BF35" s="25">
        <v>0</v>
      </c>
      <c r="BG35" s="28">
        <v>0</v>
      </c>
      <c r="BH35" s="25">
        <v>0</v>
      </c>
      <c r="BI35" s="25">
        <v>0</v>
      </c>
      <c r="BJ35" s="25">
        <v>0</v>
      </c>
    </row>
    <row r="36" spans="1:62" s="4" customFormat="1" ht="122.25" customHeight="1" x14ac:dyDescent="0.25">
      <c r="A36" s="73" t="s">
        <v>37</v>
      </c>
      <c r="B36" s="70" t="s">
        <v>10</v>
      </c>
      <c r="C36" s="68" t="s">
        <v>5</v>
      </c>
      <c r="D36" s="83">
        <f>D39+D40</f>
        <v>0</v>
      </c>
      <c r="E36" s="91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3"/>
      <c r="AG36" s="83">
        <f t="shared" ref="AG36:BJ36" si="7">AG39+AG40</f>
        <v>0</v>
      </c>
      <c r="AH36" s="83">
        <f t="shared" si="7"/>
        <v>0</v>
      </c>
      <c r="AI36" s="83">
        <f t="shared" si="7"/>
        <v>0</v>
      </c>
      <c r="AJ36" s="83">
        <f t="shared" si="7"/>
        <v>0</v>
      </c>
      <c r="AK36" s="83">
        <f t="shared" si="7"/>
        <v>0</v>
      </c>
      <c r="AL36" s="83">
        <f t="shared" si="7"/>
        <v>0</v>
      </c>
      <c r="AM36" s="83">
        <f t="shared" si="7"/>
        <v>0</v>
      </c>
      <c r="AN36" s="83">
        <f t="shared" si="7"/>
        <v>0</v>
      </c>
      <c r="AO36" s="83">
        <f t="shared" si="7"/>
        <v>0</v>
      </c>
      <c r="AP36" s="83">
        <f t="shared" si="7"/>
        <v>0</v>
      </c>
      <c r="AQ36" s="83">
        <f t="shared" si="7"/>
        <v>0</v>
      </c>
      <c r="AR36" s="83">
        <f t="shared" si="7"/>
        <v>0</v>
      </c>
      <c r="AS36" s="83">
        <f t="shared" si="7"/>
        <v>0</v>
      </c>
      <c r="AT36" s="83">
        <f t="shared" si="7"/>
        <v>0</v>
      </c>
      <c r="AU36" s="83">
        <f t="shared" si="7"/>
        <v>0</v>
      </c>
      <c r="AV36" s="83">
        <f t="shared" si="7"/>
        <v>0</v>
      </c>
      <c r="AW36" s="83">
        <f t="shared" si="7"/>
        <v>0</v>
      </c>
      <c r="AX36" s="83">
        <f t="shared" si="7"/>
        <v>0</v>
      </c>
      <c r="AY36" s="83">
        <f t="shared" si="7"/>
        <v>0</v>
      </c>
      <c r="AZ36" s="83">
        <f t="shared" si="7"/>
        <v>0</v>
      </c>
      <c r="BA36" s="83">
        <f t="shared" si="7"/>
        <v>0</v>
      </c>
      <c r="BB36" s="83">
        <f t="shared" si="7"/>
        <v>0</v>
      </c>
      <c r="BC36" s="83">
        <f t="shared" si="7"/>
        <v>0</v>
      </c>
      <c r="BD36" s="83">
        <f t="shared" si="7"/>
        <v>0</v>
      </c>
      <c r="BE36" s="83">
        <f t="shared" si="7"/>
        <v>0</v>
      </c>
      <c r="BF36" s="83">
        <f t="shared" si="7"/>
        <v>0</v>
      </c>
      <c r="BG36" s="83">
        <f t="shared" si="7"/>
        <v>0</v>
      </c>
      <c r="BH36" s="83">
        <f t="shared" si="7"/>
        <v>0</v>
      </c>
      <c r="BI36" s="83">
        <f t="shared" si="7"/>
        <v>0</v>
      </c>
      <c r="BJ36" s="83">
        <f t="shared" si="7"/>
        <v>0</v>
      </c>
    </row>
    <row r="37" spans="1:62" s="4" customFormat="1" ht="38.25" customHeight="1" x14ac:dyDescent="0.25">
      <c r="A37" s="124"/>
      <c r="B37" s="115"/>
      <c r="C37" s="78"/>
      <c r="D37" s="79"/>
      <c r="E37" s="91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3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</row>
    <row r="38" spans="1:62" s="4" customFormat="1" ht="67.5" hidden="1" customHeight="1" x14ac:dyDescent="0.25">
      <c r="A38" s="128"/>
      <c r="B38" s="125"/>
      <c r="C38" s="79"/>
      <c r="D38" s="32"/>
      <c r="E38" s="91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3"/>
      <c r="AG38" s="25"/>
      <c r="AH38" s="31"/>
      <c r="AI38" s="30"/>
      <c r="AJ38" s="30"/>
      <c r="AK38" s="30"/>
      <c r="AL38" s="25"/>
      <c r="AM38" s="31"/>
      <c r="AN38" s="30"/>
      <c r="AO38" s="30"/>
      <c r="AP38" s="30"/>
      <c r="AQ38" s="42"/>
      <c r="AR38" s="44"/>
      <c r="AS38" s="42"/>
      <c r="AT38" s="42"/>
      <c r="AU38" s="42"/>
      <c r="AV38" s="50"/>
      <c r="AW38" s="48"/>
      <c r="AX38" s="50"/>
      <c r="AY38" s="50"/>
      <c r="AZ38" s="50"/>
      <c r="BA38" s="50"/>
      <c r="BB38" s="48"/>
      <c r="BC38" s="50"/>
      <c r="BD38" s="50"/>
      <c r="BE38" s="50"/>
      <c r="BF38" s="50"/>
      <c r="BG38" s="48"/>
      <c r="BH38" s="50"/>
      <c r="BI38" s="50"/>
      <c r="BJ38" s="50"/>
    </row>
    <row r="39" spans="1:62" s="4" customFormat="1" ht="100.5" customHeight="1" x14ac:dyDescent="0.25">
      <c r="A39" s="22" t="s">
        <v>13</v>
      </c>
      <c r="B39" s="55" t="s">
        <v>10</v>
      </c>
      <c r="C39" s="23" t="s">
        <v>10</v>
      </c>
      <c r="D39" s="25">
        <f>AG39+AL39+AQ39+AV39+BA39+BF39</f>
        <v>0</v>
      </c>
      <c r="E39" s="91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3"/>
      <c r="AG39" s="25">
        <f>AH39+AI39+AJ39+AK39</f>
        <v>0</v>
      </c>
      <c r="AH39" s="21">
        <v>0</v>
      </c>
      <c r="AI39" s="20">
        <v>0</v>
      </c>
      <c r="AJ39" s="20">
        <v>0</v>
      </c>
      <c r="AK39" s="20">
        <v>0</v>
      </c>
      <c r="AL39" s="25">
        <f>AM39+AN39+AO39+AP39</f>
        <v>0</v>
      </c>
      <c r="AM39" s="21">
        <v>0</v>
      </c>
      <c r="AN39" s="20">
        <v>0</v>
      </c>
      <c r="AO39" s="20">
        <v>0</v>
      </c>
      <c r="AP39" s="20">
        <v>0</v>
      </c>
      <c r="AQ39" s="43">
        <f>AR39+AS39+AT39+AU39</f>
        <v>0</v>
      </c>
      <c r="AR39" s="41">
        <v>0</v>
      </c>
      <c r="AS39" s="43">
        <v>0</v>
      </c>
      <c r="AT39" s="43">
        <v>0</v>
      </c>
      <c r="AU39" s="43">
        <v>0</v>
      </c>
      <c r="AV39" s="52">
        <f>AW39+AX39+AY39+AZ39</f>
        <v>0</v>
      </c>
      <c r="AW39" s="49">
        <v>0</v>
      </c>
      <c r="AX39" s="52">
        <v>0</v>
      </c>
      <c r="AY39" s="52">
        <v>0</v>
      </c>
      <c r="AZ39" s="52">
        <v>0</v>
      </c>
      <c r="BA39" s="52">
        <f>BB39+BC39+BD39+BE39</f>
        <v>0</v>
      </c>
      <c r="BB39" s="49">
        <v>0</v>
      </c>
      <c r="BC39" s="52">
        <v>0</v>
      </c>
      <c r="BD39" s="52">
        <v>0</v>
      </c>
      <c r="BE39" s="52">
        <v>0</v>
      </c>
      <c r="BF39" s="52">
        <f>BG39+BH39+BI39+BJ39</f>
        <v>0</v>
      </c>
      <c r="BG39" s="49">
        <v>0</v>
      </c>
      <c r="BH39" s="52">
        <v>0</v>
      </c>
      <c r="BI39" s="52">
        <v>0</v>
      </c>
      <c r="BJ39" s="52">
        <v>0</v>
      </c>
    </row>
    <row r="40" spans="1:62" s="4" customFormat="1" ht="92.25" customHeight="1" x14ac:dyDescent="0.25">
      <c r="A40" s="126" t="s">
        <v>14</v>
      </c>
      <c r="B40" s="70" t="s">
        <v>10</v>
      </c>
      <c r="C40" s="70" t="s">
        <v>10</v>
      </c>
      <c r="D40" s="85">
        <f>AG40+AL40+AQ40+AV40+BA40+BF40</f>
        <v>0</v>
      </c>
      <c r="E40" s="91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3"/>
      <c r="AG40" s="85">
        <f>AH40+AI40+AJ40+AK40</f>
        <v>0</v>
      </c>
      <c r="AH40" s="87">
        <v>0</v>
      </c>
      <c r="AI40" s="76">
        <v>0</v>
      </c>
      <c r="AJ40" s="76">
        <v>0</v>
      </c>
      <c r="AK40" s="76">
        <v>0</v>
      </c>
      <c r="AL40" s="85">
        <f>AM40+AN40+AO40+AP40</f>
        <v>0</v>
      </c>
      <c r="AM40" s="87">
        <v>0</v>
      </c>
      <c r="AN40" s="76">
        <v>0</v>
      </c>
      <c r="AO40" s="76">
        <v>0</v>
      </c>
      <c r="AP40" s="76">
        <v>0</v>
      </c>
      <c r="AQ40" s="76">
        <f>AR40+AS40+AT40+AU40</f>
        <v>0</v>
      </c>
      <c r="AR40" s="87">
        <v>0</v>
      </c>
      <c r="AS40" s="76">
        <v>0</v>
      </c>
      <c r="AT40" s="76">
        <v>0</v>
      </c>
      <c r="AU40" s="76">
        <v>0</v>
      </c>
      <c r="AV40" s="76">
        <f>AW40+AX40+AY40+AZ40</f>
        <v>0</v>
      </c>
      <c r="AW40" s="87">
        <v>0</v>
      </c>
      <c r="AX40" s="76">
        <v>0</v>
      </c>
      <c r="AY40" s="76">
        <v>0</v>
      </c>
      <c r="AZ40" s="76">
        <v>0</v>
      </c>
      <c r="BA40" s="76">
        <f>BB40+BC40+BD40+BE40</f>
        <v>0</v>
      </c>
      <c r="BB40" s="87">
        <v>0</v>
      </c>
      <c r="BC40" s="76">
        <v>0</v>
      </c>
      <c r="BD40" s="76">
        <v>0</v>
      </c>
      <c r="BE40" s="76">
        <v>0</v>
      </c>
      <c r="BF40" s="76">
        <f>BG40+BH40+BI40+BJ40</f>
        <v>0</v>
      </c>
      <c r="BG40" s="87">
        <v>0</v>
      </c>
      <c r="BH40" s="76">
        <v>0</v>
      </c>
      <c r="BI40" s="76">
        <v>0</v>
      </c>
      <c r="BJ40" s="76">
        <v>0</v>
      </c>
    </row>
    <row r="41" spans="1:62" s="4" customFormat="1" ht="42.75" customHeight="1" x14ac:dyDescent="0.25">
      <c r="A41" s="127"/>
      <c r="B41" s="79"/>
      <c r="C41" s="79"/>
      <c r="D41" s="79"/>
      <c r="E41" s="91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3"/>
      <c r="AG41" s="79"/>
      <c r="AH41" s="97"/>
      <c r="AI41" s="98"/>
      <c r="AJ41" s="98"/>
      <c r="AK41" s="98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</row>
    <row r="42" spans="1:62" s="4" customFormat="1" ht="96.75" customHeight="1" x14ac:dyDescent="0.25">
      <c r="A42" s="73" t="s">
        <v>38</v>
      </c>
      <c r="B42" s="70" t="s">
        <v>45</v>
      </c>
      <c r="C42" s="19" t="s">
        <v>5</v>
      </c>
      <c r="D42" s="32">
        <f>AG42+AL42+AQ42+AV42+BA42+BF42</f>
        <v>2752.2</v>
      </c>
      <c r="E42" s="91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3"/>
      <c r="AG42" s="32">
        <f>AG43</f>
        <v>458.7</v>
      </c>
      <c r="AH42" s="59">
        <f t="shared" ref="AH42:BJ42" si="8">AH43</f>
        <v>0</v>
      </c>
      <c r="AI42" s="59">
        <f t="shared" si="8"/>
        <v>458.7</v>
      </c>
      <c r="AJ42" s="59">
        <f t="shared" si="8"/>
        <v>0</v>
      </c>
      <c r="AK42" s="59">
        <f t="shared" si="8"/>
        <v>0</v>
      </c>
      <c r="AL42" s="59">
        <f t="shared" si="8"/>
        <v>458.7</v>
      </c>
      <c r="AM42" s="59">
        <f t="shared" si="8"/>
        <v>0</v>
      </c>
      <c r="AN42" s="59">
        <f t="shared" si="8"/>
        <v>458.7</v>
      </c>
      <c r="AO42" s="59">
        <f t="shared" si="8"/>
        <v>0</v>
      </c>
      <c r="AP42" s="59">
        <f t="shared" si="8"/>
        <v>0</v>
      </c>
      <c r="AQ42" s="59">
        <f t="shared" si="8"/>
        <v>458.7</v>
      </c>
      <c r="AR42" s="59">
        <f t="shared" si="8"/>
        <v>0</v>
      </c>
      <c r="AS42" s="59">
        <f t="shared" si="8"/>
        <v>458.7</v>
      </c>
      <c r="AT42" s="59">
        <f t="shared" si="8"/>
        <v>0</v>
      </c>
      <c r="AU42" s="59">
        <f t="shared" si="8"/>
        <v>0</v>
      </c>
      <c r="AV42" s="59">
        <f t="shared" si="8"/>
        <v>458.7</v>
      </c>
      <c r="AW42" s="59">
        <f t="shared" si="8"/>
        <v>0</v>
      </c>
      <c r="AX42" s="59">
        <f t="shared" si="8"/>
        <v>458.7</v>
      </c>
      <c r="AY42" s="59">
        <f t="shared" si="8"/>
        <v>0</v>
      </c>
      <c r="AZ42" s="59">
        <f t="shared" si="8"/>
        <v>0</v>
      </c>
      <c r="BA42" s="59">
        <f t="shared" si="8"/>
        <v>458.7</v>
      </c>
      <c r="BB42" s="59">
        <f t="shared" si="8"/>
        <v>0</v>
      </c>
      <c r="BC42" s="59">
        <f t="shared" si="8"/>
        <v>458.7</v>
      </c>
      <c r="BD42" s="59">
        <f t="shared" si="8"/>
        <v>0</v>
      </c>
      <c r="BE42" s="59">
        <f t="shared" si="8"/>
        <v>0</v>
      </c>
      <c r="BF42" s="59">
        <f t="shared" si="8"/>
        <v>458.7</v>
      </c>
      <c r="BG42" s="59">
        <f t="shared" si="8"/>
        <v>0</v>
      </c>
      <c r="BH42" s="59">
        <f t="shared" si="8"/>
        <v>458.7</v>
      </c>
      <c r="BI42" s="59">
        <f t="shared" si="8"/>
        <v>0</v>
      </c>
      <c r="BJ42" s="59">
        <f t="shared" si="8"/>
        <v>0</v>
      </c>
    </row>
    <row r="43" spans="1:62" s="4" customFormat="1" ht="94.5" customHeight="1" x14ac:dyDescent="0.25">
      <c r="A43" s="124"/>
      <c r="B43" s="115"/>
      <c r="C43" s="70" t="s">
        <v>9</v>
      </c>
      <c r="D43" s="83">
        <f>D45</f>
        <v>2752.2</v>
      </c>
      <c r="E43" s="91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3"/>
      <c r="AG43" s="85">
        <f t="shared" ref="AG43:BJ43" si="9">AG45</f>
        <v>458.7</v>
      </c>
      <c r="AH43" s="85">
        <f t="shared" si="9"/>
        <v>0</v>
      </c>
      <c r="AI43" s="85">
        <f t="shared" si="9"/>
        <v>458.7</v>
      </c>
      <c r="AJ43" s="85">
        <f t="shared" si="9"/>
        <v>0</v>
      </c>
      <c r="AK43" s="85">
        <f t="shared" si="9"/>
        <v>0</v>
      </c>
      <c r="AL43" s="85">
        <f>AN43</f>
        <v>458.7</v>
      </c>
      <c r="AM43" s="85">
        <f t="shared" si="9"/>
        <v>0</v>
      </c>
      <c r="AN43" s="85">
        <v>458.7</v>
      </c>
      <c r="AO43" s="85">
        <f t="shared" si="9"/>
        <v>0</v>
      </c>
      <c r="AP43" s="85">
        <f t="shared" si="9"/>
        <v>0</v>
      </c>
      <c r="AQ43" s="85">
        <f t="shared" si="9"/>
        <v>458.7</v>
      </c>
      <c r="AR43" s="85">
        <f t="shared" si="9"/>
        <v>0</v>
      </c>
      <c r="AS43" s="85">
        <v>458.7</v>
      </c>
      <c r="AT43" s="85">
        <f t="shared" si="9"/>
        <v>0</v>
      </c>
      <c r="AU43" s="85">
        <f t="shared" si="9"/>
        <v>0</v>
      </c>
      <c r="AV43" s="85">
        <f t="shared" si="9"/>
        <v>458.7</v>
      </c>
      <c r="AW43" s="85">
        <f t="shared" si="9"/>
        <v>0</v>
      </c>
      <c r="AX43" s="85">
        <v>458.7</v>
      </c>
      <c r="AY43" s="85">
        <f t="shared" si="9"/>
        <v>0</v>
      </c>
      <c r="AZ43" s="85">
        <f t="shared" si="9"/>
        <v>0</v>
      </c>
      <c r="BA43" s="85">
        <f t="shared" si="9"/>
        <v>458.7</v>
      </c>
      <c r="BB43" s="85">
        <f t="shared" si="9"/>
        <v>0</v>
      </c>
      <c r="BC43" s="85">
        <v>458.7</v>
      </c>
      <c r="BD43" s="85">
        <f t="shared" si="9"/>
        <v>0</v>
      </c>
      <c r="BE43" s="85">
        <f t="shared" si="9"/>
        <v>0</v>
      </c>
      <c r="BF43" s="85">
        <f t="shared" si="9"/>
        <v>458.7</v>
      </c>
      <c r="BG43" s="85">
        <f t="shared" si="9"/>
        <v>0</v>
      </c>
      <c r="BH43" s="85">
        <v>458.7</v>
      </c>
      <c r="BI43" s="85">
        <f t="shared" si="9"/>
        <v>0</v>
      </c>
      <c r="BJ43" s="85">
        <f t="shared" si="9"/>
        <v>0</v>
      </c>
    </row>
    <row r="44" spans="1:62" s="4" customFormat="1" ht="53.25" customHeight="1" x14ac:dyDescent="0.25">
      <c r="A44" s="124"/>
      <c r="B44" s="125"/>
      <c r="C44" s="86"/>
      <c r="D44" s="79"/>
      <c r="E44" s="91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3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</row>
    <row r="45" spans="1:62" s="4" customFormat="1" ht="264.75" customHeight="1" x14ac:dyDescent="0.25">
      <c r="A45" s="22" t="s">
        <v>25</v>
      </c>
      <c r="B45" s="23" t="s">
        <v>45</v>
      </c>
      <c r="C45" s="23" t="s">
        <v>9</v>
      </c>
      <c r="D45" s="25">
        <f t="shared" ref="D45:D50" si="10">AG45+AL45+AQ45+AV45+BA45+BF45</f>
        <v>2752.2</v>
      </c>
      <c r="E45" s="91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3"/>
      <c r="AG45" s="25">
        <f>AH45+AI45+AJ45+AJ45</f>
        <v>458.7</v>
      </c>
      <c r="AH45" s="21">
        <v>0</v>
      </c>
      <c r="AI45" s="20">
        <v>458.7</v>
      </c>
      <c r="AJ45" s="20">
        <v>0</v>
      </c>
      <c r="AK45" s="20">
        <v>0</v>
      </c>
      <c r="AL45" s="20">
        <f>AM45+AN45+AO45+AP45</f>
        <v>458.7</v>
      </c>
      <c r="AM45" s="20">
        <v>0</v>
      </c>
      <c r="AN45" s="20">
        <v>458.7</v>
      </c>
      <c r="AO45" s="20">
        <v>0</v>
      </c>
      <c r="AP45" s="20">
        <v>0</v>
      </c>
      <c r="AQ45" s="43">
        <f>AR45+AS45+AT45+AU45</f>
        <v>458.7</v>
      </c>
      <c r="AR45" s="41">
        <v>0</v>
      </c>
      <c r="AS45" s="43">
        <v>458.7</v>
      </c>
      <c r="AT45" s="43">
        <v>0</v>
      </c>
      <c r="AU45" s="43">
        <v>0</v>
      </c>
      <c r="AV45" s="52">
        <f>AW45+AX45+AY45+AZ45</f>
        <v>458.7</v>
      </c>
      <c r="AW45" s="49">
        <v>0</v>
      </c>
      <c r="AX45" s="52">
        <v>458.7</v>
      </c>
      <c r="AY45" s="52">
        <v>0</v>
      </c>
      <c r="AZ45" s="52">
        <v>0</v>
      </c>
      <c r="BA45" s="52">
        <f>BB45+BC45+BD45+BE45</f>
        <v>458.7</v>
      </c>
      <c r="BB45" s="49">
        <v>0</v>
      </c>
      <c r="BC45" s="52">
        <v>458.7</v>
      </c>
      <c r="BD45" s="52">
        <v>0</v>
      </c>
      <c r="BE45" s="52">
        <v>0</v>
      </c>
      <c r="BF45" s="52">
        <f>BG45+BH45+BI45+BJ45</f>
        <v>458.7</v>
      </c>
      <c r="BG45" s="49">
        <v>0</v>
      </c>
      <c r="BH45" s="52">
        <v>458.7</v>
      </c>
      <c r="BI45" s="52">
        <v>0</v>
      </c>
      <c r="BJ45" s="52">
        <v>0</v>
      </c>
    </row>
    <row r="46" spans="1:62" s="4" customFormat="1" ht="156.75" customHeight="1" x14ac:dyDescent="0.25">
      <c r="A46" s="33" t="s">
        <v>17</v>
      </c>
      <c r="B46" s="27" t="s">
        <v>24</v>
      </c>
      <c r="C46" s="58" t="s">
        <v>5</v>
      </c>
      <c r="D46" s="30">
        <f t="shared" si="10"/>
        <v>22780</v>
      </c>
      <c r="E46" s="91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3"/>
      <c r="AG46" s="57">
        <f t="shared" ref="AG46:BI46" si="11">AG47+AG48+AG49+AG50</f>
        <v>1550</v>
      </c>
      <c r="AH46" s="57">
        <f t="shared" si="11"/>
        <v>0</v>
      </c>
      <c r="AI46" s="57">
        <f t="shared" si="11"/>
        <v>0</v>
      </c>
      <c r="AJ46" s="57">
        <f t="shared" si="11"/>
        <v>1550</v>
      </c>
      <c r="AK46" s="57">
        <f t="shared" si="11"/>
        <v>0</v>
      </c>
      <c r="AL46" s="57">
        <f t="shared" si="11"/>
        <v>1630</v>
      </c>
      <c r="AM46" s="57">
        <f t="shared" si="11"/>
        <v>0</v>
      </c>
      <c r="AN46" s="57">
        <f t="shared" si="11"/>
        <v>80</v>
      </c>
      <c r="AO46" s="57">
        <f t="shared" si="11"/>
        <v>1550</v>
      </c>
      <c r="AP46" s="57">
        <f t="shared" si="11"/>
        <v>0</v>
      </c>
      <c r="AQ46" s="57">
        <f t="shared" si="11"/>
        <v>4900</v>
      </c>
      <c r="AR46" s="57">
        <f t="shared" si="11"/>
        <v>0</v>
      </c>
      <c r="AS46" s="57">
        <f t="shared" si="11"/>
        <v>150</v>
      </c>
      <c r="AT46" s="57">
        <f t="shared" si="11"/>
        <v>4750</v>
      </c>
      <c r="AU46" s="57">
        <f t="shared" si="11"/>
        <v>0</v>
      </c>
      <c r="AV46" s="57">
        <f t="shared" si="11"/>
        <v>4900</v>
      </c>
      <c r="AW46" s="57">
        <f t="shared" si="11"/>
        <v>0</v>
      </c>
      <c r="AX46" s="57">
        <f t="shared" si="11"/>
        <v>150</v>
      </c>
      <c r="AY46" s="57">
        <f t="shared" si="11"/>
        <v>4750</v>
      </c>
      <c r="AZ46" s="57">
        <f t="shared" si="11"/>
        <v>0</v>
      </c>
      <c r="BA46" s="57">
        <f t="shared" si="11"/>
        <v>4900</v>
      </c>
      <c r="BB46" s="57">
        <f t="shared" si="11"/>
        <v>0</v>
      </c>
      <c r="BC46" s="57">
        <f t="shared" si="11"/>
        <v>150</v>
      </c>
      <c r="BD46" s="57">
        <f t="shared" si="11"/>
        <v>4750</v>
      </c>
      <c r="BE46" s="57">
        <f t="shared" si="11"/>
        <v>0</v>
      </c>
      <c r="BF46" s="57">
        <f t="shared" si="11"/>
        <v>4900</v>
      </c>
      <c r="BG46" s="57">
        <f t="shared" si="11"/>
        <v>0</v>
      </c>
      <c r="BH46" s="57">
        <f t="shared" si="11"/>
        <v>150</v>
      </c>
      <c r="BI46" s="57">
        <f t="shared" si="11"/>
        <v>4750</v>
      </c>
      <c r="BJ46" s="50">
        <f>BJ47+BJ48+BJ49+BJ50</f>
        <v>0</v>
      </c>
    </row>
    <row r="47" spans="1:62" s="4" customFormat="1" ht="266.25" customHeight="1" x14ac:dyDescent="0.25">
      <c r="A47" s="22" t="s">
        <v>26</v>
      </c>
      <c r="B47" s="27" t="s">
        <v>24</v>
      </c>
      <c r="C47" s="23" t="s">
        <v>9</v>
      </c>
      <c r="D47" s="20">
        <f t="shared" si="10"/>
        <v>200</v>
      </c>
      <c r="E47" s="91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3"/>
      <c r="AG47" s="25">
        <v>0</v>
      </c>
      <c r="AH47" s="21">
        <v>0</v>
      </c>
      <c r="AI47" s="20">
        <v>0</v>
      </c>
      <c r="AJ47" s="20">
        <v>0</v>
      </c>
      <c r="AK47" s="20">
        <v>0</v>
      </c>
      <c r="AL47" s="20">
        <f>AM47+AN47+AO47+AP47</f>
        <v>40</v>
      </c>
      <c r="AM47" s="20">
        <v>0</v>
      </c>
      <c r="AN47" s="20">
        <v>40</v>
      </c>
      <c r="AO47" s="20">
        <v>0</v>
      </c>
      <c r="AP47" s="20">
        <v>0</v>
      </c>
      <c r="AQ47" s="43">
        <f>AR47+AS47+AT47+AU47</f>
        <v>40</v>
      </c>
      <c r="AR47" s="41">
        <v>0</v>
      </c>
      <c r="AS47" s="43">
        <v>40</v>
      </c>
      <c r="AT47" s="43">
        <v>0</v>
      </c>
      <c r="AU47" s="43">
        <v>0</v>
      </c>
      <c r="AV47" s="52">
        <f>AW47+AX47+AY47+AZ47</f>
        <v>40</v>
      </c>
      <c r="AW47" s="49">
        <v>0</v>
      </c>
      <c r="AX47" s="52">
        <v>40</v>
      </c>
      <c r="AY47" s="52">
        <v>0</v>
      </c>
      <c r="AZ47" s="52">
        <v>0</v>
      </c>
      <c r="BA47" s="52">
        <f>BB47+BC47+BD47+BE47</f>
        <v>40</v>
      </c>
      <c r="BB47" s="49">
        <v>0</v>
      </c>
      <c r="BC47" s="52">
        <v>40</v>
      </c>
      <c r="BD47" s="52">
        <v>0</v>
      </c>
      <c r="BE47" s="52">
        <v>0</v>
      </c>
      <c r="BF47" s="52">
        <f>BG47+BH47+BI47+BJ47</f>
        <v>40</v>
      </c>
      <c r="BG47" s="49">
        <v>0</v>
      </c>
      <c r="BH47" s="52">
        <v>40</v>
      </c>
      <c r="BI47" s="52">
        <v>0</v>
      </c>
      <c r="BJ47" s="52">
        <v>0</v>
      </c>
    </row>
    <row r="48" spans="1:62" s="4" customFormat="1" ht="188.25" customHeight="1" x14ac:dyDescent="0.25">
      <c r="A48" s="22" t="s">
        <v>20</v>
      </c>
      <c r="B48" s="27" t="s">
        <v>24</v>
      </c>
      <c r="C48" s="23" t="s">
        <v>9</v>
      </c>
      <c r="D48" s="60">
        <f>AG48+AL48+AQ48+AV48+BA48+BF48</f>
        <v>280</v>
      </c>
      <c r="E48" s="91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3"/>
      <c r="AG48" s="25">
        <f>AH48+AI48+AJ48+AK48</f>
        <v>0</v>
      </c>
      <c r="AH48" s="56">
        <v>0</v>
      </c>
      <c r="AI48" s="60">
        <v>0</v>
      </c>
      <c r="AJ48" s="60">
        <v>0</v>
      </c>
      <c r="AK48" s="60">
        <v>0</v>
      </c>
      <c r="AL48" s="60">
        <f>AM48+AN48+AO48+AP48</f>
        <v>0</v>
      </c>
      <c r="AM48" s="60">
        <v>0</v>
      </c>
      <c r="AN48" s="60">
        <v>0</v>
      </c>
      <c r="AO48" s="60">
        <v>0</v>
      </c>
      <c r="AP48" s="60">
        <v>0</v>
      </c>
      <c r="AQ48" s="60">
        <f>AR48+AS48+AT48+AU48</f>
        <v>70</v>
      </c>
      <c r="AR48" s="56">
        <v>0</v>
      </c>
      <c r="AS48" s="60">
        <v>70</v>
      </c>
      <c r="AT48" s="60">
        <v>0</v>
      </c>
      <c r="AU48" s="60">
        <v>0</v>
      </c>
      <c r="AV48" s="60">
        <f>AW48+AX48+AY48+AZ48</f>
        <v>70</v>
      </c>
      <c r="AW48" s="56">
        <v>0</v>
      </c>
      <c r="AX48" s="60">
        <v>70</v>
      </c>
      <c r="AY48" s="60">
        <v>0</v>
      </c>
      <c r="AZ48" s="60">
        <v>0</v>
      </c>
      <c r="BA48" s="60">
        <f>BB48+BC48+BD48+BE48</f>
        <v>70</v>
      </c>
      <c r="BB48" s="56">
        <v>0</v>
      </c>
      <c r="BC48" s="60">
        <v>70</v>
      </c>
      <c r="BD48" s="60">
        <v>0</v>
      </c>
      <c r="BE48" s="60">
        <v>0</v>
      </c>
      <c r="BF48" s="60">
        <f>BG48+BH48+BI48+BJ48</f>
        <v>70</v>
      </c>
      <c r="BG48" s="56">
        <v>0</v>
      </c>
      <c r="BH48" s="60">
        <v>70</v>
      </c>
      <c r="BI48" s="60">
        <v>0</v>
      </c>
      <c r="BJ48" s="60">
        <v>0</v>
      </c>
    </row>
    <row r="49" spans="1:62" s="4" customFormat="1" ht="168" customHeight="1" x14ac:dyDescent="0.25">
      <c r="A49" s="22" t="s">
        <v>21</v>
      </c>
      <c r="B49" s="27" t="s">
        <v>24</v>
      </c>
      <c r="C49" s="23" t="s">
        <v>9</v>
      </c>
      <c r="D49" s="60">
        <f t="shared" si="10"/>
        <v>200</v>
      </c>
      <c r="E49" s="91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3"/>
      <c r="AG49" s="25">
        <v>0</v>
      </c>
      <c r="AH49" s="56">
        <v>0</v>
      </c>
      <c r="AI49" s="60">
        <v>0</v>
      </c>
      <c r="AJ49" s="60">
        <v>0</v>
      </c>
      <c r="AK49" s="60">
        <v>0</v>
      </c>
      <c r="AL49" s="60">
        <f>AM49+AN49+AO49+AP49</f>
        <v>40</v>
      </c>
      <c r="AM49" s="60">
        <v>0</v>
      </c>
      <c r="AN49" s="60">
        <v>40</v>
      </c>
      <c r="AO49" s="60">
        <v>0</v>
      </c>
      <c r="AP49" s="60">
        <v>0</v>
      </c>
      <c r="AQ49" s="60">
        <f>AR49+AS49+AT49+AU49</f>
        <v>40</v>
      </c>
      <c r="AR49" s="56">
        <v>0</v>
      </c>
      <c r="AS49" s="60">
        <v>40</v>
      </c>
      <c r="AT49" s="60">
        <v>0</v>
      </c>
      <c r="AU49" s="60">
        <v>0</v>
      </c>
      <c r="AV49" s="60">
        <f>AW49+AX49+AY49+AZ49</f>
        <v>40</v>
      </c>
      <c r="AW49" s="56">
        <v>0</v>
      </c>
      <c r="AX49" s="60">
        <v>40</v>
      </c>
      <c r="AY49" s="60">
        <v>0</v>
      </c>
      <c r="AZ49" s="60">
        <v>0</v>
      </c>
      <c r="BA49" s="60">
        <f>BB49+BC49+BD49+BE49</f>
        <v>40</v>
      </c>
      <c r="BB49" s="56">
        <v>0</v>
      </c>
      <c r="BC49" s="60">
        <v>40</v>
      </c>
      <c r="BD49" s="60">
        <v>0</v>
      </c>
      <c r="BE49" s="60">
        <v>0</v>
      </c>
      <c r="BF49" s="60">
        <f>BG49+BH49+BI49+BJ49</f>
        <v>40</v>
      </c>
      <c r="BG49" s="56">
        <v>0</v>
      </c>
      <c r="BH49" s="60">
        <v>40</v>
      </c>
      <c r="BI49" s="60">
        <v>0</v>
      </c>
      <c r="BJ49" s="60">
        <v>0</v>
      </c>
    </row>
    <row r="50" spans="1:62" s="4" customFormat="1" ht="169.5" customHeight="1" x14ac:dyDescent="0.25">
      <c r="A50" s="22" t="s">
        <v>23</v>
      </c>
      <c r="B50" s="27" t="s">
        <v>24</v>
      </c>
      <c r="C50" s="23" t="s">
        <v>9</v>
      </c>
      <c r="D50" s="20">
        <f t="shared" si="10"/>
        <v>22100</v>
      </c>
      <c r="E50" s="94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6"/>
      <c r="AG50" s="25">
        <f>AH50+AI50+AJ50+AK50</f>
        <v>1550</v>
      </c>
      <c r="AH50" s="56">
        <v>0</v>
      </c>
      <c r="AI50" s="60">
        <v>0</v>
      </c>
      <c r="AJ50" s="60">
        <v>1550</v>
      </c>
      <c r="AK50" s="60">
        <v>0</v>
      </c>
      <c r="AL50" s="60">
        <f>AM50+AN50+AO50+AP50</f>
        <v>1550</v>
      </c>
      <c r="AM50" s="60">
        <v>0</v>
      </c>
      <c r="AN50" s="60">
        <v>0</v>
      </c>
      <c r="AO50" s="60">
        <v>1550</v>
      </c>
      <c r="AP50" s="60">
        <v>0</v>
      </c>
      <c r="AQ50" s="60">
        <f>AR50+AS50+AT50+AU50</f>
        <v>4750</v>
      </c>
      <c r="AR50" s="56">
        <v>0</v>
      </c>
      <c r="AS50" s="60">
        <v>0</v>
      </c>
      <c r="AT50" s="60">
        <v>4750</v>
      </c>
      <c r="AU50" s="60">
        <v>0</v>
      </c>
      <c r="AV50" s="60">
        <f>AW50+AX50+AY50+AZ50</f>
        <v>4750</v>
      </c>
      <c r="AW50" s="56">
        <v>0</v>
      </c>
      <c r="AX50" s="60">
        <v>0</v>
      </c>
      <c r="AY50" s="60">
        <v>4750</v>
      </c>
      <c r="AZ50" s="60">
        <v>0</v>
      </c>
      <c r="BA50" s="60">
        <f>BB50+BC50+BD50+BE50</f>
        <v>4750</v>
      </c>
      <c r="BB50" s="56">
        <v>0</v>
      </c>
      <c r="BC50" s="60">
        <v>0</v>
      </c>
      <c r="BD50" s="60">
        <v>4750</v>
      </c>
      <c r="BE50" s="60">
        <v>0</v>
      </c>
      <c r="BF50" s="60">
        <f>BG50+BH50+BI50+BJ50</f>
        <v>4750</v>
      </c>
      <c r="BG50" s="56">
        <v>0</v>
      </c>
      <c r="BH50" s="60">
        <v>0</v>
      </c>
      <c r="BI50" s="60">
        <v>4750</v>
      </c>
      <c r="BJ50" s="60">
        <v>0</v>
      </c>
    </row>
    <row r="51" spans="1:62" ht="48" customHeight="1" x14ac:dyDescent="0.35">
      <c r="A51" s="34"/>
      <c r="B51" s="34"/>
      <c r="C51" s="34"/>
      <c r="D51" s="34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6"/>
      <c r="Z51" s="34"/>
      <c r="AA51" s="34"/>
      <c r="AB51" s="34"/>
      <c r="AC51" s="35"/>
      <c r="AD51" s="34"/>
      <c r="AE51" s="34"/>
      <c r="AF51" s="34"/>
      <c r="AG51" s="34"/>
      <c r="AH51" s="35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4"/>
      <c r="AT51" s="34"/>
      <c r="AU51" s="34"/>
      <c r="AV51" s="34"/>
      <c r="AW51" s="35"/>
      <c r="AX51" s="34"/>
      <c r="AY51" s="34"/>
      <c r="AZ51" s="34"/>
      <c r="BA51" s="34"/>
      <c r="BB51" s="35"/>
      <c r="BC51" s="34"/>
      <c r="BD51" s="34"/>
      <c r="BE51" s="34"/>
      <c r="BF51" s="34"/>
      <c r="BG51" s="35"/>
      <c r="BH51" s="34"/>
      <c r="BI51" s="34"/>
      <c r="BJ51" s="34"/>
    </row>
  </sheetData>
  <mergeCells count="260">
    <mergeCell ref="AN40:AN41"/>
    <mergeCell ref="AO40:AO41"/>
    <mergeCell ref="AP40:AP41"/>
    <mergeCell ref="AQ40:AQ41"/>
    <mergeCell ref="AR40:AR41"/>
    <mergeCell ref="AS40:AS41"/>
    <mergeCell ref="AT40:AT41"/>
    <mergeCell ref="AU40:AU41"/>
    <mergeCell ref="AV40:AV41"/>
    <mergeCell ref="A25:A26"/>
    <mergeCell ref="B25:B26"/>
    <mergeCell ref="C25:C26"/>
    <mergeCell ref="A29:A32"/>
    <mergeCell ref="B29:B32"/>
    <mergeCell ref="C29:C30"/>
    <mergeCell ref="D25:D26"/>
    <mergeCell ref="D31:D32"/>
    <mergeCell ref="A42:A44"/>
    <mergeCell ref="B42:B44"/>
    <mergeCell ref="A40:A41"/>
    <mergeCell ref="A36:A38"/>
    <mergeCell ref="B36:B38"/>
    <mergeCell ref="C31:C32"/>
    <mergeCell ref="D29:D30"/>
    <mergeCell ref="C36:C38"/>
    <mergeCell ref="C40:C41"/>
    <mergeCell ref="B40:B41"/>
    <mergeCell ref="D40:D41"/>
    <mergeCell ref="C43:C44"/>
    <mergeCell ref="D43:D44"/>
    <mergeCell ref="D36:D37"/>
    <mergeCell ref="AQ29:AQ30"/>
    <mergeCell ref="AR29:AR30"/>
    <mergeCell ref="AS29:AS30"/>
    <mergeCell ref="AT29:AT30"/>
    <mergeCell ref="AU29:AU30"/>
    <mergeCell ref="AP25:AP26"/>
    <mergeCell ref="AG29:AG30"/>
    <mergeCell ref="AI29:AI30"/>
    <mergeCell ref="AJ29:AJ30"/>
    <mergeCell ref="AP29:AP30"/>
    <mergeCell ref="AL25:AL26"/>
    <mergeCell ref="AM25:AM26"/>
    <mergeCell ref="AN25:AN26"/>
    <mergeCell ref="AO25:AO26"/>
    <mergeCell ref="AO29:AO30"/>
    <mergeCell ref="AN29:AN30"/>
    <mergeCell ref="AM29:AM30"/>
    <mergeCell ref="AL29:AL30"/>
    <mergeCell ref="AH25:AH26"/>
    <mergeCell ref="AH29:AH30"/>
    <mergeCell ref="AG25:AG26"/>
    <mergeCell ref="AK25:AK26"/>
    <mergeCell ref="AK29:AK30"/>
    <mergeCell ref="AI25:AI26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V29:AV30"/>
    <mergeCell ref="AW29:AW30"/>
    <mergeCell ref="AX29:AX30"/>
    <mergeCell ref="AY29:AY30"/>
    <mergeCell ref="AZ29:AZ30"/>
    <mergeCell ref="BA29:BA30"/>
    <mergeCell ref="AW40:AW41"/>
    <mergeCell ref="AX40:AX41"/>
    <mergeCell ref="AY40:AY41"/>
    <mergeCell ref="AZ40:AZ41"/>
    <mergeCell ref="AX36:AX37"/>
    <mergeCell ref="AY36:AY37"/>
    <mergeCell ref="AZ36:AZ37"/>
    <mergeCell ref="BA36:BA37"/>
    <mergeCell ref="AV36:AV37"/>
    <mergeCell ref="AW36:AW37"/>
    <mergeCell ref="AW43:AW44"/>
    <mergeCell ref="AX43:AX44"/>
    <mergeCell ref="AY43:AY44"/>
    <mergeCell ref="AZ43:AZ44"/>
    <mergeCell ref="BA43:BA44"/>
    <mergeCell ref="BB43:BB44"/>
    <mergeCell ref="BC43:BC44"/>
    <mergeCell ref="BB36:BB37"/>
    <mergeCell ref="BC36:BC37"/>
    <mergeCell ref="AN43:AN44"/>
    <mergeCell ref="AO43:AO44"/>
    <mergeCell ref="AP43:AP44"/>
    <mergeCell ref="AQ43:AQ44"/>
    <mergeCell ref="AR43:AR44"/>
    <mergeCell ref="AS43:AS44"/>
    <mergeCell ref="AT43:AT44"/>
    <mergeCell ref="AU43:AU44"/>
    <mergeCell ref="AV43:AV44"/>
    <mergeCell ref="AG43:AG44"/>
    <mergeCell ref="AH43:AH44"/>
    <mergeCell ref="AI43:AI44"/>
    <mergeCell ref="AJ43:AJ44"/>
    <mergeCell ref="AK43:AK44"/>
    <mergeCell ref="AL43:AL44"/>
    <mergeCell ref="AM43:AM44"/>
    <mergeCell ref="E17:AF50"/>
    <mergeCell ref="AK19:AK20"/>
    <mergeCell ref="AL19:AL20"/>
    <mergeCell ref="AM19:AM20"/>
    <mergeCell ref="AG40:AG41"/>
    <mergeCell ref="AH40:AH41"/>
    <mergeCell ref="AI40:AI41"/>
    <mergeCell ref="AJ40:AJ41"/>
    <mergeCell ref="AK40:AK41"/>
    <mergeCell ref="AL40:AL41"/>
    <mergeCell ref="AM40:AM41"/>
    <mergeCell ref="AG36:AG37"/>
    <mergeCell ref="AH36:AH37"/>
    <mergeCell ref="AI36:AI37"/>
    <mergeCell ref="AJ36:AJ37"/>
    <mergeCell ref="AK36:AK37"/>
    <mergeCell ref="AL36:AL37"/>
    <mergeCell ref="BJ43:BJ44"/>
    <mergeCell ref="BA40:BA41"/>
    <mergeCell ref="BB40:BB41"/>
    <mergeCell ref="BC40:BC41"/>
    <mergeCell ref="BD40:BD41"/>
    <mergeCell ref="BE40:BE41"/>
    <mergeCell ref="BF40:BF41"/>
    <mergeCell ref="BG40:BG41"/>
    <mergeCell ref="BH40:BH41"/>
    <mergeCell ref="BI40:BI41"/>
    <mergeCell ref="BJ40:BJ41"/>
    <mergeCell ref="BE43:BE44"/>
    <mergeCell ref="BF43:BF44"/>
    <mergeCell ref="BG43:BG44"/>
    <mergeCell ref="BH43:BH44"/>
    <mergeCell ref="BI43:BI44"/>
    <mergeCell ref="BD43:BD44"/>
    <mergeCell ref="AM36:AM37"/>
    <mergeCell ref="AN36:AN37"/>
    <mergeCell ref="AO36:AO37"/>
    <mergeCell ref="AP36:AP37"/>
    <mergeCell ref="AQ36:AQ37"/>
    <mergeCell ref="AR36:AR37"/>
    <mergeCell ref="AS36:AS37"/>
    <mergeCell ref="AT36:AT37"/>
    <mergeCell ref="AU36:AU37"/>
    <mergeCell ref="BJ36:BJ37"/>
    <mergeCell ref="BJ21:BJ24"/>
    <mergeCell ref="BF29:BF30"/>
    <mergeCell ref="BJ25:BJ26"/>
    <mergeCell ref="BJ29:BJ30"/>
    <mergeCell ref="BE21:BE24"/>
    <mergeCell ref="BF21:BF24"/>
    <mergeCell ref="BG21:BG24"/>
    <mergeCell ref="BH21:BH24"/>
    <mergeCell ref="BI21:BI24"/>
    <mergeCell ref="BE29:BE30"/>
    <mergeCell ref="BF25:BF26"/>
    <mergeCell ref="BG25:BG26"/>
    <mergeCell ref="BH25:BH26"/>
    <mergeCell ref="BI25:BI26"/>
    <mergeCell ref="BG29:BG30"/>
    <mergeCell ref="BH29:BH30"/>
    <mergeCell ref="BI29:BI30"/>
    <mergeCell ref="BE36:BE37"/>
    <mergeCell ref="BF36:BF37"/>
    <mergeCell ref="BG36:BG37"/>
    <mergeCell ref="BH36:BH37"/>
    <mergeCell ref="BI36:BI37"/>
    <mergeCell ref="BD36:BD37"/>
    <mergeCell ref="BB29:BB30"/>
    <mergeCell ref="BC29:BC30"/>
    <mergeCell ref="BD29:BD30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2020-12-21T06:51:58Z</dcterms:modified>
</cp:coreProperties>
</file>