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АПК!$6:$11</definedName>
    <definedName name="_xlnm.Print_Area" localSheetId="0">АПК!$A$1:$AJ$27</definedName>
  </definedNames>
  <calcPr calcId="145621"/>
</workbook>
</file>

<file path=xl/calcChain.xml><?xml version="1.0" encoding="utf-8"?>
<calcChain xmlns="http://schemas.openxmlformats.org/spreadsheetml/2006/main">
  <c r="L22" i="1" l="1"/>
  <c r="L26" i="1" s="1"/>
  <c r="I24" i="1" l="1"/>
  <c r="H24" i="1" s="1"/>
  <c r="I22" i="1" l="1"/>
  <c r="I26" i="1" s="1"/>
  <c r="N26" i="1" l="1"/>
  <c r="X26" i="1"/>
  <c r="W26" i="1"/>
  <c r="V26" i="1"/>
  <c r="U26" i="1"/>
  <c r="T26" i="1"/>
  <c r="R26" i="1"/>
  <c r="Q26" i="1"/>
  <c r="P26" i="1"/>
  <c r="O26" i="1"/>
  <c r="M26" i="1"/>
  <c r="K26" i="1"/>
  <c r="J26" i="1"/>
  <c r="L14" i="1" l="1"/>
  <c r="Q14" i="1"/>
  <c r="V14" i="1"/>
  <c r="N17" i="1"/>
  <c r="S17" i="1"/>
  <c r="I17" i="1"/>
  <c r="H17" i="1" l="1"/>
  <c r="N14" i="1"/>
  <c r="N19" i="1" s="1"/>
  <c r="Q19" i="1"/>
  <c r="S14" i="1"/>
  <c r="V19" i="1"/>
  <c r="I14" i="1"/>
  <c r="I19" i="1" s="1"/>
  <c r="L19" i="1"/>
  <c r="S16" i="1"/>
  <c r="S15" i="1"/>
  <c r="X14" i="1"/>
  <c r="X19" i="1" s="1"/>
  <c r="W14" i="1"/>
  <c r="W19" i="1" s="1"/>
  <c r="U14" i="1"/>
  <c r="U19" i="1" s="1"/>
  <c r="T14" i="1"/>
  <c r="T19" i="1" s="1"/>
  <c r="H14" i="1" l="1"/>
  <c r="X27" i="1"/>
  <c r="W27" i="1"/>
  <c r="U27" i="1"/>
  <c r="V27" i="1"/>
  <c r="S22" i="1"/>
  <c r="H22" i="1" s="1"/>
  <c r="T27" i="1"/>
  <c r="S19" i="1"/>
  <c r="S26" i="1"/>
  <c r="S27" i="1" l="1"/>
  <c r="N15" i="1" l="1"/>
  <c r="I15" i="1"/>
  <c r="H15" i="1" l="1"/>
  <c r="R14" i="1" l="1"/>
  <c r="R19" i="1" s="1"/>
  <c r="P14" i="1"/>
  <c r="P19" i="1" s="1"/>
  <c r="O14" i="1"/>
  <c r="O19" i="1" s="1"/>
  <c r="M14" i="1"/>
  <c r="M19" i="1" s="1"/>
  <c r="K14" i="1"/>
  <c r="K19" i="1" s="1"/>
  <c r="J14" i="1"/>
  <c r="J19" i="1" s="1"/>
  <c r="J27" i="1" l="1"/>
  <c r="K27" i="1"/>
  <c r="L27" i="1"/>
  <c r="M27" i="1"/>
  <c r="O27" i="1"/>
  <c r="P27" i="1"/>
  <c r="Q27" i="1"/>
  <c r="R27" i="1"/>
  <c r="N16" i="1"/>
  <c r="N27" i="1" l="1"/>
  <c r="I16" i="1" l="1"/>
  <c r="H16" i="1" l="1"/>
  <c r="H26" i="1"/>
  <c r="H19" i="1"/>
  <c r="I27" i="1" l="1"/>
  <c r="H27" i="1" s="1"/>
</calcChain>
</file>

<file path=xl/sharedStrings.xml><?xml version="1.0" encoding="utf-8"?>
<sst xmlns="http://schemas.openxmlformats.org/spreadsheetml/2006/main" count="144" uniqueCount="51">
  <si>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</si>
  <si>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</si>
  <si>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</si>
  <si>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</si>
  <si>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</si>
  <si>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</si>
  <si>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</si>
  <si>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</si>
  <si>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</si>
  <si>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</si>
  <si>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</si>
  <si>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</si>
  <si>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</si>
  <si>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</si>
  <si>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</si>
  <si>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</si>
  <si>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</si>
  <si>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</si>
  <si>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</si>
  <si>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</si>
  <si>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</si>
  <si>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</si>
  <si>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Глазкова О.Н.- заведующий сектором потребительского рынка и развития предпринимательства администрации МР  "Печора"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</si>
  <si>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</si>
  <si>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</si>
  <si>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</si>
  <si>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</si>
  <si>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</si>
  <si>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</si>
  <si>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</si>
  <si>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</si>
  <si>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2021 год</t>
  </si>
  <si>
    <t>2022 год</t>
  </si>
  <si>
    <t>1.3.</t>
  </si>
  <si>
    <t>Контрольное событие 1                                                 Проведено 23 ярмарки выходного дня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</si>
  <si>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</si>
  <si>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</si>
  <si>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</si>
  <si>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</si>
  <si>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</si>
  <si>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</si>
  <si>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</si>
  <si>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План мероприятий по реализации муниципальной программы МО МР "Печора" "Развитие агропромышленного  комплекса" на 2021-2023 годы</t>
  </si>
  <si>
    <t>2023 год</t>
  </si>
  <si>
    <t>Канищев А. Ю. -заместитель руководителя администрации МР "Печора"</t>
  </si>
  <si>
    <t>Директор  МКУ "Управление капитального строительства"</t>
  </si>
  <si>
    <t>Приложение
 к постановлению администрации  МР "Печора" 
 от "  25  " декабря 2020г. №  1316</t>
  </si>
  <si>
    <t>Мероприятие 2.1.1.1. Разработка проектно-сметной документации по подключению зданий к построенной магистральной сети водоснабжения и проведение обследования зданий</t>
  </si>
  <si>
    <t>2.1.</t>
  </si>
  <si>
    <t>Контрольное событие 2  Проведено обследование зданий и разработана проектно-сметная документация по подключению зданий к построенной магитральной сети водоснабжения</t>
  </si>
  <si>
    <t>Приложение                                                                                                                                                                               к постановлению администрации  МР "Печора" 
 от " 24  "  февраля  2021 г.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</si>
</sst>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5" xfId="0" applyFont="1" applyBorder="1" applyAlignment="1">
      <alignment horizontal="center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5"/>
  <sheetViews>
    <sheetView tabSelected="1" view="pageBreakPreview" zoomScale="60" workbookViewId="0">
      <pane ySplit="10" topLeftCell="A15" activePane="bottomLeft" state="frozen"/>
      <selection pane="bottomLeft" activeCell="AC10" sqref="AC10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28.5" customHeight="1" x14ac:dyDescent="0.25">
      <c r="R1" s="55" t="s">
        <v>50</v>
      </c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</row>
    <row r="2" spans="1:37" ht="45.75" customHeight="1" x14ac:dyDescent="0.25"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</row>
    <row r="3" spans="1:37" ht="45.75" customHeight="1" x14ac:dyDescent="0.25"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 spans="1:37" ht="67.5" customHeight="1" x14ac:dyDescent="0.25">
      <c r="P4" s="33"/>
      <c r="Q4" s="33"/>
      <c r="R4" s="57" t="s">
        <v>46</v>
      </c>
      <c r="S4" s="57"/>
      <c r="T4" s="57"/>
      <c r="U4" s="57"/>
      <c r="V4" s="57"/>
      <c r="W4" s="57"/>
      <c r="X4" s="57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</row>
    <row r="5" spans="1:37" ht="15.75" hidden="1" customHeight="1" x14ac:dyDescent="0.25"/>
    <row r="6" spans="1:37" ht="21" customHeight="1" x14ac:dyDescent="0.25">
      <c r="A6" s="61" t="s">
        <v>42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8"/>
      <c r="AK6" s="4"/>
    </row>
    <row r="7" spans="1:37" s="6" customFormat="1" ht="51" customHeight="1" x14ac:dyDescent="0.25">
      <c r="A7" s="43" t="s">
        <v>0</v>
      </c>
      <c r="B7" s="43" t="s">
        <v>7</v>
      </c>
      <c r="C7" s="43" t="s">
        <v>24</v>
      </c>
      <c r="D7" s="43" t="s">
        <v>25</v>
      </c>
      <c r="E7" s="43" t="s">
        <v>1</v>
      </c>
      <c r="F7" s="43" t="s">
        <v>2</v>
      </c>
      <c r="G7" s="43" t="s">
        <v>3</v>
      </c>
      <c r="H7" s="49" t="s">
        <v>4</v>
      </c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1"/>
      <c r="Y7" s="49" t="s">
        <v>5</v>
      </c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1"/>
      <c r="AK7" s="5"/>
    </row>
    <row r="8" spans="1:37" s="6" customFormat="1" ht="7.5" customHeight="1" x14ac:dyDescent="0.25">
      <c r="A8" s="44"/>
      <c r="B8" s="44"/>
      <c r="C8" s="44"/>
      <c r="D8" s="44"/>
      <c r="E8" s="44"/>
      <c r="F8" s="44"/>
      <c r="G8" s="44"/>
      <c r="H8" s="52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4"/>
      <c r="Y8" s="71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3"/>
      <c r="AK8" s="5"/>
    </row>
    <row r="9" spans="1:37" ht="24" customHeight="1" x14ac:dyDescent="0.25">
      <c r="A9" s="44"/>
      <c r="B9" s="44"/>
      <c r="C9" s="44"/>
      <c r="D9" s="44"/>
      <c r="E9" s="44"/>
      <c r="F9" s="44"/>
      <c r="G9" s="44"/>
      <c r="H9" s="66" t="s">
        <v>6</v>
      </c>
      <c r="I9" s="39" t="s">
        <v>31</v>
      </c>
      <c r="J9" s="39"/>
      <c r="K9" s="39"/>
      <c r="L9" s="39"/>
      <c r="M9" s="39"/>
      <c r="N9" s="39" t="s">
        <v>32</v>
      </c>
      <c r="O9" s="39"/>
      <c r="P9" s="39"/>
      <c r="Q9" s="39"/>
      <c r="R9" s="39"/>
      <c r="S9" s="39" t="s">
        <v>43</v>
      </c>
      <c r="T9" s="39"/>
      <c r="U9" s="39"/>
      <c r="V9" s="39"/>
      <c r="W9" s="39"/>
      <c r="X9" s="39"/>
      <c r="Y9" s="74" t="s">
        <v>31</v>
      </c>
      <c r="Z9" s="75"/>
      <c r="AA9" s="75"/>
      <c r="AB9" s="76"/>
      <c r="AC9" s="68" t="s">
        <v>32</v>
      </c>
      <c r="AD9" s="77"/>
      <c r="AE9" s="77"/>
      <c r="AF9" s="78"/>
      <c r="AG9" s="68" t="s">
        <v>43</v>
      </c>
      <c r="AH9" s="69"/>
      <c r="AI9" s="69"/>
      <c r="AJ9" s="70"/>
      <c r="AK9"/>
    </row>
    <row r="10" spans="1:37" ht="105" customHeight="1" x14ac:dyDescent="0.25">
      <c r="A10" s="45"/>
      <c r="B10" s="45"/>
      <c r="C10" s="45"/>
      <c r="D10" s="45"/>
      <c r="E10" s="45"/>
      <c r="F10" s="45"/>
      <c r="G10" s="45"/>
      <c r="H10" s="67"/>
      <c r="I10" s="27" t="s">
        <v>21</v>
      </c>
      <c r="J10" s="26" t="s">
        <v>8</v>
      </c>
      <c r="K10" s="26" t="s">
        <v>9</v>
      </c>
      <c r="L10" s="26" t="s">
        <v>10</v>
      </c>
      <c r="M10" s="26" t="s">
        <v>11</v>
      </c>
      <c r="N10" s="27" t="s">
        <v>21</v>
      </c>
      <c r="O10" s="26" t="s">
        <v>8</v>
      </c>
      <c r="P10" s="26" t="s">
        <v>9</v>
      </c>
      <c r="Q10" s="26" t="s">
        <v>10</v>
      </c>
      <c r="R10" s="26" t="s">
        <v>11</v>
      </c>
      <c r="S10" s="26" t="s">
        <v>21</v>
      </c>
      <c r="T10" s="26" t="s">
        <v>8</v>
      </c>
      <c r="U10" s="26" t="s">
        <v>9</v>
      </c>
      <c r="V10" s="26" t="s">
        <v>10</v>
      </c>
      <c r="W10" s="26" t="s">
        <v>26</v>
      </c>
      <c r="X10" s="26" t="s">
        <v>11</v>
      </c>
      <c r="Y10" s="7">
        <v>1</v>
      </c>
      <c r="Z10" s="7">
        <v>2</v>
      </c>
      <c r="AA10" s="7">
        <v>3</v>
      </c>
      <c r="AB10" s="7">
        <v>4</v>
      </c>
      <c r="AC10" s="7">
        <v>1</v>
      </c>
      <c r="AD10" s="7">
        <v>2</v>
      </c>
      <c r="AE10" s="7">
        <v>3</v>
      </c>
      <c r="AF10" s="7">
        <v>4</v>
      </c>
      <c r="AG10" s="7">
        <v>1</v>
      </c>
      <c r="AH10" s="7">
        <v>2</v>
      </c>
      <c r="AI10" s="7">
        <v>3</v>
      </c>
      <c r="AJ10" s="7">
        <v>4</v>
      </c>
      <c r="AK10" s="3"/>
    </row>
    <row r="11" spans="1:37" s="2" customFormat="1" ht="19.5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  <c r="Z11" s="8">
        <v>26</v>
      </c>
      <c r="AA11" s="8">
        <v>27</v>
      </c>
      <c r="AB11" s="8">
        <v>28</v>
      </c>
      <c r="AC11" s="8">
        <v>29</v>
      </c>
      <c r="AD11" s="8">
        <v>30</v>
      </c>
      <c r="AE11" s="8">
        <v>31</v>
      </c>
      <c r="AF11" s="8">
        <v>32</v>
      </c>
      <c r="AG11" s="8">
        <v>33</v>
      </c>
      <c r="AH11" s="8">
        <v>34</v>
      </c>
      <c r="AI11" s="8">
        <v>35</v>
      </c>
      <c r="AJ11" s="8">
        <v>36</v>
      </c>
      <c r="AK11" s="9"/>
    </row>
    <row r="12" spans="1:37" ht="24" customHeight="1" x14ac:dyDescent="0.25">
      <c r="A12" s="40" t="s">
        <v>35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2"/>
      <c r="AK12" s="3"/>
    </row>
    <row r="13" spans="1:37" ht="24.75" customHeight="1" x14ac:dyDescent="0.25">
      <c r="A13" s="46" t="s">
        <v>12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8"/>
    </row>
    <row r="14" spans="1:37" s="13" customFormat="1" ht="56.25" customHeight="1" x14ac:dyDescent="0.25">
      <c r="A14" s="10" t="s">
        <v>14</v>
      </c>
      <c r="B14" s="11" t="s">
        <v>37</v>
      </c>
      <c r="C14" s="79" t="s">
        <v>44</v>
      </c>
      <c r="D14" s="79" t="s">
        <v>22</v>
      </c>
      <c r="E14" s="64" t="s">
        <v>19</v>
      </c>
      <c r="F14" s="34">
        <v>44197</v>
      </c>
      <c r="G14" s="34">
        <v>45291</v>
      </c>
      <c r="H14" s="12">
        <f>I14+N14+S14</f>
        <v>360</v>
      </c>
      <c r="I14" s="12">
        <f>L14</f>
        <v>120</v>
      </c>
      <c r="J14" s="12">
        <f t="shared" ref="J14:U14" si="0">J16</f>
        <v>0</v>
      </c>
      <c r="K14" s="12">
        <f t="shared" si="0"/>
        <v>0</v>
      </c>
      <c r="L14" s="12">
        <f>L16+L17</f>
        <v>120</v>
      </c>
      <c r="M14" s="12">
        <f t="shared" si="0"/>
        <v>0</v>
      </c>
      <c r="N14" s="12">
        <f>Q14</f>
        <v>120</v>
      </c>
      <c r="O14" s="12">
        <f t="shared" si="0"/>
        <v>0</v>
      </c>
      <c r="P14" s="12">
        <f t="shared" si="0"/>
        <v>0</v>
      </c>
      <c r="Q14" s="12">
        <f>Q16+Q17</f>
        <v>120</v>
      </c>
      <c r="R14" s="12">
        <f t="shared" si="0"/>
        <v>0</v>
      </c>
      <c r="S14" s="12">
        <f>V14</f>
        <v>120</v>
      </c>
      <c r="T14" s="12">
        <f t="shared" si="0"/>
        <v>0</v>
      </c>
      <c r="U14" s="12">
        <f t="shared" si="0"/>
        <v>0</v>
      </c>
      <c r="V14" s="12">
        <f>V16+V17</f>
        <v>120</v>
      </c>
      <c r="W14" s="12">
        <f t="shared" ref="W14:X14" si="1">W16</f>
        <v>0</v>
      </c>
      <c r="X14" s="12">
        <f t="shared" si="1"/>
        <v>0</v>
      </c>
      <c r="Y14" s="12" t="s">
        <v>13</v>
      </c>
      <c r="Z14" s="12" t="s">
        <v>13</v>
      </c>
      <c r="AA14" s="12" t="s">
        <v>13</v>
      </c>
      <c r="AB14" s="12" t="s">
        <v>13</v>
      </c>
      <c r="AC14" s="12" t="s">
        <v>13</v>
      </c>
      <c r="AD14" s="12" t="s">
        <v>13</v>
      </c>
      <c r="AE14" s="12" t="s">
        <v>13</v>
      </c>
      <c r="AF14" s="12" t="s">
        <v>13</v>
      </c>
      <c r="AG14" s="12" t="s">
        <v>13</v>
      </c>
      <c r="AH14" s="12" t="s">
        <v>13</v>
      </c>
      <c r="AI14" s="12" t="s">
        <v>13</v>
      </c>
      <c r="AJ14" s="12" t="s">
        <v>13</v>
      </c>
    </row>
    <row r="15" spans="1:37" s="13" customFormat="1" ht="38.25" customHeight="1" x14ac:dyDescent="0.25">
      <c r="A15" s="14" t="s">
        <v>15</v>
      </c>
      <c r="B15" s="11" t="s">
        <v>38</v>
      </c>
      <c r="C15" s="80"/>
      <c r="D15" s="82"/>
      <c r="E15" s="65"/>
      <c r="F15" s="35">
        <v>44197</v>
      </c>
      <c r="G15" s="35">
        <v>45291</v>
      </c>
      <c r="H15" s="16">
        <f>I15+N15+S15</f>
        <v>0</v>
      </c>
      <c r="I15" s="16">
        <f>J15+K15+L15+M15</f>
        <v>0</v>
      </c>
      <c r="J15" s="16">
        <v>0</v>
      </c>
      <c r="K15" s="16">
        <v>0</v>
      </c>
      <c r="L15" s="16">
        <v>0</v>
      </c>
      <c r="M15" s="16">
        <v>0</v>
      </c>
      <c r="N15" s="16">
        <f>O15+P15+Q15+R15</f>
        <v>0</v>
      </c>
      <c r="O15" s="16">
        <v>0</v>
      </c>
      <c r="P15" s="16">
        <v>0</v>
      </c>
      <c r="Q15" s="16">
        <v>0</v>
      </c>
      <c r="R15" s="16">
        <v>0</v>
      </c>
      <c r="S15" s="16">
        <f>T15+U15+V15+X15</f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 t="s">
        <v>13</v>
      </c>
      <c r="Z15" s="16" t="s">
        <v>13</v>
      </c>
      <c r="AA15" s="16" t="s">
        <v>13</v>
      </c>
      <c r="AB15" s="16" t="s">
        <v>13</v>
      </c>
      <c r="AC15" s="16" t="s">
        <v>13</v>
      </c>
      <c r="AD15" s="16" t="s">
        <v>13</v>
      </c>
      <c r="AE15" s="16" t="s">
        <v>13</v>
      </c>
      <c r="AF15" s="16" t="s">
        <v>13</v>
      </c>
      <c r="AG15" s="16" t="s">
        <v>13</v>
      </c>
      <c r="AH15" s="16" t="s">
        <v>13</v>
      </c>
      <c r="AI15" s="16" t="s">
        <v>13</v>
      </c>
      <c r="AJ15" s="16" t="s">
        <v>13</v>
      </c>
    </row>
    <row r="16" spans="1:37" ht="54" customHeight="1" x14ac:dyDescent="0.25">
      <c r="A16" s="14" t="s">
        <v>23</v>
      </c>
      <c r="B16" s="15" t="s">
        <v>39</v>
      </c>
      <c r="C16" s="80"/>
      <c r="D16" s="80"/>
      <c r="E16" s="65"/>
      <c r="F16" s="35">
        <v>44197</v>
      </c>
      <c r="G16" s="35">
        <v>45291</v>
      </c>
      <c r="H16" s="16">
        <f>I16+N16+S16</f>
        <v>300</v>
      </c>
      <c r="I16" s="16">
        <f t="shared" ref="I16" si="2">J16+K16+L16+M16</f>
        <v>100</v>
      </c>
      <c r="J16" s="16">
        <v>0</v>
      </c>
      <c r="K16" s="16">
        <v>0</v>
      </c>
      <c r="L16" s="16">
        <v>100</v>
      </c>
      <c r="M16" s="16">
        <v>0</v>
      </c>
      <c r="N16" s="16">
        <f t="shared" ref="N16" si="3">O16+P16+Q16+R16</f>
        <v>100</v>
      </c>
      <c r="O16" s="16">
        <v>0</v>
      </c>
      <c r="P16" s="16">
        <v>0</v>
      </c>
      <c r="Q16" s="16">
        <v>100</v>
      </c>
      <c r="R16" s="16">
        <v>0</v>
      </c>
      <c r="S16" s="16">
        <f t="shared" ref="S16" si="4">T16+U16+V16+X16</f>
        <v>100</v>
      </c>
      <c r="T16" s="16">
        <v>0</v>
      </c>
      <c r="U16" s="16">
        <v>0</v>
      </c>
      <c r="V16" s="16">
        <v>100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45" customHeight="1" x14ac:dyDescent="0.25">
      <c r="A17" s="14" t="s">
        <v>33</v>
      </c>
      <c r="B17" s="18" t="s">
        <v>41</v>
      </c>
      <c r="C17" s="60"/>
      <c r="D17" s="60"/>
      <c r="E17" s="65"/>
      <c r="F17" s="35">
        <v>44197</v>
      </c>
      <c r="G17" s="35">
        <v>45291</v>
      </c>
      <c r="H17" s="16">
        <f>I17+N17+S17</f>
        <v>60</v>
      </c>
      <c r="I17" s="16">
        <f>J17+K17+L17+M17</f>
        <v>20</v>
      </c>
      <c r="J17" s="16">
        <v>0</v>
      </c>
      <c r="K17" s="16">
        <v>0</v>
      </c>
      <c r="L17" s="16">
        <v>20</v>
      </c>
      <c r="M17" s="16">
        <v>0</v>
      </c>
      <c r="N17" s="16">
        <f>Q17</f>
        <v>20</v>
      </c>
      <c r="O17" s="16">
        <v>0</v>
      </c>
      <c r="P17" s="16">
        <v>0</v>
      </c>
      <c r="Q17" s="16">
        <v>20</v>
      </c>
      <c r="R17" s="16">
        <v>0</v>
      </c>
      <c r="S17" s="16">
        <f>V17</f>
        <v>20</v>
      </c>
      <c r="T17" s="16">
        <v>0</v>
      </c>
      <c r="U17" s="16">
        <v>0</v>
      </c>
      <c r="V17" s="16">
        <v>20</v>
      </c>
      <c r="W17" s="16">
        <v>0</v>
      </c>
      <c r="X17" s="16">
        <v>0</v>
      </c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ht="63" customHeight="1" x14ac:dyDescent="0.25">
      <c r="A18" s="17"/>
      <c r="B18" s="18" t="s">
        <v>34</v>
      </c>
      <c r="C18" s="81"/>
      <c r="D18" s="81"/>
      <c r="E18" s="65"/>
      <c r="F18" s="35">
        <v>44197</v>
      </c>
      <c r="G18" s="35">
        <v>45291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6" t="s">
        <v>13</v>
      </c>
      <c r="Z18" s="16" t="s">
        <v>13</v>
      </c>
      <c r="AA18" s="16" t="s">
        <v>13</v>
      </c>
      <c r="AB18" s="16" t="s">
        <v>13</v>
      </c>
      <c r="AC18" s="16" t="s">
        <v>13</v>
      </c>
      <c r="AD18" s="16" t="s">
        <v>13</v>
      </c>
      <c r="AE18" s="16" t="s">
        <v>13</v>
      </c>
      <c r="AF18" s="16" t="s">
        <v>13</v>
      </c>
      <c r="AG18" s="16" t="s">
        <v>13</v>
      </c>
      <c r="AH18" s="16" t="s">
        <v>13</v>
      </c>
      <c r="AI18" s="16" t="s">
        <v>13</v>
      </c>
      <c r="AJ18" s="16" t="s">
        <v>13</v>
      </c>
    </row>
    <row r="19" spans="1:42" s="4" customFormat="1" ht="27.75" customHeight="1" x14ac:dyDescent="0.25">
      <c r="A19" s="14"/>
      <c r="B19" s="11" t="s">
        <v>16</v>
      </c>
      <c r="C19" s="15"/>
      <c r="D19" s="15"/>
      <c r="E19" s="25"/>
      <c r="F19" s="28"/>
      <c r="G19" s="29"/>
      <c r="H19" s="12">
        <f>I19+N19+S19</f>
        <v>360</v>
      </c>
      <c r="I19" s="12">
        <f t="shared" ref="I19:R19" si="5">I14</f>
        <v>120</v>
      </c>
      <c r="J19" s="12">
        <f t="shared" si="5"/>
        <v>0</v>
      </c>
      <c r="K19" s="12">
        <f t="shared" si="5"/>
        <v>0</v>
      </c>
      <c r="L19" s="12">
        <f t="shared" si="5"/>
        <v>120</v>
      </c>
      <c r="M19" s="12">
        <f t="shared" si="5"/>
        <v>0</v>
      </c>
      <c r="N19" s="12">
        <f t="shared" si="5"/>
        <v>120</v>
      </c>
      <c r="O19" s="12">
        <f t="shared" si="5"/>
        <v>0</v>
      </c>
      <c r="P19" s="12">
        <f t="shared" si="5"/>
        <v>0</v>
      </c>
      <c r="Q19" s="12">
        <f t="shared" si="5"/>
        <v>120</v>
      </c>
      <c r="R19" s="12">
        <f t="shared" si="5"/>
        <v>0</v>
      </c>
      <c r="S19" s="12">
        <f>T19+U19+V19+W19+X19</f>
        <v>120</v>
      </c>
      <c r="T19" s="12">
        <f>T14</f>
        <v>0</v>
      </c>
      <c r="U19" s="12">
        <f>U14</f>
        <v>0</v>
      </c>
      <c r="V19" s="12">
        <f>V14</f>
        <v>120</v>
      </c>
      <c r="W19" s="12">
        <f>W14</f>
        <v>0</v>
      </c>
      <c r="X19" s="12">
        <f>X14</f>
        <v>0</v>
      </c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42" ht="21.75" customHeight="1" x14ac:dyDescent="0.25">
      <c r="A20" s="61" t="s">
        <v>36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3"/>
    </row>
    <row r="21" spans="1:42" ht="19.5" customHeight="1" x14ac:dyDescent="0.25">
      <c r="A21" s="46" t="s">
        <v>20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8"/>
    </row>
    <row r="22" spans="1:42" s="13" customFormat="1" ht="101.25" customHeight="1" x14ac:dyDescent="0.25">
      <c r="A22" s="10">
        <v>2</v>
      </c>
      <c r="B22" s="11" t="s">
        <v>40</v>
      </c>
      <c r="C22" s="20" t="s">
        <v>44</v>
      </c>
      <c r="D22" s="20" t="s">
        <v>45</v>
      </c>
      <c r="E22" s="59" t="s">
        <v>27</v>
      </c>
      <c r="F22" s="35">
        <v>44256</v>
      </c>
      <c r="G22" s="35">
        <v>44561</v>
      </c>
      <c r="H22" s="12">
        <f>I22+N22+S22</f>
        <v>315.2</v>
      </c>
      <c r="I22" s="12">
        <f>L22</f>
        <v>315.2</v>
      </c>
      <c r="J22" s="12">
        <v>0</v>
      </c>
      <c r="K22" s="12">
        <v>0</v>
      </c>
      <c r="L22" s="12">
        <f>L24</f>
        <v>315.2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f>U22</f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6" t="s">
        <v>13</v>
      </c>
      <c r="Z22" s="16" t="s">
        <v>13</v>
      </c>
      <c r="AA22" s="16" t="s">
        <v>13</v>
      </c>
      <c r="AB22" s="16" t="s">
        <v>13</v>
      </c>
      <c r="AC22" s="16"/>
      <c r="AD22" s="16"/>
      <c r="AE22" s="16"/>
      <c r="AF22" s="16"/>
      <c r="AG22" s="16"/>
      <c r="AH22" s="16"/>
      <c r="AI22" s="16"/>
      <c r="AJ22" s="16"/>
      <c r="AP22" s="32"/>
    </row>
    <row r="23" spans="1:42" s="13" customFormat="1" ht="117" hidden="1" customHeight="1" x14ac:dyDescent="0.25">
      <c r="A23" s="10"/>
      <c r="B23" s="15" t="s">
        <v>30</v>
      </c>
      <c r="C23" s="36" t="s">
        <v>29</v>
      </c>
      <c r="D23" s="36" t="s">
        <v>28</v>
      </c>
      <c r="E23" s="60"/>
      <c r="F23" s="35">
        <v>44197</v>
      </c>
      <c r="G23" s="35">
        <v>45291</v>
      </c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6" t="s">
        <v>13</v>
      </c>
      <c r="Z23" s="16" t="s">
        <v>13</v>
      </c>
      <c r="AA23" s="16" t="s">
        <v>13</v>
      </c>
      <c r="AB23" s="16" t="s">
        <v>13</v>
      </c>
      <c r="AC23" s="23"/>
      <c r="AD23" s="12"/>
      <c r="AE23" s="12"/>
      <c r="AF23" s="12"/>
      <c r="AG23" s="24"/>
      <c r="AH23" s="24"/>
      <c r="AI23" s="24"/>
      <c r="AJ23" s="21"/>
      <c r="AP23" s="32"/>
    </row>
    <row r="24" spans="1:42" s="13" customFormat="1" ht="117" customHeight="1" x14ac:dyDescent="0.25">
      <c r="A24" s="10" t="s">
        <v>48</v>
      </c>
      <c r="B24" s="15" t="s">
        <v>47</v>
      </c>
      <c r="C24" s="36" t="s">
        <v>44</v>
      </c>
      <c r="D24" s="36" t="s">
        <v>45</v>
      </c>
      <c r="E24" s="37"/>
      <c r="F24" s="35">
        <v>44256</v>
      </c>
      <c r="G24" s="35">
        <v>44561</v>
      </c>
      <c r="H24" s="12">
        <f>I24+N24+S24</f>
        <v>315.2</v>
      </c>
      <c r="I24" s="12">
        <f>J24+K24+L24+M24</f>
        <v>315.2</v>
      </c>
      <c r="J24" s="12"/>
      <c r="K24" s="12">
        <v>0</v>
      </c>
      <c r="L24" s="12">
        <v>315.2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6" t="s">
        <v>13</v>
      </c>
      <c r="Z24" s="16" t="s">
        <v>13</v>
      </c>
      <c r="AA24" s="16" t="s">
        <v>13</v>
      </c>
      <c r="AB24" s="16" t="s">
        <v>13</v>
      </c>
      <c r="AC24" s="23"/>
      <c r="AD24" s="12"/>
      <c r="AE24" s="12"/>
      <c r="AF24" s="12"/>
      <c r="AG24" s="24"/>
      <c r="AH24" s="24"/>
      <c r="AI24" s="24"/>
      <c r="AJ24" s="21"/>
      <c r="AP24" s="32"/>
    </row>
    <row r="25" spans="1:42" s="13" customFormat="1" ht="117" customHeight="1" x14ac:dyDescent="0.25">
      <c r="A25" s="10"/>
      <c r="B25" s="15" t="s">
        <v>49</v>
      </c>
      <c r="C25" s="36" t="s">
        <v>44</v>
      </c>
      <c r="D25" s="36" t="s">
        <v>45</v>
      </c>
      <c r="E25" s="37"/>
      <c r="F25" s="35">
        <v>44256</v>
      </c>
      <c r="G25" s="35">
        <v>44561</v>
      </c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6" t="s">
        <v>13</v>
      </c>
      <c r="Z25" s="16" t="s">
        <v>13</v>
      </c>
      <c r="AA25" s="16" t="s">
        <v>13</v>
      </c>
      <c r="AB25" s="16" t="s">
        <v>13</v>
      </c>
      <c r="AC25" s="23"/>
      <c r="AD25" s="12"/>
      <c r="AE25" s="12"/>
      <c r="AF25" s="12"/>
      <c r="AG25" s="24"/>
      <c r="AH25" s="24"/>
      <c r="AI25" s="24"/>
      <c r="AJ25" s="21"/>
      <c r="AP25" s="32"/>
    </row>
    <row r="26" spans="1:42" ht="29.25" customHeight="1" x14ac:dyDescent="0.25">
      <c r="A26" s="17"/>
      <c r="B26" s="11" t="s">
        <v>17</v>
      </c>
      <c r="C26" s="17"/>
      <c r="D26" s="17"/>
      <c r="E26" s="22"/>
      <c r="F26" s="28"/>
      <c r="G26" s="29"/>
      <c r="H26" s="12">
        <f>I26+N26+S26</f>
        <v>315.2</v>
      </c>
      <c r="I26" s="12">
        <f>I22</f>
        <v>315.2</v>
      </c>
      <c r="J26" s="12">
        <f t="shared" ref="J26:R26" si="6">J22</f>
        <v>0</v>
      </c>
      <c r="K26" s="12">
        <f t="shared" si="6"/>
        <v>0</v>
      </c>
      <c r="L26" s="12">
        <f>L22</f>
        <v>315.2</v>
      </c>
      <c r="M26" s="12">
        <f t="shared" si="6"/>
        <v>0</v>
      </c>
      <c r="N26" s="12">
        <f t="shared" si="6"/>
        <v>0</v>
      </c>
      <c r="O26" s="12">
        <f t="shared" si="6"/>
        <v>0</v>
      </c>
      <c r="P26" s="12">
        <f t="shared" si="6"/>
        <v>0</v>
      </c>
      <c r="Q26" s="12">
        <f t="shared" si="6"/>
        <v>0</v>
      </c>
      <c r="R26" s="12">
        <f t="shared" si="6"/>
        <v>0</v>
      </c>
      <c r="S26" s="12">
        <f>T26+U26+V26+W26+X26</f>
        <v>0</v>
      </c>
      <c r="T26" s="12">
        <f>T22</f>
        <v>0</v>
      </c>
      <c r="U26" s="12">
        <f>U22</f>
        <v>0</v>
      </c>
      <c r="V26" s="12">
        <f>V22</f>
        <v>0</v>
      </c>
      <c r="W26" s="12">
        <f>W22</f>
        <v>0</v>
      </c>
      <c r="X26" s="12">
        <f>X22</f>
        <v>0</v>
      </c>
      <c r="Y26" s="19"/>
      <c r="Z26" s="19"/>
      <c r="AA26" s="19"/>
      <c r="AB26" s="19"/>
      <c r="AC26" s="19"/>
      <c r="AD26" s="19"/>
      <c r="AE26" s="19"/>
      <c r="AF26" s="16"/>
      <c r="AG26" s="19"/>
      <c r="AH26" s="19"/>
      <c r="AI26" s="19"/>
      <c r="AJ26" s="19"/>
    </row>
    <row r="27" spans="1:42" ht="26.25" customHeight="1" x14ac:dyDescent="0.25">
      <c r="A27" s="23"/>
      <c r="B27" s="23" t="s">
        <v>18</v>
      </c>
      <c r="C27" s="23"/>
      <c r="D27" s="23"/>
      <c r="E27" s="23"/>
      <c r="F27" s="12"/>
      <c r="G27" s="21"/>
      <c r="H27" s="12">
        <f>I27+N27+S27</f>
        <v>675.2</v>
      </c>
      <c r="I27" s="12">
        <f t="shared" ref="I27:X27" si="7">I19+I26</f>
        <v>435.2</v>
      </c>
      <c r="J27" s="12">
        <f t="shared" si="7"/>
        <v>0</v>
      </c>
      <c r="K27" s="12">
        <f t="shared" si="7"/>
        <v>0</v>
      </c>
      <c r="L27" s="12">
        <f t="shared" si="7"/>
        <v>435.2</v>
      </c>
      <c r="M27" s="12">
        <f t="shared" si="7"/>
        <v>0</v>
      </c>
      <c r="N27" s="12">
        <f t="shared" si="7"/>
        <v>120</v>
      </c>
      <c r="O27" s="12">
        <f t="shared" si="7"/>
        <v>0</v>
      </c>
      <c r="P27" s="12">
        <f t="shared" si="7"/>
        <v>0</v>
      </c>
      <c r="Q27" s="12">
        <f t="shared" si="7"/>
        <v>120</v>
      </c>
      <c r="R27" s="12">
        <f t="shared" si="7"/>
        <v>0</v>
      </c>
      <c r="S27" s="12">
        <f t="shared" si="7"/>
        <v>120</v>
      </c>
      <c r="T27" s="12">
        <f t="shared" si="7"/>
        <v>0</v>
      </c>
      <c r="U27" s="12">
        <f t="shared" si="7"/>
        <v>0</v>
      </c>
      <c r="V27" s="12">
        <f t="shared" si="7"/>
        <v>120</v>
      </c>
      <c r="W27" s="12">
        <f t="shared" si="7"/>
        <v>0</v>
      </c>
      <c r="X27" s="12">
        <f t="shared" si="7"/>
        <v>0</v>
      </c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3"/>
    </row>
    <row r="28" spans="1:42" s="13" customFormat="1" ht="26.25" customHeight="1" x14ac:dyDescent="0.25">
      <c r="A28" s="1"/>
      <c r="B28" s="1"/>
      <c r="C28" s="1"/>
      <c r="D28" s="1"/>
      <c r="E28" s="1"/>
      <c r="F28" s="3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42" x14ac:dyDescent="0.25">
      <c r="E29" s="4"/>
      <c r="F29" s="3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30"/>
      <c r="V29" s="4"/>
      <c r="W29" s="4"/>
      <c r="X29" s="4"/>
      <c r="Y29" s="4"/>
      <c r="Z29" s="4"/>
      <c r="AA29" s="4"/>
    </row>
    <row r="30" spans="1:42" x14ac:dyDescent="0.25">
      <c r="E30" s="4"/>
      <c r="F30" s="3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x14ac:dyDescent="0.25">
      <c r="E31" s="4"/>
      <c r="F31" s="3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x14ac:dyDescent="0.25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5:27" x14ac:dyDescent="0.25">
      <c r="E33" s="4"/>
      <c r="F33" s="31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31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31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</sheetData>
  <mergeCells count="27">
    <mergeCell ref="R1:AJ2"/>
    <mergeCell ref="R4:AJ4"/>
    <mergeCell ref="E22:E23"/>
    <mergeCell ref="A20:AJ20"/>
    <mergeCell ref="E14:E18"/>
    <mergeCell ref="A21:AJ21"/>
    <mergeCell ref="A6:AJ6"/>
    <mergeCell ref="H9:H10"/>
    <mergeCell ref="AG9:AJ9"/>
    <mergeCell ref="Y7:AJ8"/>
    <mergeCell ref="I9:M9"/>
    <mergeCell ref="G7:G10"/>
    <mergeCell ref="Y9:AB9"/>
    <mergeCell ref="AC9:AF9"/>
    <mergeCell ref="C14:C18"/>
    <mergeCell ref="D14:D18"/>
    <mergeCell ref="N9:R9"/>
    <mergeCell ref="A12:AJ12"/>
    <mergeCell ref="D7:D10"/>
    <mergeCell ref="A13:AJ13"/>
    <mergeCell ref="E7:E10"/>
    <mergeCell ref="F7:F10"/>
    <mergeCell ref="A7:A10"/>
    <mergeCell ref="B7:B10"/>
    <mergeCell ref="C7:C10"/>
    <mergeCell ref="S9:X9"/>
    <mergeCell ref="H7:X8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2020-12-14T07:15:31Z</cp:lastPrinted>
  <dcterms:created xsi:type="dcterms:W3CDTF">2014-09-11T06:26:00Z</dcterms:created>
  <dcterms:modified xsi:type="dcterms:W3CDTF">2021-03-01T08:40:50Z</dcterms:modified>
</cp:coreProperties>
</file>