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22" i="1" s="1"/>
  <c r="AA19" i="1"/>
  <c r="AA18" i="1" s="1"/>
  <c r="AA16" i="1" l="1"/>
  <c r="AA15" i="1" s="1"/>
  <c r="AB20" i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18" i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D28" i="1" s="1"/>
  <c r="E28" i="1"/>
  <c r="Y23" i="1" l="1"/>
  <c r="Y22" i="1" s="1"/>
  <c r="Z22" i="1"/>
  <c r="M23" i="1"/>
  <c r="M22" i="1" s="1"/>
  <c r="I23" i="1"/>
  <c r="I22" i="1" s="1"/>
  <c r="E23" i="1"/>
  <c r="U23" i="1"/>
  <c r="U22" i="1" s="1"/>
  <c r="Q23" i="1"/>
  <c r="Q22" i="1" s="1"/>
  <c r="D23" i="1" l="1"/>
  <c r="E22" i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D26" i="1" l="1"/>
  <c r="I25" i="1"/>
  <c r="D25" i="1" s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24" i="1" l="1"/>
  <c r="D16" i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<sst xmlns="http://schemas.openxmlformats.org/spreadsheetml/2006/main" count="69" uniqueCount="32">
  <si>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</si>
  <si>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</si>
  <si>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</si>
  <si>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</si>
  <si>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</si>
  <si>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</si>
  <si>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</si>
  <si>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</si>
  <si>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</si>
  <si>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</si>
  <si>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</si>
  <si>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</si>
  <si>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</si>
  <si>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</si>
  <si>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</si>
  <si>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</si>
  <si>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</si>
  <si>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</si>
  <si>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</si>
  <si>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</si>
  <si>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</si>
  <si>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</si>
  <si>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</si>
  <si>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</si>
  <si>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</si>
  <si>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</si>
  <si>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</si>
  <si>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</si>
  <si>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</si>
  <si>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</si>
  <si>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</si>
  <si>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 к  изменениям,                                                                                                                                                                 вносимым в постановление администрации 
муниципального района «Печора» от  "31" декабря  2019 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</si>
</sst>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6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AE9" sqref="AE9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44" t="s">
        <v>31</v>
      </c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5"/>
      <c r="AD2" s="5"/>
    </row>
    <row r="3" spans="1:30" ht="15" customHeight="1" x14ac:dyDescent="0.25"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5"/>
      <c r="AD3" s="5"/>
    </row>
    <row r="4" spans="1:30" ht="83.25" customHeight="1" x14ac:dyDescent="0.25"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5"/>
      <c r="AD4" s="5"/>
    </row>
    <row r="5" spans="1:30" ht="15" hidden="1" customHeight="1" x14ac:dyDescent="0.25">
      <c r="A5" s="9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30" ht="15" hidden="1" customHeight="1" x14ac:dyDescent="0.25">
      <c r="A6" s="9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"/>
      <c r="AD6" s="4"/>
    </row>
    <row r="7" spans="1:30" ht="15" hidden="1" customHeight="1" x14ac:dyDescent="0.25">
      <c r="A7" s="9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"/>
      <c r="AD7" s="4"/>
    </row>
    <row r="8" spans="1:30" x14ac:dyDescent="0.25">
      <c r="A8" s="9"/>
    </row>
    <row r="9" spans="1:30" ht="26.25" x14ac:dyDescent="0.4">
      <c r="A9" s="67" t="s">
        <v>25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8"/>
      <c r="U9" s="68"/>
      <c r="V9" s="68"/>
      <c r="W9" s="68"/>
      <c r="X9" s="68"/>
      <c r="Y9" s="69"/>
      <c r="Z9" s="69"/>
    </row>
    <row r="10" spans="1:30" ht="60" customHeight="1" x14ac:dyDescent="0.25">
      <c r="A10" s="52" t="s">
        <v>5</v>
      </c>
      <c r="B10" s="52" t="s">
        <v>6</v>
      </c>
      <c r="C10" s="62" t="s">
        <v>0</v>
      </c>
      <c r="D10" s="41" t="s">
        <v>1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10"/>
      <c r="AD10" s="10"/>
    </row>
    <row r="11" spans="1:30" ht="30.75" customHeight="1" x14ac:dyDescent="0.25">
      <c r="A11" s="53"/>
      <c r="B11" s="53"/>
      <c r="C11" s="62"/>
      <c r="D11" s="62" t="s">
        <v>2</v>
      </c>
      <c r="E11" s="49" t="s">
        <v>17</v>
      </c>
      <c r="F11" s="50"/>
      <c r="G11" s="50"/>
      <c r="H11" s="51"/>
      <c r="I11" s="49" t="s">
        <v>20</v>
      </c>
      <c r="J11" s="50"/>
      <c r="K11" s="50"/>
      <c r="L11" s="51"/>
      <c r="M11" s="49" t="s">
        <v>21</v>
      </c>
      <c r="N11" s="50"/>
      <c r="O11" s="50"/>
      <c r="P11" s="51"/>
      <c r="Q11" s="49" t="s">
        <v>22</v>
      </c>
      <c r="R11" s="50"/>
      <c r="S11" s="50"/>
      <c r="T11" s="51"/>
      <c r="U11" s="41" t="s">
        <v>23</v>
      </c>
      <c r="V11" s="70"/>
      <c r="W11" s="70"/>
      <c r="X11" s="71"/>
      <c r="Y11" s="41" t="s">
        <v>24</v>
      </c>
      <c r="Z11" s="42"/>
      <c r="AA11" s="42"/>
      <c r="AB11" s="42"/>
      <c r="AC11" s="10"/>
      <c r="AD11" s="10"/>
    </row>
    <row r="12" spans="1:30" ht="24" customHeight="1" x14ac:dyDescent="0.25">
      <c r="A12" s="53"/>
      <c r="B12" s="53"/>
      <c r="C12" s="62"/>
      <c r="D12" s="62"/>
      <c r="E12" s="63" t="s">
        <v>3</v>
      </c>
      <c r="F12" s="40" t="s">
        <v>13</v>
      </c>
      <c r="G12" s="40" t="s">
        <v>14</v>
      </c>
      <c r="H12" s="55" t="s">
        <v>11</v>
      </c>
      <c r="I12" s="63" t="s">
        <v>3</v>
      </c>
      <c r="J12" s="43" t="s">
        <v>13</v>
      </c>
      <c r="K12" s="43" t="s">
        <v>14</v>
      </c>
      <c r="L12" s="38" t="s">
        <v>11</v>
      </c>
      <c r="M12" s="63" t="s">
        <v>3</v>
      </c>
      <c r="N12" s="43" t="s">
        <v>13</v>
      </c>
      <c r="O12" s="43" t="s">
        <v>14</v>
      </c>
      <c r="P12" s="38" t="s">
        <v>11</v>
      </c>
      <c r="Q12" s="63" t="s">
        <v>3</v>
      </c>
      <c r="R12" s="43" t="s">
        <v>13</v>
      </c>
      <c r="S12" s="43" t="s">
        <v>14</v>
      </c>
      <c r="T12" s="38" t="s">
        <v>11</v>
      </c>
      <c r="U12" s="63" t="s">
        <v>3</v>
      </c>
      <c r="V12" s="43" t="s">
        <v>13</v>
      </c>
      <c r="W12" s="43" t="s">
        <v>14</v>
      </c>
      <c r="X12" s="38" t="s">
        <v>11</v>
      </c>
      <c r="Y12" s="72" t="s">
        <v>3</v>
      </c>
      <c r="Z12" s="38" t="s">
        <v>13</v>
      </c>
      <c r="AA12" s="38" t="s">
        <v>14</v>
      </c>
      <c r="AB12" s="38" t="s">
        <v>11</v>
      </c>
      <c r="AC12" s="11"/>
      <c r="AD12" s="11"/>
    </row>
    <row r="13" spans="1:30" ht="72.75" customHeight="1" x14ac:dyDescent="0.25">
      <c r="A13" s="54"/>
      <c r="B13" s="54"/>
      <c r="C13" s="62"/>
      <c r="D13" s="62"/>
      <c r="E13" s="63"/>
      <c r="F13" s="40"/>
      <c r="G13" s="40"/>
      <c r="H13" s="56"/>
      <c r="I13" s="63"/>
      <c r="J13" s="43"/>
      <c r="K13" s="43"/>
      <c r="L13" s="39"/>
      <c r="M13" s="63"/>
      <c r="N13" s="43"/>
      <c r="O13" s="43"/>
      <c r="P13" s="39"/>
      <c r="Q13" s="63"/>
      <c r="R13" s="43"/>
      <c r="S13" s="43"/>
      <c r="T13" s="39"/>
      <c r="U13" s="63"/>
      <c r="V13" s="43"/>
      <c r="W13" s="43"/>
      <c r="X13" s="39"/>
      <c r="Y13" s="73"/>
      <c r="Z13" s="39"/>
      <c r="AA13" s="39"/>
      <c r="AB13" s="39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0" t="s">
        <v>26</v>
      </c>
      <c r="B15" s="14" t="s">
        <v>7</v>
      </c>
      <c r="C15" s="14"/>
      <c r="D15" s="15">
        <f>E15+I15+M15+Q15+U15+Y15</f>
        <v>8016.7000000000007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2312.1999999999998</v>
      </c>
      <c r="J15" s="18">
        <f t="shared" si="0"/>
        <v>1512.2</v>
      </c>
      <c r="K15" s="18">
        <f t="shared" si="0"/>
        <v>800</v>
      </c>
      <c r="L15" s="18">
        <f t="shared" si="0"/>
        <v>0</v>
      </c>
      <c r="M15" s="18">
        <f t="shared" si="0"/>
        <v>1089.3</v>
      </c>
      <c r="N15" s="18">
        <f t="shared" si="0"/>
        <v>1089.3</v>
      </c>
      <c r="O15" s="18">
        <f t="shared" si="0"/>
        <v>0</v>
      </c>
      <c r="P15" s="18">
        <f t="shared" si="0"/>
        <v>0</v>
      </c>
      <c r="Q15" s="18">
        <f t="shared" si="0"/>
        <v>1089.3</v>
      </c>
      <c r="R15" s="18">
        <f t="shared" si="0"/>
        <v>1089.3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1089.3</v>
      </c>
      <c r="V15" s="18">
        <f t="shared" si="1"/>
        <v>1089.3</v>
      </c>
      <c r="W15" s="18">
        <f t="shared" si="1"/>
        <v>0</v>
      </c>
      <c r="X15" s="18">
        <f>X16+X18</f>
        <v>0</v>
      </c>
      <c r="Y15" s="18">
        <f t="shared" ref="Y15:AB15" si="2">Y16+Y18</f>
        <v>1089.3</v>
      </c>
      <c r="Z15" s="18">
        <f t="shared" si="2"/>
        <v>1089.3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61"/>
      <c r="B16" s="52" t="s">
        <v>19</v>
      </c>
      <c r="C16" s="52" t="s">
        <v>4</v>
      </c>
      <c r="D16" s="66">
        <f>E16+I16+M16+Q16+U16+Y16</f>
        <v>7166.2000000000007</v>
      </c>
      <c r="E16" s="36">
        <f>E23</f>
        <v>1347.3</v>
      </c>
      <c r="F16" s="36">
        <f t="shared" ref="F16:L16" si="3">F23</f>
        <v>847.3</v>
      </c>
      <c r="G16" s="36">
        <f t="shared" si="3"/>
        <v>500</v>
      </c>
      <c r="H16" s="36">
        <f t="shared" si="3"/>
        <v>0</v>
      </c>
      <c r="I16" s="36">
        <f>J16+K16+L16</f>
        <v>1861.7</v>
      </c>
      <c r="J16" s="36">
        <f t="shared" si="3"/>
        <v>1061.7</v>
      </c>
      <c r="K16" s="36">
        <f t="shared" si="3"/>
        <v>800</v>
      </c>
      <c r="L16" s="36">
        <f t="shared" si="3"/>
        <v>0</v>
      </c>
      <c r="M16" s="36">
        <f>N16+O16+P16</f>
        <v>989.3</v>
      </c>
      <c r="N16" s="36">
        <f t="shared" ref="N16:P16" si="4">N23</f>
        <v>989.3</v>
      </c>
      <c r="O16" s="36">
        <f t="shared" si="4"/>
        <v>0</v>
      </c>
      <c r="P16" s="36">
        <f t="shared" si="4"/>
        <v>0</v>
      </c>
      <c r="Q16" s="36">
        <f>R16+S16+T16</f>
        <v>989.3</v>
      </c>
      <c r="R16" s="36">
        <f t="shared" ref="R16:T16" si="5">R23</f>
        <v>989.3</v>
      </c>
      <c r="S16" s="36">
        <f t="shared" si="5"/>
        <v>0</v>
      </c>
      <c r="T16" s="36">
        <f t="shared" si="5"/>
        <v>0</v>
      </c>
      <c r="U16" s="36">
        <f>V16+W16+X16</f>
        <v>989.3</v>
      </c>
      <c r="V16" s="66">
        <f>V23</f>
        <v>989.3</v>
      </c>
      <c r="W16" s="66">
        <f>W23</f>
        <v>0</v>
      </c>
      <c r="X16" s="66">
        <f>X23</f>
        <v>0</v>
      </c>
      <c r="Y16" s="66">
        <f>Z16</f>
        <v>989.3</v>
      </c>
      <c r="Z16" s="66">
        <f>Z23</f>
        <v>989.3</v>
      </c>
      <c r="AA16" s="66">
        <f t="shared" ref="AA16" si="6">AA23</f>
        <v>0</v>
      </c>
      <c r="AB16" s="66">
        <f>AB23</f>
        <v>0</v>
      </c>
      <c r="AC16" s="23"/>
      <c r="AD16" s="23"/>
    </row>
    <row r="17" spans="1:30" ht="78" customHeight="1" x14ac:dyDescent="0.25">
      <c r="A17" s="61"/>
      <c r="B17" s="57"/>
      <c r="C17" s="57"/>
      <c r="D17" s="5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23"/>
      <c r="AD17" s="23"/>
    </row>
    <row r="18" spans="1:30" ht="70.5" customHeight="1" x14ac:dyDescent="0.25">
      <c r="A18" s="61"/>
      <c r="B18" s="32" t="s">
        <v>16</v>
      </c>
      <c r="C18" s="31" t="s">
        <v>4</v>
      </c>
      <c r="D18" s="15">
        <f t="shared" ref="D18:D27" si="7">E18+I18+M18+Q18+U18+Y18</f>
        <v>850.5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450.5</v>
      </c>
      <c r="J18" s="22">
        <f t="shared" si="8"/>
        <v>450.5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64" t="s">
        <v>28</v>
      </c>
      <c r="B19" s="24" t="s">
        <v>7</v>
      </c>
      <c r="C19" s="14"/>
      <c r="D19" s="15">
        <f t="shared" si="7"/>
        <v>850.5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450.5</v>
      </c>
      <c r="J19" s="16">
        <v>450.5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65"/>
      <c r="B20" s="32" t="s">
        <v>16</v>
      </c>
      <c r="C20" s="33" t="s">
        <v>4</v>
      </c>
      <c r="D20" s="15">
        <f t="shared" si="7"/>
        <v>850.5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450.5</v>
      </c>
      <c r="J20" s="20">
        <v>450.5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850.5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450.5</v>
      </c>
      <c r="J21" s="20">
        <v>450.5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58" t="s">
        <v>27</v>
      </c>
      <c r="B22" s="24" t="s">
        <v>7</v>
      </c>
      <c r="C22" s="24"/>
      <c r="D22" s="15">
        <f t="shared" si="7"/>
        <v>7166.2000000000007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1861.7</v>
      </c>
      <c r="J22" s="16">
        <f t="shared" si="18"/>
        <v>1061.7</v>
      </c>
      <c r="K22" s="16">
        <f t="shared" si="18"/>
        <v>800</v>
      </c>
      <c r="L22" s="16">
        <f t="shared" si="18"/>
        <v>0</v>
      </c>
      <c r="M22" s="16">
        <f t="shared" si="18"/>
        <v>989.3</v>
      </c>
      <c r="N22" s="16">
        <f t="shared" si="18"/>
        <v>989.3</v>
      </c>
      <c r="O22" s="16">
        <f t="shared" si="18"/>
        <v>0</v>
      </c>
      <c r="P22" s="16">
        <f t="shared" si="18"/>
        <v>0</v>
      </c>
      <c r="Q22" s="16">
        <f t="shared" si="18"/>
        <v>989.3</v>
      </c>
      <c r="R22" s="16">
        <f t="shared" si="18"/>
        <v>989.3</v>
      </c>
      <c r="S22" s="16">
        <f t="shared" si="18"/>
        <v>0</v>
      </c>
      <c r="T22" s="16">
        <f t="shared" si="18"/>
        <v>0</v>
      </c>
      <c r="U22" s="16">
        <f t="shared" si="18"/>
        <v>989.3</v>
      </c>
      <c r="V22" s="16">
        <f t="shared" si="18"/>
        <v>989.3</v>
      </c>
      <c r="W22" s="16">
        <f t="shared" si="18"/>
        <v>0</v>
      </c>
      <c r="X22" s="16">
        <f t="shared" si="18"/>
        <v>0</v>
      </c>
      <c r="Y22" s="16">
        <f t="shared" si="18"/>
        <v>989.3</v>
      </c>
      <c r="Z22" s="16">
        <f t="shared" si="18"/>
        <v>989.3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59"/>
      <c r="B23" s="12" t="s">
        <v>19</v>
      </c>
      <c r="C23" s="13" t="s">
        <v>4</v>
      </c>
      <c r="D23" s="15">
        <f t="shared" si="7"/>
        <v>7166.2000000000007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1861.7</v>
      </c>
      <c r="J23" s="20">
        <f>J24+J26+J27+J28</f>
        <v>1061.7</v>
      </c>
      <c r="K23" s="20">
        <f>K24+K26+K27+K28</f>
        <v>800</v>
      </c>
      <c r="L23" s="20">
        <f>L24+L26+L27+L28</f>
        <v>0</v>
      </c>
      <c r="M23" s="20">
        <f>N23+O23+P23</f>
        <v>989.3</v>
      </c>
      <c r="N23" s="20">
        <f>N24+N26+N27+N28</f>
        <v>989.3</v>
      </c>
      <c r="O23" s="20">
        <f>O24+O26+O27+O28</f>
        <v>0</v>
      </c>
      <c r="P23" s="20">
        <f>P24+P26+P27+P28</f>
        <v>0</v>
      </c>
      <c r="Q23" s="20">
        <f>R23+S23+T23</f>
        <v>989.3</v>
      </c>
      <c r="R23" s="20">
        <f>R24+R26+R27+R28</f>
        <v>989.3</v>
      </c>
      <c r="S23" s="20">
        <f>S24+S26+S27+S28</f>
        <v>0</v>
      </c>
      <c r="T23" s="20">
        <f>T24+T26+T27+T28</f>
        <v>0</v>
      </c>
      <c r="U23" s="20">
        <f>V23+W23+X23</f>
        <v>989.3</v>
      </c>
      <c r="V23" s="20">
        <f>V24+V26+V27+V28</f>
        <v>989.3</v>
      </c>
      <c r="W23" s="20">
        <f>W24+W26+W27+W28</f>
        <v>0</v>
      </c>
      <c r="X23" s="20">
        <f>X24+X26+X27+X28</f>
        <v>0</v>
      </c>
      <c r="Y23" s="20">
        <f>Z23</f>
        <v>989.3</v>
      </c>
      <c r="Z23" s="20">
        <f>Z24+Z26+Z27+Z28</f>
        <v>989.3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480</v>
      </c>
      <c r="E24" s="16">
        <f>F24+G24</f>
        <v>0</v>
      </c>
      <c r="F24" s="16">
        <v>0</v>
      </c>
      <c r="G24" s="16">
        <v>0</v>
      </c>
      <c r="H24" s="16">
        <v>0</v>
      </c>
      <c r="I24" s="16">
        <f t="shared" ref="I24" si="19">J24+K24</f>
        <v>0</v>
      </c>
      <c r="J24" s="16">
        <v>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47" t="s">
        <v>9</v>
      </c>
      <c r="B25" s="14" t="s">
        <v>15</v>
      </c>
      <c r="C25" s="24"/>
      <c r="D25" s="15">
        <f t="shared" si="7"/>
        <v>813.3</v>
      </c>
      <c r="E25" s="17">
        <f t="shared" ref="E25:AA25" si="24">E26</f>
        <v>116.8</v>
      </c>
      <c r="F25" s="17">
        <f t="shared" si="24"/>
        <v>116.8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48"/>
      <c r="B26" s="12" t="s">
        <v>19</v>
      </c>
      <c r="C26" s="13" t="s">
        <v>4</v>
      </c>
      <c r="D26" s="15">
        <f t="shared" si="7"/>
        <v>813.3</v>
      </c>
      <c r="E26" s="20">
        <f>F26</f>
        <v>116.8</v>
      </c>
      <c r="F26" s="20">
        <v>116.8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35">
        <f t="shared" si="7"/>
        <v>4308</v>
      </c>
      <c r="E27" s="20">
        <f>F27+G27+H27</f>
        <v>658</v>
      </c>
      <c r="F27" s="20">
        <v>658</v>
      </c>
      <c r="G27" s="20">
        <v>0</v>
      </c>
      <c r="H27" s="20">
        <v>0</v>
      </c>
      <c r="I27" s="20">
        <f>J27+K27+L27</f>
        <v>730</v>
      </c>
      <c r="J27" s="20">
        <v>730</v>
      </c>
      <c r="K27" s="20">
        <v>0</v>
      </c>
      <c r="L27" s="20">
        <v>0</v>
      </c>
      <c r="M27" s="20">
        <f>N27+O27+P27</f>
        <v>730</v>
      </c>
      <c r="N27" s="20">
        <v>730</v>
      </c>
      <c r="O27" s="20">
        <v>0</v>
      </c>
      <c r="P27" s="20">
        <v>0</v>
      </c>
      <c r="Q27" s="20">
        <f>R27+S27</f>
        <v>730</v>
      </c>
      <c r="R27" s="20">
        <v>730</v>
      </c>
      <c r="S27" s="20">
        <v>0</v>
      </c>
      <c r="T27" s="21">
        <v>0</v>
      </c>
      <c r="U27" s="20">
        <f>V27+W27</f>
        <v>730</v>
      </c>
      <c r="V27" s="20">
        <v>730</v>
      </c>
      <c r="W27" s="20">
        <v>0</v>
      </c>
      <c r="X27" s="21">
        <v>0</v>
      </c>
      <c r="Y27" s="21">
        <f>Z27+AB27</f>
        <v>730</v>
      </c>
      <c r="Z27" s="21">
        <v>730</v>
      </c>
      <c r="AA27" s="21">
        <v>0</v>
      </c>
      <c r="AB27" s="21">
        <v>0</v>
      </c>
      <c r="AC27" s="25"/>
      <c r="AD27" s="25"/>
    </row>
    <row r="28" spans="1:30" s="1" customFormat="1" ht="120" customHeight="1" x14ac:dyDescent="0.25">
      <c r="A28" s="27" t="s">
        <v>30</v>
      </c>
      <c r="B28" s="32" t="s">
        <v>16</v>
      </c>
      <c r="C28" s="24" t="s">
        <v>4</v>
      </c>
      <c r="D28" s="35">
        <f>E28+I28</f>
        <v>1564.9</v>
      </c>
      <c r="E28" s="20">
        <f>F28+G28+H28</f>
        <v>572.5</v>
      </c>
      <c r="F28" s="20">
        <v>72.5</v>
      </c>
      <c r="G28" s="20">
        <v>500</v>
      </c>
      <c r="H28" s="20">
        <v>0</v>
      </c>
      <c r="I28" s="20">
        <f>J28+K28+L28</f>
        <v>992.4</v>
      </c>
      <c r="J28" s="20">
        <v>192.4</v>
      </c>
      <c r="K28" s="20">
        <v>800</v>
      </c>
      <c r="L28" s="20">
        <v>0</v>
      </c>
      <c r="M28" s="20">
        <f>N28+O28+P28</f>
        <v>0</v>
      </c>
      <c r="N28" s="20">
        <v>0</v>
      </c>
      <c r="O28" s="20">
        <v>0</v>
      </c>
      <c r="P28" s="20">
        <v>0</v>
      </c>
      <c r="Q28" s="20">
        <f>R28+S28</f>
        <v>0</v>
      </c>
      <c r="R28" s="20">
        <v>0</v>
      </c>
      <c r="S28" s="20">
        <v>0</v>
      </c>
      <c r="T28" s="21">
        <v>0</v>
      </c>
      <c r="U28" s="20">
        <f>V28+W28</f>
        <v>0</v>
      </c>
      <c r="V28" s="20">
        <v>0</v>
      </c>
      <c r="W28" s="20">
        <v>0</v>
      </c>
      <c r="X28" s="21">
        <v>0</v>
      </c>
      <c r="Y28" s="21">
        <f>Z28+AB28</f>
        <v>0</v>
      </c>
      <c r="Z28" s="21">
        <v>0</v>
      </c>
      <c r="AA28" s="21">
        <v>0</v>
      </c>
      <c r="AB28" s="21">
        <v>0</v>
      </c>
      <c r="AC28" s="25"/>
      <c r="AD28" s="25"/>
    </row>
    <row r="29" spans="1:30" x14ac:dyDescent="0.25"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T29" s="29" t="s">
        <v>12</v>
      </c>
      <c r="AA29" s="6" t="s">
        <v>29</v>
      </c>
    </row>
  </sheetData>
  <mergeCells count="69"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  <mergeCell ref="AB16:AB17"/>
    <mergeCell ref="X16:X17"/>
    <mergeCell ref="W16:W17"/>
    <mergeCell ref="V16:V17"/>
    <mergeCell ref="AA16:AA17"/>
    <mergeCell ref="Z16:Z17"/>
    <mergeCell ref="Y16:Y17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Z12:Z13"/>
    <mergeCell ref="AB12:AB13"/>
    <mergeCell ref="G12:G13"/>
    <mergeCell ref="Y11:AB11"/>
    <mergeCell ref="AA12:AA13"/>
    <mergeCell ref="V12:V13"/>
    <mergeCell ref="W12:W13"/>
    <mergeCell ref="X12:X13"/>
    <mergeCell ref="F16:F17"/>
    <mergeCell ref="J16:J17"/>
    <mergeCell ref="K16:K17"/>
    <mergeCell ref="L16:L17"/>
    <mergeCell ref="H16:H17"/>
    <mergeCell ref="G16:G17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2020-12-16T07:27:58Z</cp:lastPrinted>
  <dcterms:created xsi:type="dcterms:W3CDTF">2014-09-25T06:56:07Z</dcterms:created>
  <dcterms:modified xsi:type="dcterms:W3CDTF">2021-06-24T14:36:24Z</dcterms:modified>
</cp:coreProperties>
</file>