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Лист2!$A$4:$BJ$35</definedName>
  </definedNames>
  <calcPr calcId="144525"/>
</workbook>
</file>

<file path=xl/calcChain.xml><?xml version="1.0" encoding="utf-8"?>
<calcChain xmlns="http://schemas.openxmlformats.org/spreadsheetml/2006/main">
  <c r="D25" i="2" l="1"/>
  <c r="D24" i="2"/>
  <c r="AM29" i="2" l="1"/>
  <c r="AN29" i="2"/>
  <c r="AN27" i="2" s="1"/>
  <c r="AG32" i="2"/>
  <c r="AQ32" i="2"/>
  <c r="AL32" i="2"/>
  <c r="D32" i="2" l="1"/>
  <c r="AI22" i="2"/>
  <c r="AH22" i="2"/>
  <c r="AN22" i="2"/>
  <c r="AG24" i="2"/>
  <c r="AG22" i="2" l="1"/>
  <c r="AL25" i="2" l="1"/>
  <c r="AN18" i="2" l="1"/>
  <c r="AG34" i="2"/>
  <c r="AL34" i="2"/>
  <c r="D34" i="2" l="1"/>
  <c r="BI30" i="2" l="1"/>
  <c r="BH30" i="2"/>
  <c r="BG30" i="2"/>
  <c r="BE30" i="2"/>
  <c r="BD30" i="2"/>
  <c r="BC30" i="2"/>
  <c r="BB30" i="2"/>
  <c r="AZ30" i="2"/>
  <c r="AY30" i="2"/>
  <c r="AX30" i="2"/>
  <c r="AW30" i="2"/>
  <c r="AU30" i="2"/>
  <c r="AT30" i="2"/>
  <c r="AS30" i="2"/>
  <c r="AR30" i="2"/>
  <c r="AP30" i="2"/>
  <c r="AO30" i="2"/>
  <c r="AN30" i="2"/>
  <c r="AM30" i="2"/>
  <c r="AK30" i="2"/>
  <c r="AJ30" i="2"/>
  <c r="AI30" i="2"/>
  <c r="AH30" i="2"/>
  <c r="BI29" i="2"/>
  <c r="BI27" i="2" s="1"/>
  <c r="BH29" i="2"/>
  <c r="BH27" i="2" s="1"/>
  <c r="BG29" i="2"/>
  <c r="BG27" i="2" s="1"/>
  <c r="BE29" i="2"/>
  <c r="BE27" i="2" s="1"/>
  <c r="BD29" i="2"/>
  <c r="BD27" i="2" s="1"/>
  <c r="BC29" i="2"/>
  <c r="BC27" i="2" s="1"/>
  <c r="BB29" i="2"/>
  <c r="BB27" i="2" s="1"/>
  <c r="AZ29" i="2"/>
  <c r="AZ27" i="2" s="1"/>
  <c r="AY29" i="2"/>
  <c r="AY27" i="2" s="1"/>
  <c r="AX29" i="2"/>
  <c r="AX27" i="2" s="1"/>
  <c r="AW29" i="2"/>
  <c r="AW27" i="2" s="1"/>
  <c r="AU29" i="2"/>
  <c r="AU27" i="2" s="1"/>
  <c r="AT29" i="2"/>
  <c r="AT27" i="2" s="1"/>
  <c r="AS29" i="2"/>
  <c r="AS27" i="2" s="1"/>
  <c r="AR29" i="2"/>
  <c r="AR27" i="2" s="1"/>
  <c r="AP29" i="2"/>
  <c r="AP27" i="2" s="1"/>
  <c r="AO29" i="2"/>
  <c r="AO27" i="2" s="1"/>
  <c r="AM27" i="2"/>
  <c r="AK29" i="2"/>
  <c r="AK27" i="2" s="1"/>
  <c r="AJ29" i="2"/>
  <c r="AJ27" i="2" s="1"/>
  <c r="AI29" i="2"/>
  <c r="AH29" i="2"/>
  <c r="BJ29" i="2"/>
  <c r="BJ27" i="2" s="1"/>
  <c r="BF33" i="2"/>
  <c r="BA33" i="2"/>
  <c r="AV33" i="2"/>
  <c r="AV30" i="2" s="1"/>
  <c r="AQ33" i="2"/>
  <c r="D33" i="2" s="1"/>
  <c r="AL33" i="2"/>
  <c r="AL30" i="2" s="1"/>
  <c r="AG33" i="2"/>
  <c r="AG30" i="2" s="1"/>
  <c r="BF31" i="2"/>
  <c r="BF29" i="2" s="1"/>
  <c r="BF27" i="2" s="1"/>
  <c r="BA31" i="2"/>
  <c r="BA29" i="2" s="1"/>
  <c r="BA27" i="2" s="1"/>
  <c r="AV31" i="2"/>
  <c r="AV29" i="2" s="1"/>
  <c r="AV27" i="2" s="1"/>
  <c r="AQ31" i="2"/>
  <c r="AQ29" i="2" s="1"/>
  <c r="AL31" i="2"/>
  <c r="AL29" i="2" s="1"/>
  <c r="AG31" i="2"/>
  <c r="BI22" i="2"/>
  <c r="BH22" i="2"/>
  <c r="BG22" i="2"/>
  <c r="BF22" i="2"/>
  <c r="BF18" i="2" s="1"/>
  <c r="BE22" i="2"/>
  <c r="BD22" i="2"/>
  <c r="BD18" i="2" s="1"/>
  <c r="BC22" i="2"/>
  <c r="BC18" i="2" s="1"/>
  <c r="BB22" i="2"/>
  <c r="BB18" i="2" s="1"/>
  <c r="BA22" i="2"/>
  <c r="BA18" i="2" s="1"/>
  <c r="AZ22" i="2"/>
  <c r="AZ18" i="2" s="1"/>
  <c r="AY22" i="2"/>
  <c r="AY18" i="2" s="1"/>
  <c r="AX22" i="2"/>
  <c r="AW22" i="2"/>
  <c r="AW18" i="2" s="1"/>
  <c r="AV22" i="2"/>
  <c r="AU22" i="2"/>
  <c r="AT22" i="2"/>
  <c r="AT18" i="2" s="1"/>
  <c r="AS22" i="2"/>
  <c r="AS18" i="2" s="1"/>
  <c r="AR22" i="2"/>
  <c r="AR18" i="2" s="1"/>
  <c r="AQ22" i="2"/>
  <c r="AP22" i="2"/>
  <c r="AO22" i="2"/>
  <c r="AO18" i="2" s="1"/>
  <c r="AM22" i="2"/>
  <c r="AM18" i="2" s="1"/>
  <c r="AL22" i="2"/>
  <c r="AK22" i="2"/>
  <c r="AK18" i="2" s="1"/>
  <c r="AJ22" i="2"/>
  <c r="BJ22" i="2"/>
  <c r="BJ18" i="2" s="1"/>
  <c r="AQ18" i="2" l="1"/>
  <c r="D22" i="2"/>
  <c r="AQ27" i="2"/>
  <c r="D29" i="2"/>
  <c r="AV18" i="2"/>
  <c r="D18" i="2" s="1"/>
  <c r="AJ18" i="2"/>
  <c r="AJ16" i="2" s="1"/>
  <c r="AU18" i="2"/>
  <c r="AU16" i="2" s="1"/>
  <c r="BE18" i="2"/>
  <c r="BE16" i="2" s="1"/>
  <c r="BG18" i="2"/>
  <c r="BG16" i="2" s="1"/>
  <c r="BI18" i="2"/>
  <c r="BI16" i="2" s="1"/>
  <c r="AH27" i="2"/>
  <c r="AH18" i="2"/>
  <c r="AP18" i="2"/>
  <c r="AP16" i="2" s="1"/>
  <c r="AX18" i="2"/>
  <c r="AX16" i="2" s="1"/>
  <c r="BH16" i="2"/>
  <c r="BH18" i="2"/>
  <c r="AI27" i="2"/>
  <c r="AI18" i="2"/>
  <c r="AI16" i="2" s="1"/>
  <c r="AM16" i="2"/>
  <c r="AR16" i="2"/>
  <c r="AT16" i="2"/>
  <c r="BB16" i="2"/>
  <c r="BA30" i="2"/>
  <c r="AS16" i="2"/>
  <c r="AH16" i="2"/>
  <c r="AK16" i="2"/>
  <c r="AW16" i="2"/>
  <c r="AZ16" i="2"/>
  <c r="AQ30" i="2"/>
  <c r="BF30" i="2"/>
  <c r="AL27" i="2"/>
  <c r="AO16" i="2"/>
  <c r="BD16" i="2"/>
  <c r="AQ16" i="2"/>
  <c r="BJ16" i="2"/>
  <c r="AY16" i="2"/>
  <c r="AV16" i="2"/>
  <c r="AN16" i="2"/>
  <c r="BC16" i="2"/>
  <c r="BF16" i="2"/>
  <c r="BA16" i="2"/>
  <c r="D31" i="2"/>
  <c r="AG29" i="2"/>
  <c r="AG18" i="2" s="1"/>
  <c r="D16" i="2" l="1"/>
  <c r="AL18" i="2"/>
  <c r="AL16" i="2" s="1"/>
  <c r="AG27" i="2"/>
  <c r="D27" i="2"/>
  <c r="AG16" i="2" l="1"/>
</calcChain>
</file>

<file path=xl/sharedStrings.xml><?xml version="1.0" encoding="utf-8"?>
<sst xmlns="http://schemas.openxmlformats.org/spreadsheetml/2006/main" count="80" uniqueCount="36">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</sst>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5"/>
  <sheetViews>
    <sheetView tabSelected="1" view="pageBreakPreview" topLeftCell="A4" zoomScale="50" zoomScaleNormal="70" zoomScaleSheetLayoutView="50" workbookViewId="0">
      <pane xSplit="3" ySplit="11" topLeftCell="D18" activePane="bottomRight" state="frozen"/>
      <selection activeCell="A5" sqref="A5"/>
      <selection pane="topRight" activeCell="D5" sqref="D5"/>
      <selection pane="bottomLeft" activeCell="A11" sqref="A11"/>
      <selection pane="bottomRight" activeCell="AW18" sqref="AW18:AW21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6.85546875" style="3" customWidth="1"/>
    <col min="4" max="4" width="17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hidden="1" customWidth="1"/>
    <col min="34" max="34" width="14.140625" style="4" hidden="1" customWidth="1"/>
    <col min="35" max="35" width="15.140625" style="3" hidden="1" customWidth="1"/>
    <col min="36" max="37" width="11.7109375" style="3" hidden="1" customWidth="1"/>
    <col min="38" max="39" width="13.85546875" style="3" hidden="1" customWidth="1"/>
    <col min="40" max="40" width="14.5703125" style="3" hidden="1" customWidth="1"/>
    <col min="41" max="42" width="11.7109375" style="3" hidden="1" customWidth="1"/>
    <col min="43" max="43" width="18.42578125" style="3" customWidth="1"/>
    <col min="44" max="44" width="18.85546875" style="4" customWidth="1"/>
    <col min="45" max="46" width="16" style="3" customWidth="1"/>
    <col min="47" max="47" width="14.28515625" style="3" customWidth="1"/>
    <col min="48" max="48" width="13.5703125" style="3" customWidth="1"/>
    <col min="49" max="49" width="18.5703125" style="4" customWidth="1"/>
    <col min="50" max="50" width="13.7109375" style="3" customWidth="1"/>
    <col min="51" max="52" width="11.7109375" style="3" customWidth="1"/>
    <col min="53" max="53" width="15" style="3" customWidth="1"/>
    <col min="54" max="54" width="19.140625" style="4" customWidth="1"/>
    <col min="55" max="55" width="17.7109375" style="3" customWidth="1"/>
    <col min="56" max="56" width="14.28515625" style="3" customWidth="1"/>
    <col min="57" max="57" width="13.7109375" style="3" customWidth="1"/>
    <col min="58" max="58" width="13.5703125" style="3" customWidth="1"/>
    <col min="59" max="59" width="19.7109375" style="4" customWidth="1"/>
    <col min="60" max="60" width="16.28515625" style="3" customWidth="1"/>
    <col min="61" max="61" width="14" style="3" customWidth="1"/>
    <col min="62" max="62" width="14.85546875" style="3" customWidth="1"/>
    <col min="63" max="16384" width="9.140625" style="3"/>
  </cols>
  <sheetData>
    <row r="1" spans="1:62" ht="15.75" hidden="1" customHeight="1" x14ac:dyDescent="0.25">
      <c r="AB1" s="64" t="s">
        <v>17</v>
      </c>
      <c r="AC1" s="64"/>
      <c r="AD1" s="64"/>
      <c r="AE1" s="64"/>
      <c r="AF1" s="64"/>
      <c r="AG1" s="64" t="s">
        <v>17</v>
      </c>
      <c r="AH1" s="64"/>
      <c r="AI1" s="64"/>
      <c r="AJ1" s="64"/>
      <c r="AK1" s="64"/>
      <c r="AL1" s="64"/>
      <c r="AM1" s="64"/>
      <c r="AN1" s="64"/>
      <c r="AO1" s="64"/>
      <c r="AP1" s="64"/>
      <c r="AQ1" s="64" t="s">
        <v>17</v>
      </c>
      <c r="AR1" s="64"/>
      <c r="AS1" s="64"/>
      <c r="AT1" s="64"/>
      <c r="AU1" s="64"/>
      <c r="AV1" s="64" t="s">
        <v>17</v>
      </c>
      <c r="AW1" s="64"/>
      <c r="AX1" s="64"/>
      <c r="AY1" s="64"/>
      <c r="AZ1" s="64"/>
      <c r="BA1" s="64" t="s">
        <v>17</v>
      </c>
      <c r="BB1" s="64"/>
      <c r="BC1" s="64"/>
      <c r="BD1" s="64"/>
      <c r="BE1" s="64"/>
      <c r="BF1" s="64" t="s">
        <v>17</v>
      </c>
      <c r="BG1" s="64"/>
      <c r="BH1" s="64"/>
      <c r="BI1" s="64"/>
      <c r="BJ1" s="64"/>
    </row>
    <row r="2" spans="1:62" ht="21.75" hidden="1" customHeight="1" x14ac:dyDescent="0.25"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</row>
    <row r="3" spans="1:62" ht="30.75" hidden="1" customHeight="1" x14ac:dyDescent="0.25"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</row>
    <row r="4" spans="1:62" ht="30.7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</row>
    <row r="5" spans="1:62" s="1" customFormat="1" ht="30.7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2"/>
      <c r="X5" s="8"/>
      <c r="AC5" s="8"/>
      <c r="AH5" s="8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Z5" s="44"/>
      <c r="BE5" s="92" t="s">
        <v>30</v>
      </c>
      <c r="BF5" s="93"/>
      <c r="BG5" s="93"/>
      <c r="BH5" s="93"/>
      <c r="BI5" s="93"/>
      <c r="BJ5" s="93"/>
    </row>
    <row r="6" spans="1:62" s="1" customFormat="1" ht="30.7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2"/>
      <c r="X6" s="8"/>
      <c r="AC6" s="8"/>
      <c r="AH6" s="8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BE6" s="92"/>
      <c r="BF6" s="93"/>
      <c r="BG6" s="93"/>
      <c r="BH6" s="93"/>
      <c r="BI6" s="93"/>
      <c r="BJ6" s="93"/>
    </row>
    <row r="7" spans="1:62" s="1" customFormat="1" ht="70.5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2"/>
      <c r="X7" s="8"/>
      <c r="AB7" s="13"/>
      <c r="AC7" s="14"/>
      <c r="AD7" s="13"/>
      <c r="AE7" s="13"/>
      <c r="AF7" s="13"/>
      <c r="AG7" s="13"/>
      <c r="AH7" s="14"/>
      <c r="AI7" s="38"/>
      <c r="AJ7" s="38"/>
      <c r="AK7" s="36"/>
      <c r="AL7" s="41"/>
      <c r="AM7" s="36"/>
      <c r="AN7" s="36"/>
      <c r="AO7" s="36"/>
      <c r="AP7" s="36"/>
      <c r="AQ7" s="36"/>
      <c r="AR7" s="36"/>
      <c r="AS7" s="36"/>
      <c r="AT7" s="36"/>
      <c r="AU7" s="36"/>
      <c r="BE7" s="93"/>
      <c r="BF7" s="93"/>
      <c r="BG7" s="93"/>
      <c r="BH7" s="93"/>
      <c r="BI7" s="93"/>
      <c r="BJ7" s="93"/>
    </row>
    <row r="8" spans="1:62" s="1" customFormat="1" ht="43.5" hidden="1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B8" s="13"/>
      <c r="AC8" s="14"/>
      <c r="AD8" s="13"/>
      <c r="AE8" s="13"/>
      <c r="AF8" s="13"/>
      <c r="AG8" s="13"/>
      <c r="AH8" s="14"/>
      <c r="AI8" s="13"/>
      <c r="AJ8" s="13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62" s="1" customFormat="1" ht="43.5" hidden="1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30"/>
      <c r="S9" s="8"/>
      <c r="T9" s="8"/>
      <c r="U9" s="8"/>
      <c r="V9" s="8"/>
      <c r="W9" s="2"/>
      <c r="X9" s="8"/>
      <c r="AB9" s="13"/>
      <c r="AC9" s="14"/>
      <c r="AD9" s="13"/>
      <c r="AE9" s="13"/>
      <c r="AF9" s="13"/>
      <c r="AG9" s="13"/>
      <c r="AH9" s="14"/>
      <c r="AI9" s="13"/>
      <c r="AJ9" s="13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62" s="1" customFormat="1" ht="35.25" customHeight="1" x14ac:dyDescent="0.25">
      <c r="A10" s="71" t="s">
        <v>28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</row>
    <row r="11" spans="1:62" s="1" customFormat="1" ht="24" customHeight="1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</row>
    <row r="12" spans="1:62" ht="39.75" customHeight="1" x14ac:dyDescent="0.25">
      <c r="A12" s="61" t="s">
        <v>3</v>
      </c>
      <c r="B12" s="61" t="s">
        <v>4</v>
      </c>
      <c r="C12" s="61" t="s">
        <v>0</v>
      </c>
      <c r="D12" s="65" t="s">
        <v>16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3"/>
    </row>
    <row r="13" spans="1:62" ht="38.25" customHeight="1" x14ac:dyDescent="0.25">
      <c r="A13" s="62"/>
      <c r="B13" s="62"/>
      <c r="C13" s="61"/>
      <c r="D13" s="63" t="s">
        <v>1</v>
      </c>
      <c r="E13" s="68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70"/>
      <c r="AG13" s="65" t="s">
        <v>18</v>
      </c>
      <c r="AH13" s="66"/>
      <c r="AI13" s="66"/>
      <c r="AJ13" s="66"/>
      <c r="AK13" s="67"/>
      <c r="AL13" s="65" t="s">
        <v>19</v>
      </c>
      <c r="AM13" s="66"/>
      <c r="AN13" s="66"/>
      <c r="AO13" s="66"/>
      <c r="AP13" s="67"/>
      <c r="AQ13" s="61" t="s">
        <v>21</v>
      </c>
      <c r="AR13" s="61"/>
      <c r="AS13" s="61"/>
      <c r="AT13" s="61"/>
      <c r="AU13" s="61"/>
      <c r="AV13" s="61" t="s">
        <v>22</v>
      </c>
      <c r="AW13" s="61"/>
      <c r="AX13" s="61"/>
      <c r="AY13" s="61"/>
      <c r="AZ13" s="61"/>
      <c r="BA13" s="61" t="s">
        <v>23</v>
      </c>
      <c r="BB13" s="61"/>
      <c r="BC13" s="61"/>
      <c r="BD13" s="61"/>
      <c r="BE13" s="61"/>
      <c r="BF13" s="61" t="s">
        <v>24</v>
      </c>
      <c r="BG13" s="61"/>
      <c r="BH13" s="61"/>
      <c r="BI13" s="61"/>
      <c r="BJ13" s="61"/>
    </row>
    <row r="14" spans="1:62" ht="84.75" customHeight="1" x14ac:dyDescent="0.25">
      <c r="A14" s="62"/>
      <c r="B14" s="62"/>
      <c r="C14" s="61"/>
      <c r="D14" s="63"/>
      <c r="E14" s="74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6"/>
      <c r="AG14" s="10" t="s">
        <v>2</v>
      </c>
      <c r="AH14" s="12" t="s">
        <v>8</v>
      </c>
      <c r="AI14" s="9" t="s">
        <v>7</v>
      </c>
      <c r="AJ14" s="9" t="s">
        <v>14</v>
      </c>
      <c r="AK14" s="16" t="s">
        <v>15</v>
      </c>
      <c r="AL14" s="15" t="s">
        <v>2</v>
      </c>
      <c r="AM14" s="18" t="s">
        <v>8</v>
      </c>
      <c r="AN14" s="16" t="s">
        <v>7</v>
      </c>
      <c r="AO14" s="16" t="s">
        <v>14</v>
      </c>
      <c r="AP14" s="16" t="s">
        <v>15</v>
      </c>
      <c r="AQ14" s="15" t="s">
        <v>2</v>
      </c>
      <c r="AR14" s="33" t="s">
        <v>8</v>
      </c>
      <c r="AS14" s="31" t="s">
        <v>7</v>
      </c>
      <c r="AT14" s="31" t="s">
        <v>14</v>
      </c>
      <c r="AU14" s="31" t="s">
        <v>15</v>
      </c>
      <c r="AV14" s="15" t="s">
        <v>2</v>
      </c>
      <c r="AW14" s="33" t="s">
        <v>8</v>
      </c>
      <c r="AX14" s="34" t="s">
        <v>7</v>
      </c>
      <c r="AY14" s="34" t="s">
        <v>14</v>
      </c>
      <c r="AZ14" s="34" t="s">
        <v>15</v>
      </c>
      <c r="BA14" s="15" t="s">
        <v>2</v>
      </c>
      <c r="BB14" s="33" t="s">
        <v>8</v>
      </c>
      <c r="BC14" s="34" t="s">
        <v>7</v>
      </c>
      <c r="BD14" s="34" t="s">
        <v>14</v>
      </c>
      <c r="BE14" s="34" t="s">
        <v>15</v>
      </c>
      <c r="BF14" s="15" t="s">
        <v>2</v>
      </c>
      <c r="BG14" s="33" t="s">
        <v>8</v>
      </c>
      <c r="BH14" s="34" t="s">
        <v>7</v>
      </c>
      <c r="BI14" s="34" t="s">
        <v>14</v>
      </c>
      <c r="BJ14" s="34" t="s">
        <v>15</v>
      </c>
    </row>
    <row r="15" spans="1:62" ht="24.75" customHeight="1" x14ac:dyDescent="0.25">
      <c r="A15" s="5">
        <v>1</v>
      </c>
      <c r="B15" s="5">
        <v>2</v>
      </c>
      <c r="C15" s="5">
        <v>3</v>
      </c>
      <c r="D15" s="5">
        <v>4</v>
      </c>
      <c r="E15" s="7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9"/>
      <c r="AG15" s="11">
        <v>5</v>
      </c>
      <c r="AH15" s="5">
        <v>6</v>
      </c>
      <c r="AI15" s="11">
        <v>7</v>
      </c>
      <c r="AJ15" s="11">
        <v>8</v>
      </c>
      <c r="AK15" s="17">
        <v>9</v>
      </c>
      <c r="AL15" s="17">
        <v>10</v>
      </c>
      <c r="AM15" s="17">
        <v>11</v>
      </c>
      <c r="AN15" s="17">
        <v>12</v>
      </c>
      <c r="AO15" s="17">
        <v>13</v>
      </c>
      <c r="AP15" s="11">
        <v>14</v>
      </c>
      <c r="AQ15" s="32">
        <v>15</v>
      </c>
      <c r="AR15" s="5">
        <v>16</v>
      </c>
      <c r="AS15" s="32">
        <v>17</v>
      </c>
      <c r="AT15" s="32">
        <v>18</v>
      </c>
      <c r="AU15" s="32">
        <v>19</v>
      </c>
      <c r="AV15" s="35">
        <v>20</v>
      </c>
      <c r="AW15" s="5">
        <v>21</v>
      </c>
      <c r="AX15" s="35">
        <v>22</v>
      </c>
      <c r="AY15" s="35">
        <v>23</v>
      </c>
      <c r="AZ15" s="35">
        <v>24</v>
      </c>
      <c r="BA15" s="35">
        <v>25</v>
      </c>
      <c r="BB15" s="5">
        <v>26</v>
      </c>
      <c r="BC15" s="35">
        <v>27</v>
      </c>
      <c r="BD15" s="35">
        <v>28</v>
      </c>
      <c r="BE15" s="35">
        <v>29</v>
      </c>
      <c r="BF15" s="35">
        <v>30</v>
      </c>
      <c r="BG15" s="5">
        <v>31</v>
      </c>
      <c r="BH15" s="35">
        <v>32</v>
      </c>
      <c r="BI15" s="35">
        <v>33</v>
      </c>
      <c r="BJ15" s="35">
        <v>34</v>
      </c>
    </row>
    <row r="16" spans="1:62" ht="15" customHeight="1" x14ac:dyDescent="0.25">
      <c r="A16" s="88" t="s">
        <v>29</v>
      </c>
      <c r="B16" s="50"/>
      <c r="C16" s="84" t="s">
        <v>5</v>
      </c>
      <c r="D16" s="45">
        <f>AQ16+AV16+BA16+BF16</f>
        <v>63234.1</v>
      </c>
      <c r="E16" s="77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9"/>
      <c r="AG16" s="45">
        <f t="shared" ref="AG16:BJ16" si="0">AG18</f>
        <v>21663</v>
      </c>
      <c r="AH16" s="45">
        <f t="shared" si="0"/>
        <v>880.3</v>
      </c>
      <c r="AI16" s="45">
        <f t="shared" si="0"/>
        <v>20782.7</v>
      </c>
      <c r="AJ16" s="45">
        <f t="shared" si="0"/>
        <v>0</v>
      </c>
      <c r="AK16" s="45">
        <f t="shared" si="0"/>
        <v>0</v>
      </c>
      <c r="AL16" s="45">
        <f>AL18</f>
        <v>24945.7</v>
      </c>
      <c r="AM16" s="45">
        <f t="shared" si="0"/>
        <v>350</v>
      </c>
      <c r="AN16" s="45">
        <f t="shared" si="0"/>
        <v>24595.7</v>
      </c>
      <c r="AO16" s="45">
        <f t="shared" si="0"/>
        <v>0</v>
      </c>
      <c r="AP16" s="45">
        <f t="shared" si="0"/>
        <v>0</v>
      </c>
      <c r="AQ16" s="45">
        <f t="shared" si="0"/>
        <v>18023.900000000001</v>
      </c>
      <c r="AR16" s="45">
        <f t="shared" si="0"/>
        <v>0</v>
      </c>
      <c r="AS16" s="45">
        <f t="shared" si="0"/>
        <v>18023.900000000001</v>
      </c>
      <c r="AT16" s="45">
        <f t="shared" si="0"/>
        <v>0</v>
      </c>
      <c r="AU16" s="45">
        <f t="shared" si="0"/>
        <v>0</v>
      </c>
      <c r="AV16" s="45">
        <f t="shared" si="0"/>
        <v>15065</v>
      </c>
      <c r="AW16" s="45">
        <f t="shared" si="0"/>
        <v>0</v>
      </c>
      <c r="AX16" s="45">
        <f t="shared" si="0"/>
        <v>15065</v>
      </c>
      <c r="AY16" s="45">
        <f t="shared" si="0"/>
        <v>0</v>
      </c>
      <c r="AZ16" s="45">
        <f t="shared" si="0"/>
        <v>0</v>
      </c>
      <c r="BA16" s="45">
        <f t="shared" si="0"/>
        <v>15072.6</v>
      </c>
      <c r="BB16" s="45">
        <f t="shared" si="0"/>
        <v>0</v>
      </c>
      <c r="BC16" s="45">
        <f t="shared" si="0"/>
        <v>15072.6</v>
      </c>
      <c r="BD16" s="45">
        <f t="shared" si="0"/>
        <v>0</v>
      </c>
      <c r="BE16" s="45">
        <f t="shared" si="0"/>
        <v>0</v>
      </c>
      <c r="BF16" s="45">
        <f t="shared" si="0"/>
        <v>15072.6</v>
      </c>
      <c r="BG16" s="45">
        <f t="shared" si="0"/>
        <v>0</v>
      </c>
      <c r="BH16" s="45">
        <f t="shared" si="0"/>
        <v>15072.6</v>
      </c>
      <c r="BI16" s="45">
        <f t="shared" si="0"/>
        <v>0</v>
      </c>
      <c r="BJ16" s="45">
        <f t="shared" si="0"/>
        <v>0</v>
      </c>
    </row>
    <row r="17" spans="1:62" ht="96.75" customHeight="1" x14ac:dyDescent="0.25">
      <c r="A17" s="89"/>
      <c r="B17" s="86"/>
      <c r="C17" s="85"/>
      <c r="D17" s="46"/>
      <c r="E17" s="77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9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</row>
    <row r="18" spans="1:62" ht="43.5" customHeight="1" x14ac:dyDescent="0.25">
      <c r="A18" s="89"/>
      <c r="B18" s="86"/>
      <c r="C18" s="84" t="s">
        <v>9</v>
      </c>
      <c r="D18" s="80">
        <f>AQ18+AV18+BA18+BF18</f>
        <v>63234.1</v>
      </c>
      <c r="E18" s="77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9"/>
      <c r="AG18" s="80">
        <f>AG22+AG29</f>
        <v>21663</v>
      </c>
      <c r="AH18" s="80">
        <f t="shared" ref="AH18:BJ18" si="1">AH22+AH29</f>
        <v>880.3</v>
      </c>
      <c r="AI18" s="80">
        <f t="shared" si="1"/>
        <v>20782.7</v>
      </c>
      <c r="AJ18" s="80">
        <f t="shared" si="1"/>
        <v>0</v>
      </c>
      <c r="AK18" s="80">
        <f t="shared" si="1"/>
        <v>0</v>
      </c>
      <c r="AL18" s="80">
        <f t="shared" si="1"/>
        <v>24945.7</v>
      </c>
      <c r="AM18" s="80">
        <f t="shared" si="1"/>
        <v>350</v>
      </c>
      <c r="AN18" s="80">
        <f t="shared" si="1"/>
        <v>24595.7</v>
      </c>
      <c r="AO18" s="80">
        <f t="shared" si="1"/>
        <v>0</v>
      </c>
      <c r="AP18" s="80">
        <f t="shared" si="1"/>
        <v>0</v>
      </c>
      <c r="AQ18" s="80">
        <f t="shared" si="1"/>
        <v>18023.900000000001</v>
      </c>
      <c r="AR18" s="80">
        <f t="shared" si="1"/>
        <v>0</v>
      </c>
      <c r="AS18" s="80">
        <f t="shared" si="1"/>
        <v>18023.900000000001</v>
      </c>
      <c r="AT18" s="80">
        <f t="shared" si="1"/>
        <v>0</v>
      </c>
      <c r="AU18" s="80">
        <f t="shared" si="1"/>
        <v>0</v>
      </c>
      <c r="AV18" s="80">
        <f t="shared" si="1"/>
        <v>15065</v>
      </c>
      <c r="AW18" s="80">
        <f t="shared" si="1"/>
        <v>0</v>
      </c>
      <c r="AX18" s="80">
        <f t="shared" si="1"/>
        <v>15065</v>
      </c>
      <c r="AY18" s="80">
        <f t="shared" si="1"/>
        <v>0</v>
      </c>
      <c r="AZ18" s="80">
        <f t="shared" si="1"/>
        <v>0</v>
      </c>
      <c r="BA18" s="80">
        <f t="shared" si="1"/>
        <v>15072.6</v>
      </c>
      <c r="BB18" s="80">
        <f t="shared" si="1"/>
        <v>0</v>
      </c>
      <c r="BC18" s="80">
        <f t="shared" si="1"/>
        <v>15072.6</v>
      </c>
      <c r="BD18" s="80">
        <f t="shared" si="1"/>
        <v>0</v>
      </c>
      <c r="BE18" s="80">
        <f t="shared" si="1"/>
        <v>0</v>
      </c>
      <c r="BF18" s="80">
        <f t="shared" si="1"/>
        <v>15072.6</v>
      </c>
      <c r="BG18" s="80">
        <f t="shared" si="1"/>
        <v>0</v>
      </c>
      <c r="BH18" s="80">
        <f t="shared" si="1"/>
        <v>15072.6</v>
      </c>
      <c r="BI18" s="80">
        <f t="shared" si="1"/>
        <v>0</v>
      </c>
      <c r="BJ18" s="80">
        <f t="shared" si="1"/>
        <v>0</v>
      </c>
    </row>
    <row r="19" spans="1:62" ht="46.5" customHeight="1" x14ac:dyDescent="0.25">
      <c r="A19" s="89"/>
      <c r="B19" s="86"/>
      <c r="C19" s="91"/>
      <c r="D19" s="81"/>
      <c r="E19" s="77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9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</row>
    <row r="20" spans="1:62" ht="45.75" hidden="1" customHeight="1" x14ac:dyDescent="0.25">
      <c r="A20" s="89"/>
      <c r="B20" s="86"/>
      <c r="C20" s="82"/>
      <c r="D20" s="82"/>
      <c r="E20" s="77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9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</row>
    <row r="21" spans="1:62" ht="62.25" hidden="1" customHeight="1" x14ac:dyDescent="0.25">
      <c r="A21" s="90"/>
      <c r="B21" s="87"/>
      <c r="C21" s="83"/>
      <c r="D21" s="83"/>
      <c r="E21" s="77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9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</row>
    <row r="22" spans="1:62" ht="15" customHeight="1" x14ac:dyDescent="0.25">
      <c r="A22" s="48" t="s">
        <v>25</v>
      </c>
      <c r="B22" s="50" t="s">
        <v>10</v>
      </c>
      <c r="C22" s="52" t="s">
        <v>5</v>
      </c>
      <c r="D22" s="45">
        <f>AQ22+AV22+BA22+BF22</f>
        <v>0</v>
      </c>
      <c r="E22" s="77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9"/>
      <c r="AG22" s="45">
        <f>AG25+AG26+AG24</f>
        <v>1100.3</v>
      </c>
      <c r="AH22" s="45">
        <f>AH25+AH26+AH24</f>
        <v>880.3</v>
      </c>
      <c r="AI22" s="45">
        <f>AI25+AI26+AI24</f>
        <v>220</v>
      </c>
      <c r="AJ22" s="45">
        <f t="shared" ref="AJ22:BI22" si="2">AJ25+AJ26</f>
        <v>0</v>
      </c>
      <c r="AK22" s="45">
        <f t="shared" si="2"/>
        <v>0</v>
      </c>
      <c r="AL22" s="45">
        <f t="shared" si="2"/>
        <v>3831.5</v>
      </c>
      <c r="AM22" s="45">
        <f t="shared" si="2"/>
        <v>0</v>
      </c>
      <c r="AN22" s="45">
        <f>AN25+AN26</f>
        <v>3831.5</v>
      </c>
      <c r="AO22" s="45">
        <f t="shared" si="2"/>
        <v>0</v>
      </c>
      <c r="AP22" s="45">
        <f t="shared" si="2"/>
        <v>0</v>
      </c>
      <c r="AQ22" s="45">
        <f t="shared" si="2"/>
        <v>0</v>
      </c>
      <c r="AR22" s="45">
        <f t="shared" si="2"/>
        <v>0</v>
      </c>
      <c r="AS22" s="45">
        <f t="shared" si="2"/>
        <v>0</v>
      </c>
      <c r="AT22" s="45">
        <f t="shared" si="2"/>
        <v>0</v>
      </c>
      <c r="AU22" s="45">
        <f t="shared" si="2"/>
        <v>0</v>
      </c>
      <c r="AV22" s="45">
        <f t="shared" si="2"/>
        <v>0</v>
      </c>
      <c r="AW22" s="45">
        <f t="shared" si="2"/>
        <v>0</v>
      </c>
      <c r="AX22" s="45">
        <f t="shared" si="2"/>
        <v>0</v>
      </c>
      <c r="AY22" s="45">
        <f t="shared" si="2"/>
        <v>0</v>
      </c>
      <c r="AZ22" s="45">
        <f t="shared" si="2"/>
        <v>0</v>
      </c>
      <c r="BA22" s="45">
        <f t="shared" si="2"/>
        <v>0</v>
      </c>
      <c r="BB22" s="45">
        <f t="shared" si="2"/>
        <v>0</v>
      </c>
      <c r="BC22" s="45">
        <f t="shared" si="2"/>
        <v>0</v>
      </c>
      <c r="BD22" s="45">
        <f t="shared" si="2"/>
        <v>0</v>
      </c>
      <c r="BE22" s="45">
        <f t="shared" si="2"/>
        <v>0</v>
      </c>
      <c r="BF22" s="45">
        <f t="shared" si="2"/>
        <v>0</v>
      </c>
      <c r="BG22" s="45">
        <f t="shared" si="2"/>
        <v>0</v>
      </c>
      <c r="BH22" s="45">
        <f t="shared" si="2"/>
        <v>0</v>
      </c>
      <c r="BI22" s="45">
        <f t="shared" si="2"/>
        <v>0</v>
      </c>
      <c r="BJ22" s="45">
        <f>BJ25+BJ26</f>
        <v>0</v>
      </c>
    </row>
    <row r="23" spans="1:62" ht="132.75" customHeight="1" x14ac:dyDescent="0.25">
      <c r="A23" s="49"/>
      <c r="B23" s="51"/>
      <c r="C23" s="53"/>
      <c r="D23" s="46"/>
      <c r="E23" s="77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9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</row>
    <row r="24" spans="1:62" ht="104.25" customHeight="1" x14ac:dyDescent="0.25">
      <c r="A24" s="19" t="s">
        <v>26</v>
      </c>
      <c r="B24" s="42" t="s">
        <v>20</v>
      </c>
      <c r="C24" s="42" t="s">
        <v>13</v>
      </c>
      <c r="D24" s="43">
        <f>AQ24+AV24+BA24+BF24</f>
        <v>0</v>
      </c>
      <c r="E24" s="77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9"/>
      <c r="AG24" s="43">
        <f>AH24+AI24+AJ24+AK24</f>
        <v>1100.3</v>
      </c>
      <c r="AH24" s="43">
        <v>880.3</v>
      </c>
      <c r="AI24" s="43">
        <v>220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3">
        <v>0</v>
      </c>
    </row>
    <row r="25" spans="1:62" s="6" customFormat="1" ht="117" customHeight="1" x14ac:dyDescent="0.25">
      <c r="A25" s="19" t="s">
        <v>33</v>
      </c>
      <c r="B25" s="28" t="s">
        <v>20</v>
      </c>
      <c r="C25" s="28" t="s">
        <v>13</v>
      </c>
      <c r="D25" s="21">
        <f>AQ25+AV25+BB25+BF25</f>
        <v>0</v>
      </c>
      <c r="E25" s="77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9"/>
      <c r="AG25" s="29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f>AN25</f>
        <v>3831.5</v>
      </c>
      <c r="AM25" s="21">
        <v>0</v>
      </c>
      <c r="AN25" s="21">
        <v>3831.5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>
        <v>0</v>
      </c>
      <c r="BI25" s="21">
        <v>0</v>
      </c>
      <c r="BJ25" s="21">
        <v>0</v>
      </c>
    </row>
    <row r="26" spans="1:62" ht="126" customHeight="1" x14ac:dyDescent="0.25">
      <c r="A26" s="19" t="s">
        <v>11</v>
      </c>
      <c r="B26" s="20" t="s">
        <v>10</v>
      </c>
      <c r="C26" s="20" t="s">
        <v>6</v>
      </c>
      <c r="D26" s="21">
        <v>0</v>
      </c>
      <c r="E26" s="77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9"/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0</v>
      </c>
      <c r="BJ26" s="21">
        <v>0</v>
      </c>
    </row>
    <row r="27" spans="1:62" s="7" customFormat="1" ht="61.5" customHeight="1" x14ac:dyDescent="0.25">
      <c r="A27" s="54" t="s">
        <v>34</v>
      </c>
      <c r="B27" s="56" t="s">
        <v>31</v>
      </c>
      <c r="C27" s="56" t="s">
        <v>5</v>
      </c>
      <c r="D27" s="47">
        <f>D29</f>
        <v>63234.1</v>
      </c>
      <c r="E27" s="77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9"/>
      <c r="AG27" s="47">
        <f t="shared" ref="AG27:BJ27" si="3">AG29</f>
        <v>20562.7</v>
      </c>
      <c r="AH27" s="47">
        <f t="shared" si="3"/>
        <v>0</v>
      </c>
      <c r="AI27" s="47">
        <f t="shared" si="3"/>
        <v>20562.7</v>
      </c>
      <c r="AJ27" s="47">
        <f t="shared" si="3"/>
        <v>0</v>
      </c>
      <c r="AK27" s="47">
        <f t="shared" si="3"/>
        <v>0</v>
      </c>
      <c r="AL27" s="47">
        <f t="shared" si="3"/>
        <v>21114.2</v>
      </c>
      <c r="AM27" s="47">
        <f t="shared" si="3"/>
        <v>350</v>
      </c>
      <c r="AN27" s="47">
        <f>AN29</f>
        <v>20764.2</v>
      </c>
      <c r="AO27" s="47">
        <f t="shared" si="3"/>
        <v>0</v>
      </c>
      <c r="AP27" s="47">
        <f t="shared" si="3"/>
        <v>0</v>
      </c>
      <c r="AQ27" s="47">
        <f t="shared" si="3"/>
        <v>18023.900000000001</v>
      </c>
      <c r="AR27" s="47">
        <f t="shared" si="3"/>
        <v>0</v>
      </c>
      <c r="AS27" s="47">
        <f t="shared" si="3"/>
        <v>18023.900000000001</v>
      </c>
      <c r="AT27" s="47">
        <f t="shared" si="3"/>
        <v>0</v>
      </c>
      <c r="AU27" s="47">
        <f t="shared" si="3"/>
        <v>0</v>
      </c>
      <c r="AV27" s="47">
        <f t="shared" si="3"/>
        <v>15065</v>
      </c>
      <c r="AW27" s="47">
        <f t="shared" si="3"/>
        <v>0</v>
      </c>
      <c r="AX27" s="47">
        <f t="shared" si="3"/>
        <v>15065</v>
      </c>
      <c r="AY27" s="47">
        <f t="shared" si="3"/>
        <v>0</v>
      </c>
      <c r="AZ27" s="47">
        <f t="shared" si="3"/>
        <v>0</v>
      </c>
      <c r="BA27" s="47">
        <f t="shared" si="3"/>
        <v>15072.6</v>
      </c>
      <c r="BB27" s="47">
        <f t="shared" si="3"/>
        <v>0</v>
      </c>
      <c r="BC27" s="47">
        <f t="shared" si="3"/>
        <v>15072.6</v>
      </c>
      <c r="BD27" s="47">
        <f t="shared" si="3"/>
        <v>0</v>
      </c>
      <c r="BE27" s="47">
        <f t="shared" si="3"/>
        <v>0</v>
      </c>
      <c r="BF27" s="47">
        <f t="shared" si="3"/>
        <v>15072.6</v>
      </c>
      <c r="BG27" s="47">
        <f t="shared" si="3"/>
        <v>0</v>
      </c>
      <c r="BH27" s="47">
        <f t="shared" si="3"/>
        <v>15072.6</v>
      </c>
      <c r="BI27" s="47">
        <f t="shared" si="3"/>
        <v>0</v>
      </c>
      <c r="BJ27" s="47">
        <f t="shared" si="3"/>
        <v>0</v>
      </c>
    </row>
    <row r="28" spans="1:62" s="7" customFormat="1" ht="42" customHeight="1" x14ac:dyDescent="0.25">
      <c r="A28" s="55"/>
      <c r="B28" s="56"/>
      <c r="C28" s="58"/>
      <c r="D28" s="47"/>
      <c r="E28" s="77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9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s="7" customFormat="1" ht="88.5" customHeight="1" x14ac:dyDescent="0.25">
      <c r="A29" s="55"/>
      <c r="B29" s="57"/>
      <c r="C29" s="60" t="s">
        <v>6</v>
      </c>
      <c r="D29" s="59">
        <f>AQ29+AV29+BA29+BF29</f>
        <v>63234.1</v>
      </c>
      <c r="E29" s="77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9"/>
      <c r="AG29" s="22">
        <f t="shared" ref="AG29:BI29" si="4">AG31+AG33</f>
        <v>20562.7</v>
      </c>
      <c r="AH29" s="22">
        <f t="shared" si="4"/>
        <v>0</v>
      </c>
      <c r="AI29" s="22">
        <f t="shared" si="4"/>
        <v>20562.7</v>
      </c>
      <c r="AJ29" s="22">
        <f t="shared" si="4"/>
        <v>0</v>
      </c>
      <c r="AK29" s="22">
        <f t="shared" si="4"/>
        <v>0</v>
      </c>
      <c r="AL29" s="22">
        <f>AL31+AL33+AL34+AL32</f>
        <v>21114.2</v>
      </c>
      <c r="AM29" s="22">
        <f>AM31+AM33+AM32</f>
        <v>350</v>
      </c>
      <c r="AN29" s="22">
        <f>AN31+AN33+AN34+AN32</f>
        <v>20764.2</v>
      </c>
      <c r="AO29" s="22">
        <f t="shared" si="4"/>
        <v>0</v>
      </c>
      <c r="AP29" s="22">
        <f t="shared" si="4"/>
        <v>0</v>
      </c>
      <c r="AQ29" s="22">
        <f t="shared" si="4"/>
        <v>18023.900000000001</v>
      </c>
      <c r="AR29" s="22">
        <f t="shared" si="4"/>
        <v>0</v>
      </c>
      <c r="AS29" s="22">
        <f t="shared" si="4"/>
        <v>18023.900000000001</v>
      </c>
      <c r="AT29" s="22">
        <f t="shared" si="4"/>
        <v>0</v>
      </c>
      <c r="AU29" s="22">
        <f t="shared" si="4"/>
        <v>0</v>
      </c>
      <c r="AV29" s="22">
        <f t="shared" si="4"/>
        <v>15065</v>
      </c>
      <c r="AW29" s="22">
        <f t="shared" si="4"/>
        <v>0</v>
      </c>
      <c r="AX29" s="22">
        <f t="shared" si="4"/>
        <v>15065</v>
      </c>
      <c r="AY29" s="22">
        <f t="shared" si="4"/>
        <v>0</v>
      </c>
      <c r="AZ29" s="22">
        <f t="shared" si="4"/>
        <v>0</v>
      </c>
      <c r="BA29" s="22">
        <f t="shared" si="4"/>
        <v>15072.6</v>
      </c>
      <c r="BB29" s="22">
        <f t="shared" si="4"/>
        <v>0</v>
      </c>
      <c r="BC29" s="22">
        <f t="shared" si="4"/>
        <v>15072.6</v>
      </c>
      <c r="BD29" s="22">
        <f t="shared" si="4"/>
        <v>0</v>
      </c>
      <c r="BE29" s="22">
        <f t="shared" si="4"/>
        <v>0</v>
      </c>
      <c r="BF29" s="22">
        <f t="shared" si="4"/>
        <v>15072.6</v>
      </c>
      <c r="BG29" s="22">
        <f t="shared" si="4"/>
        <v>0</v>
      </c>
      <c r="BH29" s="22">
        <f t="shared" si="4"/>
        <v>15072.6</v>
      </c>
      <c r="BI29" s="22">
        <f t="shared" si="4"/>
        <v>0</v>
      </c>
      <c r="BJ29" s="22">
        <f>BJ31+BJ33</f>
        <v>0</v>
      </c>
    </row>
    <row r="30" spans="1:62" s="7" customFormat="1" ht="15.75" hidden="1" customHeight="1" x14ac:dyDescent="0.25">
      <c r="A30" s="55"/>
      <c r="B30" s="57"/>
      <c r="C30" s="60"/>
      <c r="D30" s="59"/>
      <c r="E30" s="77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9"/>
      <c r="AG30" s="22" t="e">
        <f>AG33+#REF!</f>
        <v>#REF!</v>
      </c>
      <c r="AH30" s="22" t="e">
        <f>AH33+#REF!</f>
        <v>#REF!</v>
      </c>
      <c r="AI30" s="22" t="e">
        <f>AI33+#REF!</f>
        <v>#REF!</v>
      </c>
      <c r="AJ30" s="22" t="e">
        <f>AJ33+#REF!</f>
        <v>#REF!</v>
      </c>
      <c r="AK30" s="22" t="e">
        <f>AK33+#REF!</f>
        <v>#REF!</v>
      </c>
      <c r="AL30" s="22" t="e">
        <f>AL33+#REF!</f>
        <v>#REF!</v>
      </c>
      <c r="AM30" s="22" t="e">
        <f>AM33+#REF!</f>
        <v>#REF!</v>
      </c>
      <c r="AN30" s="22" t="e">
        <f>AN33+#REF!</f>
        <v>#REF!</v>
      </c>
      <c r="AO30" s="22" t="e">
        <f>AO33+#REF!</f>
        <v>#REF!</v>
      </c>
      <c r="AP30" s="22" t="e">
        <f>AP33+#REF!</f>
        <v>#REF!</v>
      </c>
      <c r="AQ30" s="22" t="e">
        <f>AQ33+#REF!</f>
        <v>#REF!</v>
      </c>
      <c r="AR30" s="22" t="e">
        <f>AR33+#REF!</f>
        <v>#REF!</v>
      </c>
      <c r="AS30" s="22" t="e">
        <f>AS33+#REF!</f>
        <v>#REF!</v>
      </c>
      <c r="AT30" s="22" t="e">
        <f>AT33+#REF!</f>
        <v>#REF!</v>
      </c>
      <c r="AU30" s="22" t="e">
        <f>AU33+#REF!</f>
        <v>#REF!</v>
      </c>
      <c r="AV30" s="22" t="e">
        <f>AV33+#REF!</f>
        <v>#REF!</v>
      </c>
      <c r="AW30" s="22" t="e">
        <f>AW33+#REF!</f>
        <v>#REF!</v>
      </c>
      <c r="AX30" s="22" t="e">
        <f>AX33+#REF!</f>
        <v>#REF!</v>
      </c>
      <c r="AY30" s="22" t="e">
        <f>AY33+#REF!</f>
        <v>#REF!</v>
      </c>
      <c r="AZ30" s="22" t="e">
        <f>AZ33+#REF!</f>
        <v>#REF!</v>
      </c>
      <c r="BA30" s="22" t="e">
        <f>BA33+#REF!</f>
        <v>#REF!</v>
      </c>
      <c r="BB30" s="22" t="e">
        <f>BB33+#REF!</f>
        <v>#REF!</v>
      </c>
      <c r="BC30" s="22" t="e">
        <f>BC33+#REF!</f>
        <v>#REF!</v>
      </c>
      <c r="BD30" s="22" t="e">
        <f>BD33+#REF!</f>
        <v>#REF!</v>
      </c>
      <c r="BE30" s="22" t="e">
        <f>BE33+#REF!</f>
        <v>#REF!</v>
      </c>
      <c r="BF30" s="22" t="e">
        <f>BF33+#REF!</f>
        <v>#REF!</v>
      </c>
      <c r="BG30" s="22" t="e">
        <f>BG33+#REF!</f>
        <v>#REF!</v>
      </c>
      <c r="BH30" s="22" t="e">
        <f>BH33+#REF!</f>
        <v>#REF!</v>
      </c>
      <c r="BI30" s="22" t="e">
        <f>BI33+#REF!</f>
        <v>#REF!</v>
      </c>
      <c r="BJ30" s="22"/>
    </row>
    <row r="31" spans="1:62" s="7" customFormat="1" ht="217.5" hidden="1" customHeight="1" x14ac:dyDescent="0.25">
      <c r="A31" s="23" t="s">
        <v>12</v>
      </c>
      <c r="B31" s="37" t="s">
        <v>31</v>
      </c>
      <c r="C31" s="37" t="s">
        <v>6</v>
      </c>
      <c r="D31" s="22">
        <f>AG31+AL31+AQ31+AV31+BA31+BF31</f>
        <v>462.3</v>
      </c>
      <c r="E31" s="77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9"/>
      <c r="AG31" s="22">
        <f>AH31+AI31+AJ31+AK31</f>
        <v>91.8</v>
      </c>
      <c r="AH31" s="24">
        <v>0</v>
      </c>
      <c r="AI31" s="22">
        <v>91.8</v>
      </c>
      <c r="AJ31" s="22">
        <v>0</v>
      </c>
      <c r="AK31" s="22">
        <v>0</v>
      </c>
      <c r="AL31" s="22">
        <f>AM31+AN31+AO31+AP31</f>
        <v>370.5</v>
      </c>
      <c r="AM31" s="22">
        <v>0</v>
      </c>
      <c r="AN31" s="22">
        <v>370.5</v>
      </c>
      <c r="AO31" s="22">
        <v>0</v>
      </c>
      <c r="AP31" s="22">
        <v>0</v>
      </c>
      <c r="AQ31" s="22">
        <f>AR31+AS31+AT31+AU31</f>
        <v>0</v>
      </c>
      <c r="AR31" s="24">
        <v>0</v>
      </c>
      <c r="AS31" s="22">
        <v>0</v>
      </c>
      <c r="AT31" s="22">
        <v>0</v>
      </c>
      <c r="AU31" s="22">
        <v>0</v>
      </c>
      <c r="AV31" s="22">
        <f>AW31+AX31+AY31+AZ31</f>
        <v>0</v>
      </c>
      <c r="AW31" s="24">
        <v>0</v>
      </c>
      <c r="AX31" s="22">
        <v>0</v>
      </c>
      <c r="AY31" s="22">
        <v>0</v>
      </c>
      <c r="AZ31" s="22">
        <v>0</v>
      </c>
      <c r="BA31" s="22">
        <f>BB31+BC31+BD31+BE31</f>
        <v>0</v>
      </c>
      <c r="BB31" s="24">
        <v>0</v>
      </c>
      <c r="BC31" s="22">
        <v>0</v>
      </c>
      <c r="BD31" s="22">
        <v>0</v>
      </c>
      <c r="BE31" s="22">
        <v>0</v>
      </c>
      <c r="BF31" s="22">
        <f>BG31+BH31+BI31+BJ31</f>
        <v>0</v>
      </c>
      <c r="BG31" s="24">
        <v>0</v>
      </c>
      <c r="BH31" s="22">
        <v>0</v>
      </c>
      <c r="BI31" s="22">
        <v>0</v>
      </c>
      <c r="BJ31" s="22">
        <v>0</v>
      </c>
    </row>
    <row r="32" spans="1:62" s="7" customFormat="1" ht="217.5" hidden="1" customHeight="1" x14ac:dyDescent="0.25">
      <c r="A32" s="23" t="s">
        <v>35</v>
      </c>
      <c r="B32" s="37" t="s">
        <v>31</v>
      </c>
      <c r="C32" s="37" t="s">
        <v>6</v>
      </c>
      <c r="D32" s="22">
        <f>AG32+AL32+AQ32+AV32+BA32+BF32</f>
        <v>388.9</v>
      </c>
      <c r="E32" s="77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9"/>
      <c r="AG32" s="22">
        <f>AH32+AI32+AJ32+AK32</f>
        <v>0</v>
      </c>
      <c r="AH32" s="24">
        <v>0</v>
      </c>
      <c r="AI32" s="22">
        <v>0</v>
      </c>
      <c r="AJ32" s="22">
        <v>0</v>
      </c>
      <c r="AK32" s="22">
        <v>0</v>
      </c>
      <c r="AL32" s="22">
        <f>AM32+AN32+AO32+AP32</f>
        <v>388.9</v>
      </c>
      <c r="AM32" s="22">
        <v>350</v>
      </c>
      <c r="AN32" s="22">
        <v>38.9</v>
      </c>
      <c r="AO32" s="22">
        <v>0</v>
      </c>
      <c r="AP32" s="22">
        <v>0</v>
      </c>
      <c r="AQ32" s="22">
        <f>AR32+AS32+AT32+AU32</f>
        <v>0</v>
      </c>
      <c r="AR32" s="24">
        <v>0</v>
      </c>
      <c r="AS32" s="22">
        <v>0</v>
      </c>
      <c r="AT32" s="22">
        <v>0</v>
      </c>
      <c r="AU32" s="22">
        <v>0</v>
      </c>
      <c r="AV32" s="22">
        <v>0</v>
      </c>
      <c r="AW32" s="24">
        <v>0</v>
      </c>
      <c r="AX32" s="22">
        <v>0</v>
      </c>
      <c r="AY32" s="22">
        <v>0</v>
      </c>
      <c r="AZ32" s="22">
        <v>0</v>
      </c>
      <c r="BA32" s="22">
        <v>0</v>
      </c>
      <c r="BB32" s="24">
        <v>0</v>
      </c>
      <c r="BC32" s="22">
        <v>0</v>
      </c>
      <c r="BD32" s="22">
        <v>0</v>
      </c>
      <c r="BE32" s="22">
        <v>0</v>
      </c>
      <c r="BF32" s="22">
        <v>0</v>
      </c>
      <c r="BG32" s="24">
        <v>0</v>
      </c>
      <c r="BH32" s="22">
        <v>0</v>
      </c>
      <c r="BI32" s="22">
        <v>0</v>
      </c>
      <c r="BJ32" s="22">
        <v>0</v>
      </c>
    </row>
    <row r="33" spans="1:62" s="7" customFormat="1" ht="132.75" customHeight="1" x14ac:dyDescent="0.25">
      <c r="A33" s="23" t="s">
        <v>27</v>
      </c>
      <c r="B33" s="40" t="s">
        <v>31</v>
      </c>
      <c r="C33" s="37" t="s">
        <v>6</v>
      </c>
      <c r="D33" s="22">
        <f>AQ33+AV33+BA33+BF33</f>
        <v>63234.1</v>
      </c>
      <c r="E33" s="77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9"/>
      <c r="AG33" s="22">
        <f>AH33+AI33+AJ33+AK33</f>
        <v>20470.900000000001</v>
      </c>
      <c r="AH33" s="24">
        <v>0</v>
      </c>
      <c r="AI33" s="22">
        <v>20470.900000000001</v>
      </c>
      <c r="AJ33" s="22">
        <v>0</v>
      </c>
      <c r="AK33" s="22">
        <v>0</v>
      </c>
      <c r="AL33" s="22">
        <f>AM33+AN33+AO33+AP33</f>
        <v>19465.8</v>
      </c>
      <c r="AM33" s="22">
        <v>0</v>
      </c>
      <c r="AN33" s="22">
        <v>19465.8</v>
      </c>
      <c r="AO33" s="22">
        <v>0</v>
      </c>
      <c r="AP33" s="22">
        <v>0</v>
      </c>
      <c r="AQ33" s="22">
        <f>AR33+AS33+AT33+AU33</f>
        <v>18023.900000000001</v>
      </c>
      <c r="AR33" s="24">
        <v>0</v>
      </c>
      <c r="AS33" s="22">
        <v>18023.900000000001</v>
      </c>
      <c r="AT33" s="22">
        <v>0</v>
      </c>
      <c r="AU33" s="22">
        <v>0</v>
      </c>
      <c r="AV33" s="22">
        <f>AW33+AX33+AY33+AZ33</f>
        <v>15065</v>
      </c>
      <c r="AW33" s="24">
        <v>0</v>
      </c>
      <c r="AX33" s="22">
        <v>15065</v>
      </c>
      <c r="AY33" s="22">
        <v>0</v>
      </c>
      <c r="AZ33" s="22">
        <v>0</v>
      </c>
      <c r="BA33" s="22">
        <f>BB33+BC33+BD33+BE33</f>
        <v>15072.6</v>
      </c>
      <c r="BB33" s="24">
        <v>0</v>
      </c>
      <c r="BC33" s="22">
        <v>15072.6</v>
      </c>
      <c r="BD33" s="22">
        <v>0</v>
      </c>
      <c r="BE33" s="22">
        <v>0</v>
      </c>
      <c r="BF33" s="22">
        <f>BG33+BH33+BI33+BJ33</f>
        <v>15072.6</v>
      </c>
      <c r="BG33" s="24">
        <v>0</v>
      </c>
      <c r="BH33" s="22">
        <v>15072.6</v>
      </c>
      <c r="BI33" s="22">
        <v>0</v>
      </c>
      <c r="BJ33" s="22">
        <v>0</v>
      </c>
    </row>
    <row r="34" spans="1:62" s="7" customFormat="1" ht="150" hidden="1" customHeight="1" x14ac:dyDescent="0.25">
      <c r="A34" s="23" t="s">
        <v>32</v>
      </c>
      <c r="B34" s="40" t="s">
        <v>31</v>
      </c>
      <c r="C34" s="40" t="s">
        <v>31</v>
      </c>
      <c r="D34" s="22">
        <f>AG34+AL34+AQ34+AV34+BA34+BF34</f>
        <v>889</v>
      </c>
      <c r="E34" s="77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9"/>
      <c r="AG34" s="22">
        <f>AH34+AI34+AJ34+AK34</f>
        <v>0</v>
      </c>
      <c r="AH34" s="24">
        <v>0</v>
      </c>
      <c r="AI34" s="22">
        <v>0</v>
      </c>
      <c r="AJ34" s="22">
        <v>0</v>
      </c>
      <c r="AK34" s="22">
        <v>0</v>
      </c>
      <c r="AL34" s="22">
        <f>AM34+AN34+AO34+AP34</f>
        <v>889</v>
      </c>
      <c r="AM34" s="22">
        <v>0</v>
      </c>
      <c r="AN34" s="22">
        <v>889</v>
      </c>
      <c r="AO34" s="22">
        <v>0</v>
      </c>
      <c r="AP34" s="22">
        <v>0</v>
      </c>
      <c r="AQ34" s="22">
        <v>0</v>
      </c>
      <c r="AR34" s="24">
        <v>0</v>
      </c>
      <c r="AS34" s="22">
        <v>0</v>
      </c>
      <c r="AT34" s="22">
        <v>0</v>
      </c>
      <c r="AU34" s="22">
        <v>0</v>
      </c>
      <c r="AV34" s="22">
        <v>0</v>
      </c>
      <c r="AW34" s="24">
        <v>0</v>
      </c>
      <c r="AX34" s="22">
        <v>0</v>
      </c>
      <c r="AY34" s="22">
        <v>0</v>
      </c>
      <c r="AZ34" s="22">
        <v>0</v>
      </c>
      <c r="BA34" s="22">
        <v>0</v>
      </c>
      <c r="BB34" s="24">
        <v>0</v>
      </c>
      <c r="BC34" s="22">
        <v>0</v>
      </c>
      <c r="BD34" s="22">
        <v>0</v>
      </c>
      <c r="BE34" s="22">
        <v>0</v>
      </c>
      <c r="BF34" s="22">
        <v>0</v>
      </c>
      <c r="BG34" s="24">
        <v>0</v>
      </c>
      <c r="BH34" s="22">
        <v>0</v>
      </c>
      <c r="BI34" s="22">
        <v>0</v>
      </c>
      <c r="BJ34" s="22">
        <v>0</v>
      </c>
    </row>
    <row r="35" spans="1:62" ht="48" customHeight="1" x14ac:dyDescent="0.35">
      <c r="A35" s="25"/>
      <c r="B35" s="25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7"/>
      <c r="Z35" s="25"/>
      <c r="AA35" s="25"/>
      <c r="AB35" s="25"/>
      <c r="AC35" s="26"/>
      <c r="AD35" s="25"/>
      <c r="AE35" s="25"/>
      <c r="AF35" s="25"/>
      <c r="AG35" s="25"/>
      <c r="AH35" s="26"/>
      <c r="AI35" s="25"/>
      <c r="AJ35" s="25"/>
      <c r="AK35" s="25"/>
      <c r="AL35" s="25"/>
      <c r="AM35" s="25"/>
      <c r="AN35" s="25"/>
      <c r="AO35" s="25"/>
      <c r="AP35" s="25"/>
      <c r="AQ35" s="25"/>
      <c r="AR35" s="26"/>
      <c r="AS35" s="25"/>
      <c r="AT35" s="25"/>
      <c r="AU35" s="25"/>
      <c r="AV35" s="25"/>
      <c r="AW35" s="26"/>
      <c r="AX35" s="25"/>
      <c r="AY35" s="25"/>
      <c r="AZ35" s="25"/>
      <c r="BA35" s="25"/>
      <c r="BB35" s="26"/>
      <c r="BC35" s="25"/>
      <c r="BD35" s="25"/>
      <c r="BE35" s="25"/>
      <c r="BF35" s="25"/>
      <c r="BG35" s="26"/>
      <c r="BH35" s="25"/>
      <c r="BI35" s="25"/>
      <c r="BJ35" s="25"/>
    </row>
  </sheetData>
  <mergeCells count="157">
    <mergeCell ref="D16:D17"/>
    <mergeCell ref="C16:C17"/>
    <mergeCell ref="B16:B21"/>
    <mergeCell ref="A16:A21"/>
    <mergeCell ref="D18:D21"/>
    <mergeCell ref="C18:C21"/>
    <mergeCell ref="AG18:AG21"/>
    <mergeCell ref="AH18:AH21"/>
    <mergeCell ref="BE5:BJ7"/>
    <mergeCell ref="AI18:AI21"/>
    <mergeCell ref="AJ18:AJ21"/>
    <mergeCell ref="AK18:AK21"/>
    <mergeCell ref="AL18:AL21"/>
    <mergeCell ref="AM18:AM21"/>
    <mergeCell ref="AN18:AN21"/>
    <mergeCell ref="AO18:AO21"/>
    <mergeCell ref="AP18:AP21"/>
    <mergeCell ref="AQ18:AQ21"/>
    <mergeCell ref="BJ16:BJ17"/>
    <mergeCell ref="BI16:BI17"/>
    <mergeCell ref="BH16:BH17"/>
    <mergeCell ref="BG16:BG17"/>
    <mergeCell ref="BF16:BF17"/>
    <mergeCell ref="AZ16:AZ17"/>
    <mergeCell ref="AI16:AI17"/>
    <mergeCell ref="AN16:AN17"/>
    <mergeCell ref="AO16:AO17"/>
    <mergeCell ref="AR18:AR21"/>
    <mergeCell ref="AS18:AS21"/>
    <mergeCell ref="AT18:AT21"/>
    <mergeCell ref="AH16:AH17"/>
    <mergeCell ref="AG16:AG17"/>
    <mergeCell ref="AT16:AT17"/>
    <mergeCell ref="AS16:AS17"/>
    <mergeCell ref="AR16:AR17"/>
    <mergeCell ref="BB27:BB28"/>
    <mergeCell ref="BC27:BC28"/>
    <mergeCell ref="BD27:BD28"/>
    <mergeCell ref="AV22:AV23"/>
    <mergeCell ref="AW22:AW23"/>
    <mergeCell ref="AX22:AX23"/>
    <mergeCell ref="AQ16:AQ17"/>
    <mergeCell ref="AP16:AP17"/>
    <mergeCell ref="AY16:AY17"/>
    <mergeCell ref="AX16:AX17"/>
    <mergeCell ref="AW16:AW17"/>
    <mergeCell ref="AV16:AV17"/>
    <mergeCell ref="AU16:AU17"/>
    <mergeCell ref="BA18:BA21"/>
    <mergeCell ref="BB18:BB21"/>
    <mergeCell ref="BC18:BC21"/>
    <mergeCell ref="BD18:BD21"/>
    <mergeCell ref="AU18:AU21"/>
    <mergeCell ref="AV18:AV21"/>
    <mergeCell ref="AW18:AW21"/>
    <mergeCell ref="AX18:AX21"/>
    <mergeCell ref="AY18:AY21"/>
    <mergeCell ref="AZ18:AZ21"/>
    <mergeCell ref="BA27:BA28"/>
    <mergeCell ref="BJ18:BJ21"/>
    <mergeCell ref="BF27:BF28"/>
    <mergeCell ref="BJ22:BJ23"/>
    <mergeCell ref="BJ27:BJ28"/>
    <mergeCell ref="BE18:BE21"/>
    <mergeCell ref="BF18:BF21"/>
    <mergeCell ref="BG18:BG21"/>
    <mergeCell ref="BH18:BH21"/>
    <mergeCell ref="BI18:BI21"/>
    <mergeCell ref="BE27:BE28"/>
    <mergeCell ref="BF22:BF23"/>
    <mergeCell ref="BG22:BG23"/>
    <mergeCell ref="BH22:BH23"/>
    <mergeCell ref="BI22:BI23"/>
    <mergeCell ref="BG27:BG28"/>
    <mergeCell ref="BH27:BH28"/>
    <mergeCell ref="BI27:BI28"/>
    <mergeCell ref="AW27:AW28"/>
    <mergeCell ref="AX27:AX28"/>
    <mergeCell ref="AY27:AY28"/>
    <mergeCell ref="AZ27:AZ28"/>
    <mergeCell ref="AQ22:AQ23"/>
    <mergeCell ref="AR22:AR23"/>
    <mergeCell ref="AS22:AS23"/>
    <mergeCell ref="AT22:AT23"/>
    <mergeCell ref="AU22:AU23"/>
    <mergeCell ref="AY22:AY23"/>
    <mergeCell ref="AZ22:AZ23"/>
    <mergeCell ref="AQ27:AQ28"/>
    <mergeCell ref="AR27:AR28"/>
    <mergeCell ref="AS27:AS28"/>
    <mergeCell ref="AT27:AT28"/>
    <mergeCell ref="AU27:AU28"/>
    <mergeCell ref="A12:A14"/>
    <mergeCell ref="B12:B14"/>
    <mergeCell ref="C12:C14"/>
    <mergeCell ref="BA13:BE13"/>
    <mergeCell ref="D13:D14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D12:BJ12"/>
    <mergeCell ref="E14:AF34"/>
    <mergeCell ref="AK16:AK17"/>
    <mergeCell ref="AL16:AL17"/>
    <mergeCell ref="AM16:AM17"/>
    <mergeCell ref="AV27:AV28"/>
    <mergeCell ref="BA16:BA17"/>
    <mergeCell ref="AJ16:AJ17"/>
    <mergeCell ref="BB16:BB17"/>
    <mergeCell ref="BC16:BC17"/>
    <mergeCell ref="BD16:BD17"/>
    <mergeCell ref="BE16:BE17"/>
    <mergeCell ref="BA22:BA23"/>
    <mergeCell ref="BB22:BB23"/>
    <mergeCell ref="BC22:BC23"/>
    <mergeCell ref="BD22:BD23"/>
    <mergeCell ref="BE22:BE23"/>
    <mergeCell ref="AP22:AP23"/>
    <mergeCell ref="AJ22:AJ23"/>
    <mergeCell ref="AP27:AP28"/>
    <mergeCell ref="AL22:AL23"/>
    <mergeCell ref="AM22:AM23"/>
    <mergeCell ref="AN22:AN23"/>
    <mergeCell ref="AO22:AO23"/>
    <mergeCell ref="AO27:AO28"/>
    <mergeCell ref="AN27:AN28"/>
    <mergeCell ref="AM27:AM28"/>
    <mergeCell ref="AL27:AL28"/>
    <mergeCell ref="AH22:AH23"/>
    <mergeCell ref="AH27:AH28"/>
    <mergeCell ref="AG22:AG23"/>
    <mergeCell ref="AK22:AK23"/>
    <mergeCell ref="AK27:AK28"/>
    <mergeCell ref="AI22:AI23"/>
    <mergeCell ref="A22:A23"/>
    <mergeCell ref="B22:B23"/>
    <mergeCell ref="C22:C23"/>
    <mergeCell ref="A27:A30"/>
    <mergeCell ref="B27:B30"/>
    <mergeCell ref="C27:C28"/>
    <mergeCell ref="D22:D23"/>
    <mergeCell ref="D29:D30"/>
    <mergeCell ref="C29:C30"/>
    <mergeCell ref="D27:D28"/>
    <mergeCell ref="AJ27:AJ28"/>
    <mergeCell ref="AG27:AG28"/>
    <mergeCell ref="AI27:AI28"/>
  </mergeCells>
  <printOptions horizontalCentered="1"/>
  <pageMargins left="0.63" right="0.43" top="0.77" bottom="0.23622047244094491" header="0.93" footer="0.23622047244094491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2021-12-21T11:52:26Z</dcterms:modified>
</cp:coreProperties>
</file>