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Лист2!$A$6:$AA$22</definedName>
  </definedNames>
  <calcPr calcId="144525"/>
</workbook>
</file>

<file path=xl/calcChain.xml><?xml version="1.0" encoding="utf-8"?>
<calcChain xmlns="http://schemas.openxmlformats.org/spreadsheetml/2006/main">
  <c r="C18" i="2" l="1"/>
  <c r="C20" i="2"/>
  <c r="K16" i="2" l="1"/>
  <c r="L16" i="2"/>
  <c r="M16" i="2"/>
  <c r="K18" i="2"/>
  <c r="L18" i="2"/>
  <c r="M18" i="2"/>
  <c r="K20" i="2"/>
  <c r="K19" i="2"/>
  <c r="X16" i="2" l="1"/>
  <c r="Y16" i="2"/>
  <c r="Z16" i="2"/>
  <c r="X19" i="2"/>
  <c r="X18" i="2"/>
  <c r="Y18" i="2"/>
  <c r="Z18" i="2"/>
  <c r="X20" i="2" l="1"/>
  <c r="N20" i="2" l="1"/>
  <c r="P18" i="2" l="1"/>
  <c r="R18" i="2"/>
  <c r="R16" i="2" s="1"/>
  <c r="S18" i="2"/>
  <c r="Q19" i="2"/>
  <c r="N19" i="2"/>
  <c r="Q20" i="2"/>
  <c r="Q18" i="2" l="1"/>
  <c r="Q16" i="2" s="1"/>
  <c r="C16" i="2" s="1"/>
  <c r="S16" i="2"/>
  <c r="O18" i="2"/>
  <c r="O16" i="2" s="1"/>
  <c r="N18" i="2"/>
  <c r="N16" i="2" l="1"/>
  <c r="F18" i="2"/>
  <c r="E18" i="2"/>
  <c r="D20" i="2"/>
  <c r="D19" i="2" l="1"/>
  <c r="C19" i="2" s="1"/>
  <c r="E16" i="2"/>
  <c r="D18" i="2" l="1"/>
  <c r="F16" i="2"/>
  <c r="D16" i="2" l="1"/>
</calcChain>
</file>

<file path=xl/sharedStrings.xml><?xml version="1.0" encoding="utf-8"?>
<sst xmlns="http://schemas.openxmlformats.org/spreadsheetml/2006/main" count="36" uniqueCount="22">
  <si>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</si>
  <si>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</si>
  <si>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</si>
  <si>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Бюджет МО МР "Печора"</t>
  </si>
  <si>
    <t>Республиканский бюджет РК</t>
  </si>
  <si>
    <t>2019 год</t>
  </si>
  <si>
    <t>Приложение 
к изменениям, вносимым в постановление администрации МР "Печора" 
от 24.12.2013г. № 2514</t>
  </si>
  <si>
    <t>Комитет по управлению муниципальной собственностью МР "Печора"</t>
  </si>
  <si>
    <t>Всего по мероприятию</t>
  </si>
  <si>
    <t>Объемы финансирования по годам и источникам  (рублей)</t>
  </si>
  <si>
    <t>Ресурсное обеспечение реализации муниципальной адресной программы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</si>
  <si>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Муниципальная  адресная программа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</si>
  <si>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 xml:space="preserve">Основное мероприятие 1.1.1. Реализация мероприятий по сносу  аварийного жилищного фонда, включая подготовку проектов организации работ по сносу,  выполнение работ по сносу
</t>
  </si>
  <si>
    <t>Ответственный исполнитель</t>
  </si>
  <si>
    <t>2020 год</t>
  </si>
  <si>
    <t>Отдел жилищно-коммунального хозяйства администрации МР "Печора", МКУ "Управление капитального строительства</t>
  </si>
  <si>
    <t xml:space="preserve">
 </t>
  </si>
  <si>
    <t>2021 год</t>
  </si>
  <si>
    <t>2022 год</t>
  </si>
  <si>
    <t xml:space="preserve"> </t>
  </si>
  <si>
    <t xml:space="preserve">                                                                            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26  апреля 2019 г. № 474/1</t>
  </si>
  <si>
    <t xml:space="preserve">                                                                                                                  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адресной  программе 
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 на период 2014-2017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</si>
</sst>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Fill="1" applyBorder="1" applyAlignment="1">
      <alignment horizontal="right" vertical="top" wrapText="1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/>
    <xf numFmtId="0" fontId="1" fillId="0" borderId="3" xfId="0" applyFont="1" applyBorder="1"/>
    <xf numFmtId="0" fontId="0" fillId="0" borderId="0" xfId="0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0" borderId="0" xfId="0" applyFont="1" applyBorder="1"/>
    <xf numFmtId="0" fontId="1" fillId="0" borderId="0" xfId="0" applyFont="1" applyBorder="1"/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7" fillId="0" borderId="14" xfId="0" applyFont="1" applyBorder="1"/>
    <xf numFmtId="0" fontId="7" fillId="0" borderId="0" xfId="0" applyFont="1" applyBorder="1"/>
    <xf numFmtId="0" fontId="7" fillId="0" borderId="0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/>
    <xf numFmtId="0" fontId="0" fillId="0" borderId="11" xfId="0" applyBorder="1" applyAlignment="1"/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13" xfId="0" applyBorder="1" applyAlignment="1"/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4" fontId="6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0"/>
  <sheetViews>
    <sheetView tabSelected="1" view="pageBreakPreview" topLeftCell="A4" zoomScale="51" zoomScaleNormal="70" zoomScaleSheetLayoutView="51" workbookViewId="0">
      <pane xSplit="2" ySplit="11" topLeftCell="C15" activePane="bottomRight" state="frozen"/>
      <selection activeCell="A5" sqref="A5"/>
      <selection pane="topRight" activeCell="D5" sqref="D5"/>
      <selection pane="bottomLeft" activeCell="A11" sqref="A11"/>
      <selection pane="bottomRight" activeCell="L16" sqref="L16:M17"/>
    </sheetView>
  </sheetViews>
  <sheetFormatPr defaultColWidth="9.140625" defaultRowHeight="15.75" x14ac:dyDescent="0.25"/>
  <cols>
    <col min="1" max="1" width="94.42578125" style="2" customWidth="1"/>
    <col min="2" max="2" width="46.140625" style="2" customWidth="1"/>
    <col min="3" max="3" width="34" style="2" customWidth="1"/>
    <col min="4" max="4" width="27.42578125" style="2" hidden="1" customWidth="1"/>
    <col min="5" max="5" width="23.42578125" style="3" hidden="1" customWidth="1"/>
    <col min="6" max="7" width="8" style="2" hidden="1" customWidth="1"/>
    <col min="8" max="8" width="11.5703125" style="2" hidden="1" customWidth="1"/>
    <col min="9" max="9" width="12.85546875" style="3" hidden="1" customWidth="1"/>
    <col min="10" max="10" width="5.85546875" style="2" hidden="1" customWidth="1"/>
    <col min="11" max="11" width="20.85546875" style="2" customWidth="1"/>
    <col min="12" max="12" width="22.42578125" style="2" customWidth="1"/>
    <col min="13" max="13" width="19.28515625" style="2" customWidth="1"/>
    <col min="14" max="14" width="21.42578125" style="13" customWidth="1"/>
    <col min="15" max="18" width="22.85546875" style="13" customWidth="1"/>
    <col min="19" max="19" width="25.28515625" style="13" customWidth="1"/>
    <col min="20" max="23" width="9.140625" style="2" hidden="1" customWidth="1"/>
    <col min="24" max="24" width="19.7109375" style="2" bestFit="1" customWidth="1"/>
    <col min="25" max="25" width="21.140625" style="2" customWidth="1"/>
    <col min="26" max="26" width="20.85546875" style="2" customWidth="1"/>
    <col min="27" max="29" width="9.140625" style="2"/>
    <col min="30" max="30" width="14.28515625" style="2" bestFit="1" customWidth="1"/>
    <col min="31" max="16384" width="9.140625" style="2"/>
  </cols>
  <sheetData>
    <row r="1" spans="1:36" ht="15.75" hidden="1" customHeight="1" x14ac:dyDescent="0.25">
      <c r="D1" s="95" t="s">
        <v>6</v>
      </c>
      <c r="E1" s="95"/>
      <c r="F1" s="95"/>
      <c r="G1" s="11"/>
      <c r="H1" s="95" t="s">
        <v>6</v>
      </c>
      <c r="I1" s="95"/>
      <c r="J1" s="95"/>
      <c r="K1" s="44"/>
      <c r="L1" s="44"/>
      <c r="M1" s="44"/>
    </row>
    <row r="2" spans="1:36" ht="21.75" hidden="1" customHeight="1" x14ac:dyDescent="0.25">
      <c r="D2" s="95"/>
      <c r="E2" s="95"/>
      <c r="F2" s="95"/>
      <c r="G2" s="11"/>
      <c r="H2" s="95"/>
      <c r="I2" s="95"/>
      <c r="J2" s="95"/>
      <c r="K2" s="44"/>
      <c r="L2" s="44"/>
      <c r="M2" s="44"/>
    </row>
    <row r="3" spans="1:36" ht="30.75" hidden="1" customHeight="1" x14ac:dyDescent="0.25">
      <c r="D3" s="95"/>
      <c r="E3" s="95"/>
      <c r="F3" s="95"/>
      <c r="G3" s="11"/>
      <c r="H3" s="95"/>
      <c r="I3" s="95"/>
      <c r="J3" s="95"/>
      <c r="K3" s="44"/>
      <c r="L3" s="44"/>
      <c r="M3" s="44"/>
    </row>
    <row r="4" spans="1:36" s="1" customFormat="1" ht="30.75" customHeight="1" x14ac:dyDescent="0.25">
      <c r="A4" s="5"/>
      <c r="B4" s="5"/>
      <c r="C4" s="5"/>
      <c r="E4" s="5"/>
      <c r="I4" s="5"/>
      <c r="N4" s="14"/>
      <c r="O4" s="14"/>
      <c r="P4" s="14"/>
      <c r="Q4" s="14"/>
      <c r="R4" s="14"/>
      <c r="S4" s="14"/>
    </row>
    <row r="5" spans="1:36" s="1" customFormat="1" ht="30.75" customHeight="1" x14ac:dyDescent="0.25">
      <c r="A5" s="5"/>
      <c r="B5" s="5"/>
      <c r="C5" s="5"/>
      <c r="E5" s="5"/>
      <c r="I5" s="5"/>
      <c r="N5" s="17"/>
      <c r="O5" s="17"/>
      <c r="P5" s="17"/>
      <c r="Q5" s="17"/>
      <c r="R5" s="17"/>
      <c r="S5" s="17"/>
    </row>
    <row r="6" spans="1:36" s="1" customFormat="1" ht="43.5" customHeight="1" x14ac:dyDescent="0.3">
      <c r="A6" s="36"/>
      <c r="B6" s="5"/>
      <c r="C6" s="5"/>
      <c r="D6" s="22"/>
      <c r="E6" s="6"/>
      <c r="F6" s="22"/>
      <c r="G6" s="22"/>
      <c r="H6" s="22"/>
      <c r="I6" s="6"/>
      <c r="J6" s="22"/>
      <c r="K6" s="22"/>
      <c r="L6" s="22"/>
      <c r="M6" s="22"/>
      <c r="N6" s="23"/>
      <c r="O6" s="23"/>
      <c r="P6" s="23"/>
      <c r="Q6" s="23"/>
      <c r="R6" s="23"/>
      <c r="S6" s="23"/>
    </row>
    <row r="7" spans="1:36" s="1" customFormat="1" ht="92.25" customHeight="1" x14ac:dyDescent="0.25">
      <c r="A7" s="36"/>
      <c r="B7" s="5"/>
      <c r="C7" s="113" t="s">
        <v>20</v>
      </c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</row>
    <row r="8" spans="1:36" s="1" customFormat="1" ht="51" customHeight="1" x14ac:dyDescent="0.25">
      <c r="A8" s="5"/>
      <c r="B8" s="5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</row>
    <row r="9" spans="1:36" s="1" customFormat="1" ht="207" customHeight="1" x14ac:dyDescent="0.25">
      <c r="A9" s="41"/>
      <c r="B9" s="4"/>
      <c r="C9" s="4"/>
      <c r="D9" s="12" t="s">
        <v>16</v>
      </c>
      <c r="E9" s="18"/>
      <c r="F9" s="18"/>
      <c r="G9" s="48" t="s">
        <v>21</v>
      </c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50"/>
      <c r="U9" s="50"/>
      <c r="V9" s="50"/>
      <c r="W9" s="50"/>
      <c r="X9" s="50"/>
      <c r="Y9" s="50"/>
      <c r="Z9" s="50"/>
      <c r="AJ9" s="1" t="s">
        <v>19</v>
      </c>
    </row>
    <row r="10" spans="1:36" s="1" customFormat="1" ht="35.25" customHeight="1" x14ac:dyDescent="0.25">
      <c r="A10" s="66" t="s">
        <v>10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8"/>
      <c r="O10" s="68"/>
      <c r="P10" s="68"/>
      <c r="Q10" s="68"/>
      <c r="R10" s="68"/>
      <c r="S10" s="68"/>
      <c r="T10" s="69"/>
      <c r="U10" s="69"/>
      <c r="V10" s="69"/>
      <c r="W10" s="69"/>
      <c r="X10" s="69"/>
      <c r="Y10" s="69"/>
      <c r="Z10" s="70"/>
    </row>
    <row r="11" spans="1:36" s="1" customFormat="1" ht="50.25" customHeight="1" x14ac:dyDescent="0.25">
      <c r="A11" s="71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50"/>
      <c r="O11" s="50"/>
      <c r="P11" s="50"/>
      <c r="Q11" s="50"/>
      <c r="R11" s="50"/>
      <c r="S11" s="50"/>
      <c r="T11" s="73"/>
      <c r="U11" s="73"/>
      <c r="V11" s="73"/>
      <c r="W11" s="73"/>
      <c r="X11" s="73"/>
      <c r="Y11" s="73"/>
      <c r="Z11" s="74"/>
    </row>
    <row r="12" spans="1:36" ht="39.75" customHeight="1" x14ac:dyDescent="0.25">
      <c r="A12" s="107" t="s">
        <v>2</v>
      </c>
      <c r="B12" s="107" t="s">
        <v>13</v>
      </c>
      <c r="C12" s="75" t="s">
        <v>9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7"/>
    </row>
    <row r="13" spans="1:36" ht="38.25" customHeight="1" x14ac:dyDescent="0.25">
      <c r="A13" s="108"/>
      <c r="B13" s="108"/>
      <c r="C13" s="103" t="s">
        <v>0</v>
      </c>
      <c r="D13" s="82" t="s">
        <v>5</v>
      </c>
      <c r="E13" s="85"/>
      <c r="F13" s="85"/>
      <c r="G13" s="85"/>
      <c r="H13" s="110"/>
      <c r="I13" s="110"/>
      <c r="J13" s="110"/>
      <c r="K13" s="53" t="s">
        <v>5</v>
      </c>
      <c r="L13" s="54"/>
      <c r="M13" s="55"/>
      <c r="N13" s="82" t="s">
        <v>14</v>
      </c>
      <c r="O13" s="83"/>
      <c r="P13" s="84"/>
      <c r="Q13" s="85" t="s">
        <v>17</v>
      </c>
      <c r="R13" s="83"/>
      <c r="S13" s="84"/>
      <c r="X13" s="75" t="s">
        <v>18</v>
      </c>
      <c r="Y13" s="53"/>
      <c r="Z13" s="78"/>
    </row>
    <row r="14" spans="1:36" ht="84.75" customHeight="1" x14ac:dyDescent="0.25">
      <c r="A14" s="108"/>
      <c r="B14" s="108"/>
      <c r="C14" s="104"/>
      <c r="D14" s="9" t="s">
        <v>1</v>
      </c>
      <c r="E14" s="10" t="s">
        <v>4</v>
      </c>
      <c r="F14" s="75" t="s">
        <v>3</v>
      </c>
      <c r="G14" s="53"/>
      <c r="H14" s="111"/>
      <c r="I14" s="111"/>
      <c r="J14" s="112"/>
      <c r="K14" s="9" t="s">
        <v>1</v>
      </c>
      <c r="L14" s="10" t="s">
        <v>4</v>
      </c>
      <c r="M14" s="43" t="s">
        <v>3</v>
      </c>
      <c r="N14" s="9" t="s">
        <v>1</v>
      </c>
      <c r="O14" s="10" t="s">
        <v>4</v>
      </c>
      <c r="P14" s="29" t="s">
        <v>3</v>
      </c>
      <c r="Q14" s="9" t="s">
        <v>1</v>
      </c>
      <c r="R14" s="10" t="s">
        <v>4</v>
      </c>
      <c r="S14" s="25" t="s">
        <v>3</v>
      </c>
      <c r="T14" s="21"/>
      <c r="X14" s="9" t="s">
        <v>1</v>
      </c>
      <c r="Y14" s="10" t="s">
        <v>4</v>
      </c>
      <c r="Z14" s="40" t="s">
        <v>3</v>
      </c>
    </row>
    <row r="15" spans="1:36" ht="31.5" customHeight="1" x14ac:dyDescent="0.25">
      <c r="A15" s="119">
        <v>1</v>
      </c>
      <c r="B15" s="119">
        <v>2</v>
      </c>
      <c r="C15" s="119">
        <v>3</v>
      </c>
      <c r="D15" s="120">
        <v>4</v>
      </c>
      <c r="E15" s="119">
        <v>5</v>
      </c>
      <c r="F15" s="121">
        <v>6</v>
      </c>
      <c r="G15" s="122"/>
      <c r="H15" s="123"/>
      <c r="I15" s="123"/>
      <c r="J15" s="124"/>
      <c r="K15" s="125">
        <v>4</v>
      </c>
      <c r="L15" s="125">
        <v>5</v>
      </c>
      <c r="M15" s="125">
        <v>6</v>
      </c>
      <c r="N15" s="15">
        <v>7</v>
      </c>
      <c r="O15" s="15">
        <v>8</v>
      </c>
      <c r="P15" s="15">
        <v>9</v>
      </c>
      <c r="Q15" s="15">
        <v>10</v>
      </c>
      <c r="R15" s="15">
        <v>11</v>
      </c>
      <c r="S15" s="15">
        <v>12</v>
      </c>
      <c r="X15" s="15">
        <v>13</v>
      </c>
      <c r="Y15" s="15">
        <v>14</v>
      </c>
      <c r="Z15" s="15">
        <v>15</v>
      </c>
    </row>
    <row r="16" spans="1:36" ht="15" customHeight="1" x14ac:dyDescent="0.25">
      <c r="A16" s="98" t="s">
        <v>11</v>
      </c>
      <c r="B16" s="105"/>
      <c r="C16" s="96">
        <f>D16+N16+Q16+X16</f>
        <v>31239360.390000001</v>
      </c>
      <c r="D16" s="96">
        <f>D18</f>
        <v>18066086.710000001</v>
      </c>
      <c r="E16" s="96">
        <f>E18</f>
        <v>10839651.960000001</v>
      </c>
      <c r="F16" s="58">
        <f>F18</f>
        <v>7226434.75</v>
      </c>
      <c r="G16" s="59"/>
      <c r="H16" s="60"/>
      <c r="I16" s="60"/>
      <c r="J16" s="61"/>
      <c r="K16" s="79">
        <f>K18</f>
        <v>18066086.710000001</v>
      </c>
      <c r="L16" s="79">
        <f>L18</f>
        <v>10839651.960000001</v>
      </c>
      <c r="M16" s="79">
        <f>M18</f>
        <v>7226434.75</v>
      </c>
      <c r="N16" s="79">
        <f>N18</f>
        <v>3227161.92</v>
      </c>
      <c r="O16" s="79">
        <f>O18</f>
        <v>3065803.82</v>
      </c>
      <c r="P16" s="79">
        <v>161358.1</v>
      </c>
      <c r="Q16" s="79">
        <f>Q18</f>
        <v>2499813.2000000002</v>
      </c>
      <c r="R16" s="79">
        <f>R18</f>
        <v>2374822.54</v>
      </c>
      <c r="S16" s="79">
        <f>S18</f>
        <v>124990.66</v>
      </c>
      <c r="T16" s="47"/>
      <c r="U16" s="47"/>
      <c r="V16" s="47"/>
      <c r="W16" s="47"/>
      <c r="X16" s="51">
        <f>Y16+Z16</f>
        <v>7446298.5599999996</v>
      </c>
      <c r="Y16" s="51">
        <f>Y18</f>
        <v>7073983.6299999999</v>
      </c>
      <c r="Z16" s="52">
        <f>Z18</f>
        <v>372314.93</v>
      </c>
    </row>
    <row r="17" spans="1:30" ht="194.25" customHeight="1" x14ac:dyDescent="0.25">
      <c r="A17" s="99"/>
      <c r="B17" s="106"/>
      <c r="C17" s="97"/>
      <c r="D17" s="97"/>
      <c r="E17" s="97"/>
      <c r="F17" s="62"/>
      <c r="G17" s="63"/>
      <c r="H17" s="64"/>
      <c r="I17" s="64"/>
      <c r="J17" s="65"/>
      <c r="K17" s="81"/>
      <c r="L17" s="81"/>
      <c r="M17" s="81"/>
      <c r="N17" s="80"/>
      <c r="O17" s="80"/>
      <c r="P17" s="81"/>
      <c r="Q17" s="81"/>
      <c r="R17" s="81"/>
      <c r="S17" s="80"/>
      <c r="T17" s="47"/>
      <c r="U17" s="47"/>
      <c r="V17" s="47"/>
      <c r="W17" s="47"/>
      <c r="X17" s="52"/>
      <c r="Y17" s="52"/>
      <c r="Z17" s="52"/>
    </row>
    <row r="18" spans="1:30" ht="78" customHeight="1" x14ac:dyDescent="0.25">
      <c r="A18" s="100" t="s">
        <v>12</v>
      </c>
      <c r="B18" s="8" t="s">
        <v>8</v>
      </c>
      <c r="C18" s="24">
        <f>K18+N18+Q18+X18</f>
        <v>31239360.390000001</v>
      </c>
      <c r="D18" s="24">
        <f>D19+D20+D21</f>
        <v>18066086.710000001</v>
      </c>
      <c r="E18" s="24">
        <f>E19+E20+E21</f>
        <v>10839651.960000001</v>
      </c>
      <c r="F18" s="87">
        <f>F19+F20+F21</f>
        <v>7226434.75</v>
      </c>
      <c r="G18" s="88"/>
      <c r="H18" s="89"/>
      <c r="I18" s="89"/>
      <c r="J18" s="90"/>
      <c r="K18" s="46">
        <f>L18+M18</f>
        <v>18066086.710000001</v>
      </c>
      <c r="L18" s="46">
        <f>L19+L20</f>
        <v>10839651.960000001</v>
      </c>
      <c r="M18" s="46">
        <f>M19+M20</f>
        <v>7226434.75</v>
      </c>
      <c r="N18" s="19">
        <f>N20</f>
        <v>3227161.92</v>
      </c>
      <c r="O18" s="19">
        <f t="shared" ref="O18" si="0">O20</f>
        <v>3065803.82</v>
      </c>
      <c r="P18" s="19">
        <f>P20</f>
        <v>161358.1</v>
      </c>
      <c r="Q18" s="19">
        <f>R18+S18</f>
        <v>2499813.2000000002</v>
      </c>
      <c r="R18" s="19">
        <f>R20</f>
        <v>2374822.54</v>
      </c>
      <c r="S18" s="19">
        <f>S20</f>
        <v>124990.66</v>
      </c>
      <c r="X18" s="19">
        <f>X20</f>
        <v>7446298.5599999996</v>
      </c>
      <c r="Y18" s="19">
        <f>Y20</f>
        <v>7073983.6299999999</v>
      </c>
      <c r="Z18" s="42">
        <f>Z20</f>
        <v>372314.93</v>
      </c>
    </row>
    <row r="19" spans="1:30" ht="137.25" customHeight="1" x14ac:dyDescent="0.25">
      <c r="A19" s="101"/>
      <c r="B19" s="28" t="s">
        <v>7</v>
      </c>
      <c r="C19" s="7">
        <f>D19+H19</f>
        <v>1039690</v>
      </c>
      <c r="D19" s="20">
        <f>E19+F19</f>
        <v>1039690</v>
      </c>
      <c r="E19" s="20">
        <v>623814</v>
      </c>
      <c r="F19" s="91">
        <v>415876</v>
      </c>
      <c r="G19" s="92"/>
      <c r="H19" s="89"/>
      <c r="I19" s="89"/>
      <c r="J19" s="90"/>
      <c r="K19" s="45">
        <f>L19+M19</f>
        <v>1039690</v>
      </c>
      <c r="L19" s="45">
        <v>623814</v>
      </c>
      <c r="M19" s="45">
        <v>415876</v>
      </c>
      <c r="N19" s="35">
        <f>O19+P19</f>
        <v>0</v>
      </c>
      <c r="O19" s="35">
        <v>0</v>
      </c>
      <c r="P19" s="35">
        <v>0</v>
      </c>
      <c r="Q19" s="35">
        <f>R19+S19</f>
        <v>0</v>
      </c>
      <c r="R19" s="35">
        <v>0</v>
      </c>
      <c r="S19" s="35">
        <v>0</v>
      </c>
      <c r="X19" s="35">
        <f>Y19+Z19</f>
        <v>0</v>
      </c>
      <c r="Y19" s="35">
        <v>0</v>
      </c>
      <c r="Z19" s="35">
        <v>0</v>
      </c>
    </row>
    <row r="20" spans="1:30" ht="137.25" customHeight="1" x14ac:dyDescent="0.25">
      <c r="A20" s="101"/>
      <c r="B20" s="109" t="s">
        <v>15</v>
      </c>
      <c r="C20" s="118">
        <f>K20+N20+Q20+X20</f>
        <v>30199670.390000001</v>
      </c>
      <c r="D20" s="26">
        <f>E20+F20</f>
        <v>17026396.710000001</v>
      </c>
      <c r="E20" s="26">
        <v>10215837.960000001</v>
      </c>
      <c r="F20" s="93">
        <v>6810558.75</v>
      </c>
      <c r="G20" s="94"/>
      <c r="H20" s="94"/>
      <c r="I20" s="30"/>
      <c r="J20" s="31"/>
      <c r="K20" s="56">
        <f>L20+M20</f>
        <v>17026396.710000001</v>
      </c>
      <c r="L20" s="56">
        <v>10215837.960000001</v>
      </c>
      <c r="M20" s="56">
        <v>6810558.75</v>
      </c>
      <c r="N20" s="56">
        <f>O20+P20</f>
        <v>3227161.92</v>
      </c>
      <c r="O20" s="56">
        <v>3065803.82</v>
      </c>
      <c r="P20" s="56">
        <v>161358.1</v>
      </c>
      <c r="Q20" s="56">
        <f>R20+S20</f>
        <v>2499813.2000000002</v>
      </c>
      <c r="R20" s="56">
        <v>2374822.54</v>
      </c>
      <c r="S20" s="56">
        <v>124990.66</v>
      </c>
      <c r="X20" s="115">
        <f>Y20+Z20</f>
        <v>7446298.5599999996</v>
      </c>
      <c r="Y20" s="116">
        <v>7073983.6299999999</v>
      </c>
      <c r="Z20" s="116">
        <v>372314.93</v>
      </c>
      <c r="AD20" s="117"/>
    </row>
    <row r="21" spans="1:30" ht="17.25" customHeight="1" x14ac:dyDescent="0.25">
      <c r="A21" s="102"/>
      <c r="B21" s="81"/>
      <c r="C21" s="81"/>
      <c r="D21" s="27"/>
      <c r="E21" s="27"/>
      <c r="F21" s="34"/>
      <c r="G21" s="32"/>
      <c r="H21" s="32"/>
      <c r="I21" s="32"/>
      <c r="J21" s="33"/>
      <c r="K21" s="57"/>
      <c r="L21" s="57"/>
      <c r="M21" s="57"/>
      <c r="N21" s="86"/>
      <c r="O21" s="86"/>
      <c r="P21" s="86"/>
      <c r="Q21" s="86"/>
      <c r="R21" s="86"/>
      <c r="S21" s="86"/>
      <c r="X21" s="116"/>
      <c r="Y21" s="116"/>
      <c r="Z21" s="116"/>
    </row>
    <row r="22" spans="1:30" ht="48" customHeight="1" x14ac:dyDescent="0.35">
      <c r="A22" s="37"/>
      <c r="B22" s="38"/>
      <c r="C22" s="38"/>
      <c r="D22" s="38"/>
      <c r="E22" s="39"/>
      <c r="F22" s="38"/>
      <c r="G22" s="38"/>
      <c r="H22" s="38"/>
      <c r="I22" s="39"/>
      <c r="J22" s="38"/>
      <c r="K22" s="38"/>
      <c r="L22" s="38"/>
      <c r="M22" s="38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30" x14ac:dyDescent="0.25"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30" x14ac:dyDescent="0.25"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30" x14ac:dyDescent="0.25"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30" x14ac:dyDescent="0.25"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30" x14ac:dyDescent="0.25"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30" x14ac:dyDescent="0.25"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30" x14ac:dyDescent="0.25"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30" x14ac:dyDescent="0.25"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30" x14ac:dyDescent="0.25"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30" x14ac:dyDescent="0.25"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4:24" x14ac:dyDescent="0.25"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14:24" x14ac:dyDescent="0.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4:24" x14ac:dyDescent="0.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14:24" x14ac:dyDescent="0.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4:24" x14ac:dyDescent="0.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4:24" x14ac:dyDescent="0.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14:24" x14ac:dyDescent="0.25"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14:24" x14ac:dyDescent="0.25"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</sheetData>
  <mergeCells count="52">
    <mergeCell ref="C20:C21"/>
    <mergeCell ref="M16:M17"/>
    <mergeCell ref="L16:L17"/>
    <mergeCell ref="K16:K17"/>
    <mergeCell ref="Y16:Y17"/>
    <mergeCell ref="Z16:Z17"/>
    <mergeCell ref="X20:X21"/>
    <mergeCell ref="Y20:Y21"/>
    <mergeCell ref="Z20:Z21"/>
    <mergeCell ref="D1:F3"/>
    <mergeCell ref="D16:D17"/>
    <mergeCell ref="A16:A17"/>
    <mergeCell ref="H1:J3"/>
    <mergeCell ref="A18:A21"/>
    <mergeCell ref="C16:C17"/>
    <mergeCell ref="C13:C14"/>
    <mergeCell ref="B16:B17"/>
    <mergeCell ref="A12:A14"/>
    <mergeCell ref="B20:B21"/>
    <mergeCell ref="B12:B14"/>
    <mergeCell ref="E16:E17"/>
    <mergeCell ref="D13:J13"/>
    <mergeCell ref="F14:J14"/>
    <mergeCell ref="C7:Z8"/>
    <mergeCell ref="O16:O17"/>
    <mergeCell ref="Q16:Q17"/>
    <mergeCell ref="R16:R17"/>
    <mergeCell ref="O20:O21"/>
    <mergeCell ref="S20:S21"/>
    <mergeCell ref="F18:J18"/>
    <mergeCell ref="F19:J19"/>
    <mergeCell ref="F20:H20"/>
    <mergeCell ref="P20:P21"/>
    <mergeCell ref="Q20:Q21"/>
    <mergeCell ref="R20:R21"/>
    <mergeCell ref="N20:N21"/>
    <mergeCell ref="G9:Z9"/>
    <mergeCell ref="X16:X17"/>
    <mergeCell ref="K13:M13"/>
    <mergeCell ref="K20:K21"/>
    <mergeCell ref="L20:L21"/>
    <mergeCell ref="M20:M21"/>
    <mergeCell ref="F15:J15"/>
    <mergeCell ref="F16:J17"/>
    <mergeCell ref="A10:Z11"/>
    <mergeCell ref="C12:Z12"/>
    <mergeCell ref="X13:Z13"/>
    <mergeCell ref="S16:S17"/>
    <mergeCell ref="N16:N17"/>
    <mergeCell ref="P16:P17"/>
    <mergeCell ref="N13:P13"/>
    <mergeCell ref="Q13:S13"/>
  </mergeCells>
  <printOptions horizontalCentered="1"/>
  <pageMargins left="0.63" right="0.43" top="0.77" bottom="0.23622047244094491" header="0.93" footer="0.23622047244094491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2022-02-07T12:24:28Z</dcterms:modified>
</cp:coreProperties>
</file>